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ttps://d.docs.live.net/8bce68f199acce98/PC/Consultancy/Italy/Kajiado TB/End Term/Drafting/Report/Supplementary Material/"/>
    </mc:Choice>
  </mc:AlternateContent>
  <xr:revisionPtr revIDLastSave="3" documentId="13_ncr:1_{24917082-DCC8-47E2-8BC4-50866A31B40F}" xr6:coauthVersionLast="47" xr6:coauthVersionMax="47" xr10:uidLastSave="{A6805231-3B47-493F-B9CC-7E556F04C43A}"/>
  <bookViews>
    <workbookView xWindow="-98" yWindow="-98" windowWidth="21795" windowHeight="13875" firstSheet="4" activeTab="8" xr2:uid="{00000000-000D-0000-FFFF-FFFF00000000}"/>
  </bookViews>
  <sheets>
    <sheet name="all_tags" sheetId="1" r:id="rId1"/>
    <sheet name="coherence" sheetId="2" r:id="rId2"/>
    <sheet name="sustainability" sheetId="3" r:id="rId3"/>
    <sheet name="effectiveness" sheetId="4" r:id="rId4"/>
    <sheet name="efficiency" sheetId="5" r:id="rId5"/>
    <sheet name="relevance" sheetId="6" r:id="rId6"/>
    <sheet name="impact" sheetId="7" r:id="rId7"/>
    <sheet name="equity" sheetId="8" r:id="rId8"/>
    <sheet name="Summary_Positive" sheetId="9" r:id="rId9"/>
    <sheet name="Summary_Negative" sheetId="10" r:id="rId10"/>
  </sheets>
  <definedNames>
    <definedName name="Z_BE08F7A3_F7FF_487F_A5BA_69DB92908FC0_.wvu.FilterData" localSheetId="1" hidden="1">coherence!$A$1:$A$176</definedName>
    <definedName name="Z_F18D1485_8672_405F_AD7C_AFE1756AE789_.wvu.FilterData" localSheetId="1" hidden="1">coherence!$A$1:$A$1249</definedName>
  </definedNames>
  <calcPr calcId="191029"/>
  <customWorkbookViews>
    <customWorkbookView name="Filter 2" guid="{F18D1485-8672-405F-AD7C-AFE1756AE789}" maximized="1" windowWidth="0" windowHeight="0" activeSheetId="0"/>
    <customWorkbookView name="Filter 1" guid="{BE08F7A3-F7FF-487F-A5BA-69DB92908FC0}" maximized="1" windowWidth="0" windowHeight="0" activeSheetId="0"/>
  </customWorkbookViews>
  <pivotCaches>
    <pivotCache cacheId="81" r:id="rId11"/>
    <pivotCache cacheId="85" r:id="rId12"/>
    <pivotCache cacheId="89" r:id="rId13"/>
    <pivotCache cacheId="93" r:id="rId14"/>
    <pivotCache cacheId="97" r:id="rId15"/>
    <pivotCache cacheId="101" r:id="rId16"/>
    <pivotCache cacheId="105" r:id="rId1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5" i="10" l="1"/>
  <c r="D54" i="10"/>
  <c r="D53" i="10"/>
  <c r="F41" i="10"/>
  <c r="F40" i="10"/>
  <c r="F39" i="10"/>
  <c r="F38" i="10"/>
  <c r="F37" i="10"/>
  <c r="F36" i="10"/>
  <c r="H23" i="10"/>
  <c r="H22" i="10"/>
  <c r="H21" i="10"/>
  <c r="F108" i="9"/>
  <c r="F107" i="9"/>
  <c r="F106" i="9"/>
  <c r="F105" i="9"/>
  <c r="E65" i="8"/>
  <c r="E64" i="8"/>
  <c r="E63" i="8"/>
  <c r="E62" i="8"/>
  <c r="E61" i="8"/>
  <c r="E60" i="8"/>
  <c r="E59" i="8"/>
  <c r="E58" i="8"/>
  <c r="E57" i="8"/>
  <c r="E56" i="8"/>
  <c r="E55" i="8"/>
  <c r="E54" i="8"/>
  <c r="E53" i="8"/>
  <c r="E52" i="8"/>
  <c r="E51" i="8"/>
  <c r="E50" i="8"/>
  <c r="E49" i="8"/>
  <c r="E48"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E9" i="8"/>
  <c r="E8" i="8"/>
  <c r="I7" i="8"/>
  <c r="E7" i="8"/>
  <c r="E6" i="8"/>
  <c r="E5" i="8"/>
  <c r="E4" i="8"/>
  <c r="E3" i="8"/>
  <c r="E2" i="8"/>
  <c r="E117" i="7"/>
  <c r="E116" i="7"/>
  <c r="E115" i="7"/>
  <c r="E114" i="7"/>
  <c r="E113" i="7"/>
  <c r="E112" i="7"/>
  <c r="E111" i="7"/>
  <c r="E110" i="7"/>
  <c r="E109" i="7"/>
  <c r="E108" i="7"/>
  <c r="E107" i="7"/>
  <c r="E106" i="7"/>
  <c r="E105" i="7"/>
  <c r="E104" i="7"/>
  <c r="E103" i="7"/>
  <c r="E102" i="7"/>
  <c r="E101" i="7"/>
  <c r="E100" i="7"/>
  <c r="E99" i="7"/>
  <c r="E98" i="7"/>
  <c r="E97" i="7"/>
  <c r="E96" i="7"/>
  <c r="E95" i="7"/>
  <c r="E94" i="7"/>
  <c r="E93" i="7"/>
  <c r="E92" i="7"/>
  <c r="E91" i="7"/>
  <c r="E90" i="7"/>
  <c r="E89" i="7"/>
  <c r="E88" i="7"/>
  <c r="E87" i="7"/>
  <c r="E86" i="7"/>
  <c r="E85" i="7"/>
  <c r="E84" i="7"/>
  <c r="E83" i="7"/>
  <c r="E82" i="7"/>
  <c r="E81" i="7"/>
  <c r="E80" i="7"/>
  <c r="E79" i="7"/>
  <c r="E78" i="7"/>
  <c r="E77" i="7"/>
  <c r="E76" i="7"/>
  <c r="E75" i="7"/>
  <c r="E74" i="7"/>
  <c r="E73" i="7"/>
  <c r="E72" i="7"/>
  <c r="E71" i="7"/>
  <c r="E70" i="7"/>
  <c r="E69" i="7"/>
  <c r="E68" i="7"/>
  <c r="E67" i="7"/>
  <c r="E66" i="7"/>
  <c r="E65" i="7"/>
  <c r="E64" i="7"/>
  <c r="E63" i="7"/>
  <c r="E62" i="7"/>
  <c r="E61" i="7"/>
  <c r="E60" i="7"/>
  <c r="E59" i="7"/>
  <c r="E58" i="7"/>
  <c r="E57" i="7"/>
  <c r="E56" i="7"/>
  <c r="E55" i="7"/>
  <c r="E54" i="7"/>
  <c r="E53" i="7"/>
  <c r="E52" i="7"/>
  <c r="E51" i="7"/>
  <c r="E50" i="7"/>
  <c r="E49" i="7"/>
  <c r="E48" i="7"/>
  <c r="E47" i="7"/>
  <c r="E46" i="7"/>
  <c r="E45" i="7"/>
  <c r="E44" i="7"/>
  <c r="E43" i="7"/>
  <c r="E42" i="7"/>
  <c r="E41" i="7"/>
  <c r="E40" i="7"/>
  <c r="E39" i="7"/>
  <c r="E38" i="7"/>
  <c r="E37" i="7"/>
  <c r="E36" i="7"/>
  <c r="E35" i="7"/>
  <c r="E34" i="7"/>
  <c r="E33" i="7"/>
  <c r="E32" i="7"/>
  <c r="E31" i="7"/>
  <c r="E30" i="7"/>
  <c r="E29" i="7"/>
  <c r="E28" i="7"/>
  <c r="E27" i="7"/>
  <c r="E26" i="7"/>
  <c r="E25" i="7"/>
  <c r="E24" i="7"/>
  <c r="E23" i="7"/>
  <c r="E22" i="7"/>
  <c r="E21" i="7"/>
  <c r="E20" i="7"/>
  <c r="E19" i="7"/>
  <c r="E18" i="7"/>
  <c r="E17" i="7"/>
  <c r="E16" i="7"/>
  <c r="E15" i="7"/>
  <c r="E14" i="7"/>
  <c r="E13" i="7"/>
  <c r="E12" i="7"/>
  <c r="E11" i="7"/>
  <c r="E10" i="7"/>
  <c r="E9" i="7"/>
  <c r="E8" i="7"/>
  <c r="E7" i="7"/>
  <c r="E6" i="7"/>
  <c r="E5" i="7"/>
  <c r="E4" i="7"/>
  <c r="E3" i="7"/>
  <c r="E2" i="7"/>
  <c r="E305" i="6"/>
  <c r="E304" i="6"/>
  <c r="E303" i="6"/>
  <c r="E302" i="6"/>
  <c r="E301" i="6"/>
  <c r="E300" i="6"/>
  <c r="E299" i="6"/>
  <c r="E298" i="6"/>
  <c r="E297" i="6"/>
  <c r="E296" i="6"/>
  <c r="E295" i="6"/>
  <c r="E294" i="6"/>
  <c r="E293" i="6"/>
  <c r="E292" i="6"/>
  <c r="E291" i="6"/>
  <c r="E290" i="6"/>
  <c r="E289" i="6"/>
  <c r="E288" i="6"/>
  <c r="E287" i="6"/>
  <c r="E286" i="6"/>
  <c r="E285" i="6"/>
  <c r="E284" i="6"/>
  <c r="E283" i="6"/>
  <c r="E282" i="6"/>
  <c r="E281" i="6"/>
  <c r="E280" i="6"/>
  <c r="E279" i="6"/>
  <c r="E278" i="6"/>
  <c r="E277" i="6"/>
  <c r="E276" i="6"/>
  <c r="E275" i="6"/>
  <c r="E274" i="6"/>
  <c r="E273" i="6"/>
  <c r="E272" i="6"/>
  <c r="E271" i="6"/>
  <c r="E270" i="6"/>
  <c r="E269" i="6"/>
  <c r="E268" i="6"/>
  <c r="E267" i="6"/>
  <c r="E266" i="6"/>
  <c r="E265" i="6"/>
  <c r="E264" i="6"/>
  <c r="E263" i="6"/>
  <c r="E262" i="6"/>
  <c r="E261" i="6"/>
  <c r="E260" i="6"/>
  <c r="E259" i="6"/>
  <c r="E258" i="6"/>
  <c r="E257" i="6"/>
  <c r="E256" i="6"/>
  <c r="E255" i="6"/>
  <c r="E254" i="6"/>
  <c r="E253" i="6"/>
  <c r="E252" i="6"/>
  <c r="E251" i="6"/>
  <c r="E250" i="6"/>
  <c r="E249" i="6"/>
  <c r="E248" i="6"/>
  <c r="E247" i="6"/>
  <c r="E246" i="6"/>
  <c r="E245" i="6"/>
  <c r="E244" i="6"/>
  <c r="E243" i="6"/>
  <c r="E242" i="6"/>
  <c r="E241" i="6"/>
  <c r="E240" i="6"/>
  <c r="E239" i="6"/>
  <c r="E238" i="6"/>
  <c r="E237" i="6"/>
  <c r="E236" i="6"/>
  <c r="E235" i="6"/>
  <c r="E234" i="6"/>
  <c r="E233" i="6"/>
  <c r="E232" i="6"/>
  <c r="E231" i="6"/>
  <c r="E230" i="6"/>
  <c r="E229" i="6"/>
  <c r="E228" i="6"/>
  <c r="E227" i="6"/>
  <c r="E226" i="6"/>
  <c r="E225" i="6"/>
  <c r="E224" i="6"/>
  <c r="E223" i="6"/>
  <c r="E222" i="6"/>
  <c r="E221" i="6"/>
  <c r="E220" i="6"/>
  <c r="E219" i="6"/>
  <c r="E218" i="6"/>
  <c r="E217" i="6"/>
  <c r="E216" i="6"/>
  <c r="E215" i="6"/>
  <c r="E214" i="6"/>
  <c r="E213" i="6"/>
  <c r="E212" i="6"/>
  <c r="E211" i="6"/>
  <c r="E210" i="6"/>
  <c r="E209" i="6"/>
  <c r="E208" i="6"/>
  <c r="E207" i="6"/>
  <c r="E206" i="6"/>
  <c r="E205" i="6"/>
  <c r="E204" i="6"/>
  <c r="E203" i="6"/>
  <c r="E202" i="6"/>
  <c r="E201" i="6"/>
  <c r="E200" i="6"/>
  <c r="E199" i="6"/>
  <c r="E198" i="6"/>
  <c r="E197" i="6"/>
  <c r="E196" i="6"/>
  <c r="E195" i="6"/>
  <c r="E194" i="6"/>
  <c r="E193" i="6"/>
  <c r="E192" i="6"/>
  <c r="E191" i="6"/>
  <c r="E190" i="6"/>
  <c r="E189" i="6"/>
  <c r="E188" i="6"/>
  <c r="E187" i="6"/>
  <c r="E186" i="6"/>
  <c r="E185" i="6"/>
  <c r="E184" i="6"/>
  <c r="E183" i="6"/>
  <c r="E182" i="6"/>
  <c r="E181" i="6"/>
  <c r="E180" i="6"/>
  <c r="E179" i="6"/>
  <c r="E178" i="6"/>
  <c r="E177" i="6"/>
  <c r="E176" i="6"/>
  <c r="E175" i="6"/>
  <c r="E174" i="6"/>
  <c r="E173" i="6"/>
  <c r="E172" i="6"/>
  <c r="E171" i="6"/>
  <c r="E170" i="6"/>
  <c r="E169" i="6"/>
  <c r="E168" i="6"/>
  <c r="E167" i="6"/>
  <c r="E166" i="6"/>
  <c r="E165" i="6"/>
  <c r="E164" i="6"/>
  <c r="E163" i="6"/>
  <c r="E162" i="6"/>
  <c r="E161" i="6"/>
  <c r="E160" i="6"/>
  <c r="E159" i="6"/>
  <c r="E158" i="6"/>
  <c r="E157" i="6"/>
  <c r="E156" i="6"/>
  <c r="E155" i="6"/>
  <c r="E154" i="6"/>
  <c r="E153" i="6"/>
  <c r="E152" i="6"/>
  <c r="E151" i="6"/>
  <c r="E150" i="6"/>
  <c r="E149" i="6"/>
  <c r="E148" i="6"/>
  <c r="E147" i="6"/>
  <c r="E146" i="6"/>
  <c r="E145" i="6"/>
  <c r="E144" i="6"/>
  <c r="E143" i="6"/>
  <c r="E142" i="6"/>
  <c r="E141" i="6"/>
  <c r="E140" i="6"/>
  <c r="E139" i="6"/>
  <c r="E138" i="6"/>
  <c r="E137" i="6"/>
  <c r="E136" i="6"/>
  <c r="E135" i="6"/>
  <c r="E134" i="6"/>
  <c r="E133" i="6"/>
  <c r="E132" i="6"/>
  <c r="E131" i="6"/>
  <c r="E130" i="6"/>
  <c r="E129" i="6"/>
  <c r="E128" i="6"/>
  <c r="E127" i="6"/>
  <c r="E126" i="6"/>
  <c r="E125" i="6"/>
  <c r="E124" i="6"/>
  <c r="E123" i="6"/>
  <c r="E122" i="6"/>
  <c r="E121" i="6"/>
  <c r="E120" i="6"/>
  <c r="E119" i="6"/>
  <c r="E118" i="6"/>
  <c r="E117" i="6"/>
  <c r="E116" i="6"/>
  <c r="E115" i="6"/>
  <c r="E114" i="6"/>
  <c r="E113" i="6"/>
  <c r="E112" i="6"/>
  <c r="E111" i="6"/>
  <c r="E110" i="6"/>
  <c r="E109" i="6"/>
  <c r="E108" i="6"/>
  <c r="E107" i="6"/>
  <c r="E106" i="6"/>
  <c r="E105" i="6"/>
  <c r="E104" i="6"/>
  <c r="E103" i="6"/>
  <c r="E102" i="6"/>
  <c r="E101" i="6"/>
  <c r="E100" i="6"/>
  <c r="E99" i="6"/>
  <c r="E98" i="6"/>
  <c r="E97" i="6"/>
  <c r="E96" i="6"/>
  <c r="E95" i="6"/>
  <c r="E94" i="6"/>
  <c r="E93" i="6"/>
  <c r="E92" i="6"/>
  <c r="E91" i="6"/>
  <c r="E90" i="6"/>
  <c r="E89" i="6"/>
  <c r="E88" i="6"/>
  <c r="E87" i="6"/>
  <c r="E86" i="6"/>
  <c r="E85" i="6"/>
  <c r="E84" i="6"/>
  <c r="E83" i="6"/>
  <c r="E82" i="6"/>
  <c r="E81" i="6"/>
  <c r="E80" i="6"/>
  <c r="E79" i="6"/>
  <c r="E78" i="6"/>
  <c r="E77" i="6"/>
  <c r="E76" i="6"/>
  <c r="E75" i="6"/>
  <c r="E74" i="6"/>
  <c r="E73" i="6"/>
  <c r="E72" i="6"/>
  <c r="E71" i="6"/>
  <c r="E70" i="6"/>
  <c r="E69" i="6"/>
  <c r="E68" i="6"/>
  <c r="E67" i="6"/>
  <c r="E66" i="6"/>
  <c r="E65" i="6"/>
  <c r="E64" i="6"/>
  <c r="E63" i="6"/>
  <c r="E62" i="6"/>
  <c r="E61" i="6"/>
  <c r="E60" i="6"/>
  <c r="E59" i="6"/>
  <c r="E58" i="6"/>
  <c r="E57" i="6"/>
  <c r="E56" i="6"/>
  <c r="E55" i="6"/>
  <c r="E54" i="6"/>
  <c r="E53" i="6"/>
  <c r="E52" i="6"/>
  <c r="E51" i="6"/>
  <c r="E50" i="6"/>
  <c r="E49" i="6"/>
  <c r="E48" i="6"/>
  <c r="E47" i="6"/>
  <c r="E46" i="6"/>
  <c r="E45" i="6"/>
  <c r="E44" i="6"/>
  <c r="E43" i="6"/>
  <c r="E42" i="6"/>
  <c r="E41" i="6"/>
  <c r="E40" i="6"/>
  <c r="E39" i="6"/>
  <c r="E38" i="6"/>
  <c r="E37" i="6"/>
  <c r="E36" i="6"/>
  <c r="E35" i="6"/>
  <c r="E34" i="6"/>
  <c r="E33" i="6"/>
  <c r="E32" i="6"/>
  <c r="E31" i="6"/>
  <c r="E30" i="6"/>
  <c r="E29" i="6"/>
  <c r="E28" i="6"/>
  <c r="E27" i="6"/>
  <c r="E26" i="6"/>
  <c r="E25" i="6"/>
  <c r="E24" i="6"/>
  <c r="E23" i="6"/>
  <c r="E22" i="6"/>
  <c r="E21" i="6"/>
  <c r="E20" i="6"/>
  <c r="E19" i="6"/>
  <c r="E18" i="6"/>
  <c r="E17" i="6"/>
  <c r="E16" i="6"/>
  <c r="E15" i="6"/>
  <c r="E14" i="6"/>
  <c r="E13" i="6"/>
  <c r="E12" i="6"/>
  <c r="E11" i="6"/>
  <c r="E10" i="6"/>
  <c r="E9" i="6"/>
  <c r="E8" i="6"/>
  <c r="E7" i="6"/>
  <c r="E6" i="6"/>
  <c r="E5" i="6"/>
  <c r="E4" i="6"/>
  <c r="E3" i="6"/>
  <c r="E2" i="6"/>
  <c r="E102" i="5"/>
  <c r="E101" i="5"/>
  <c r="E100" i="5"/>
  <c r="E99" i="5"/>
  <c r="E98" i="5"/>
  <c r="E97" i="5"/>
  <c r="E96" i="5"/>
  <c r="E95" i="5"/>
  <c r="E94" i="5"/>
  <c r="E93" i="5"/>
  <c r="E92" i="5"/>
  <c r="E91" i="5"/>
  <c r="E90" i="5"/>
  <c r="E89" i="5"/>
  <c r="E88" i="5"/>
  <c r="E87" i="5"/>
  <c r="E86" i="5"/>
  <c r="E85" i="5"/>
  <c r="E84" i="5"/>
  <c r="E83" i="5"/>
  <c r="E82" i="5"/>
  <c r="E81" i="5"/>
  <c r="E80" i="5"/>
  <c r="E79" i="5"/>
  <c r="E78" i="5"/>
  <c r="E77" i="5"/>
  <c r="E76" i="5"/>
  <c r="E75" i="5"/>
  <c r="E74" i="5"/>
  <c r="E73" i="5"/>
  <c r="E72" i="5"/>
  <c r="E71" i="5"/>
  <c r="E70" i="5"/>
  <c r="E69" i="5"/>
  <c r="E68" i="5"/>
  <c r="E67" i="5"/>
  <c r="E66" i="5"/>
  <c r="E65" i="5"/>
  <c r="E64" i="5"/>
  <c r="E63" i="5"/>
  <c r="E62" i="5"/>
  <c r="E61" i="5"/>
  <c r="E60" i="5"/>
  <c r="E59" i="5"/>
  <c r="E58" i="5"/>
  <c r="E57" i="5"/>
  <c r="E56" i="5"/>
  <c r="E55" i="5"/>
  <c r="E54" i="5"/>
  <c r="E53" i="5"/>
  <c r="E52" i="5"/>
  <c r="E51" i="5"/>
  <c r="E50" i="5"/>
  <c r="E49" i="5"/>
  <c r="E48" i="5"/>
  <c r="E47" i="5"/>
  <c r="E46" i="5"/>
  <c r="E45" i="5"/>
  <c r="E44" i="5"/>
  <c r="E43" i="5"/>
  <c r="E42" i="5"/>
  <c r="E41" i="5"/>
  <c r="E40" i="5"/>
  <c r="E39" i="5"/>
  <c r="E38" i="5"/>
  <c r="E37" i="5"/>
  <c r="E36" i="5"/>
  <c r="E35" i="5"/>
  <c r="E34" i="5"/>
  <c r="E33" i="5"/>
  <c r="E32" i="5"/>
  <c r="E31" i="5"/>
  <c r="E30" i="5"/>
  <c r="E29" i="5"/>
  <c r="E28" i="5"/>
  <c r="E27" i="5"/>
  <c r="E26" i="5"/>
  <c r="E25" i="5"/>
  <c r="E24" i="5"/>
  <c r="E23" i="5"/>
  <c r="E22" i="5"/>
  <c r="E21" i="5"/>
  <c r="E20" i="5"/>
  <c r="E19" i="5"/>
  <c r="E18" i="5"/>
  <c r="E17" i="5"/>
  <c r="E16" i="5"/>
  <c r="E15" i="5"/>
  <c r="E14" i="5"/>
  <c r="E13" i="5"/>
  <c r="E12" i="5"/>
  <c r="E11" i="5"/>
  <c r="E10" i="5"/>
  <c r="E9" i="5"/>
  <c r="E8" i="5"/>
  <c r="E7" i="5"/>
  <c r="E6" i="5"/>
  <c r="E5" i="5"/>
  <c r="E4" i="5"/>
  <c r="E3" i="5"/>
  <c r="E2" i="5"/>
  <c r="E362" i="4"/>
  <c r="E361" i="4"/>
  <c r="E360" i="4"/>
  <c r="E359" i="4"/>
  <c r="E358" i="4"/>
  <c r="E357" i="4"/>
  <c r="E356" i="4"/>
  <c r="E355" i="4"/>
  <c r="E354" i="4"/>
  <c r="E353" i="4"/>
  <c r="E352" i="4"/>
  <c r="E351" i="4"/>
  <c r="E350" i="4"/>
  <c r="E349" i="4"/>
  <c r="E348" i="4"/>
  <c r="E347" i="4"/>
  <c r="E346" i="4"/>
  <c r="E345" i="4"/>
  <c r="E344" i="4"/>
  <c r="E343" i="4"/>
  <c r="E342" i="4"/>
  <c r="E341" i="4"/>
  <c r="E340" i="4"/>
  <c r="E339" i="4"/>
  <c r="E338" i="4"/>
  <c r="E337" i="4"/>
  <c r="E336" i="4"/>
  <c r="E335" i="4"/>
  <c r="E334" i="4"/>
  <c r="E333" i="4"/>
  <c r="E332" i="4"/>
  <c r="E331" i="4"/>
  <c r="E330" i="4"/>
  <c r="E329" i="4"/>
  <c r="E328" i="4"/>
  <c r="E327" i="4"/>
  <c r="E326" i="4"/>
  <c r="E325" i="4"/>
  <c r="E324" i="4"/>
  <c r="E323" i="4"/>
  <c r="E322" i="4"/>
  <c r="E321" i="4"/>
  <c r="E320" i="4"/>
  <c r="E319" i="4"/>
  <c r="E318" i="4"/>
  <c r="E317" i="4"/>
  <c r="E316" i="4"/>
  <c r="E315" i="4"/>
  <c r="E314" i="4"/>
  <c r="E313" i="4"/>
  <c r="E312" i="4"/>
  <c r="E311" i="4"/>
  <c r="E310" i="4"/>
  <c r="E309" i="4"/>
  <c r="E308" i="4"/>
  <c r="E307" i="4"/>
  <c r="E306" i="4"/>
  <c r="E305" i="4"/>
  <c r="E304" i="4"/>
  <c r="E303" i="4"/>
  <c r="E302" i="4"/>
  <c r="E301" i="4"/>
  <c r="E300" i="4"/>
  <c r="E299" i="4"/>
  <c r="E298" i="4"/>
  <c r="E297" i="4"/>
  <c r="E296" i="4"/>
  <c r="E295" i="4"/>
  <c r="E294" i="4"/>
  <c r="E293" i="4"/>
  <c r="E292" i="4"/>
  <c r="E291" i="4"/>
  <c r="E290" i="4"/>
  <c r="E289" i="4"/>
  <c r="E288" i="4"/>
  <c r="E287" i="4"/>
  <c r="E286" i="4"/>
  <c r="E285" i="4"/>
  <c r="E284" i="4"/>
  <c r="E283" i="4"/>
  <c r="E282" i="4"/>
  <c r="E281" i="4"/>
  <c r="E280" i="4"/>
  <c r="E279" i="4"/>
  <c r="E278" i="4"/>
  <c r="E277" i="4"/>
  <c r="E276" i="4"/>
  <c r="E275" i="4"/>
  <c r="E274" i="4"/>
  <c r="E273" i="4"/>
  <c r="E272" i="4"/>
  <c r="E271" i="4"/>
  <c r="E270" i="4"/>
  <c r="E269" i="4"/>
  <c r="E268" i="4"/>
  <c r="E267" i="4"/>
  <c r="E266" i="4"/>
  <c r="E265" i="4"/>
  <c r="E264" i="4"/>
  <c r="E263" i="4"/>
  <c r="E262" i="4"/>
  <c r="E261" i="4"/>
  <c r="E260" i="4"/>
  <c r="E259" i="4"/>
  <c r="E258" i="4"/>
  <c r="E257" i="4"/>
  <c r="E256" i="4"/>
  <c r="E255" i="4"/>
  <c r="E254" i="4"/>
  <c r="E253" i="4"/>
  <c r="E252" i="4"/>
  <c r="E251" i="4"/>
  <c r="E250" i="4"/>
  <c r="E249" i="4"/>
  <c r="E248" i="4"/>
  <c r="E247" i="4"/>
  <c r="E246" i="4"/>
  <c r="E245" i="4"/>
  <c r="E244" i="4"/>
  <c r="E243" i="4"/>
  <c r="E242" i="4"/>
  <c r="E241" i="4"/>
  <c r="E240" i="4"/>
  <c r="E239" i="4"/>
  <c r="E238" i="4"/>
  <c r="E237" i="4"/>
  <c r="E236" i="4"/>
  <c r="E235" i="4"/>
  <c r="E234" i="4"/>
  <c r="E233" i="4"/>
  <c r="E232" i="4"/>
  <c r="E231" i="4"/>
  <c r="E230" i="4"/>
  <c r="E229" i="4"/>
  <c r="E228" i="4"/>
  <c r="E227" i="4"/>
  <c r="E226" i="4"/>
  <c r="E225" i="4"/>
  <c r="E224" i="4"/>
  <c r="E223" i="4"/>
  <c r="E222" i="4"/>
  <c r="E221" i="4"/>
  <c r="E220" i="4"/>
  <c r="E219" i="4"/>
  <c r="E218" i="4"/>
  <c r="E217" i="4"/>
  <c r="E216" i="4"/>
  <c r="E215" i="4"/>
  <c r="E214" i="4"/>
  <c r="E213" i="4"/>
  <c r="E212" i="4"/>
  <c r="E211" i="4"/>
  <c r="E210" i="4"/>
  <c r="E209" i="4"/>
  <c r="E208" i="4"/>
  <c r="E207" i="4"/>
  <c r="E206" i="4"/>
  <c r="E205" i="4"/>
  <c r="E204" i="4"/>
  <c r="E203" i="4"/>
  <c r="E202" i="4"/>
  <c r="E201" i="4"/>
  <c r="E200" i="4"/>
  <c r="E199" i="4"/>
  <c r="E198" i="4"/>
  <c r="E197" i="4"/>
  <c r="E196" i="4"/>
  <c r="E195" i="4"/>
  <c r="E194" i="4"/>
  <c r="E193" i="4"/>
  <c r="E192" i="4"/>
  <c r="E191" i="4"/>
  <c r="E190" i="4"/>
  <c r="E189" i="4"/>
  <c r="E188" i="4"/>
  <c r="E187" i="4"/>
  <c r="E186" i="4"/>
  <c r="E185" i="4"/>
  <c r="E184" i="4"/>
  <c r="E183" i="4"/>
  <c r="E182" i="4"/>
  <c r="E181" i="4"/>
  <c r="E180" i="4"/>
  <c r="E179" i="4"/>
  <c r="E178" i="4"/>
  <c r="E177" i="4"/>
  <c r="E176" i="4"/>
  <c r="E175" i="4"/>
  <c r="E174" i="4"/>
  <c r="E173" i="4"/>
  <c r="E172" i="4"/>
  <c r="E171" i="4"/>
  <c r="E170" i="4"/>
  <c r="E169" i="4"/>
  <c r="E168" i="4"/>
  <c r="E167" i="4"/>
  <c r="E166" i="4"/>
  <c r="E165" i="4"/>
  <c r="E164" i="4"/>
  <c r="E163" i="4"/>
  <c r="E162" i="4"/>
  <c r="E161" i="4"/>
  <c r="E160" i="4"/>
  <c r="E159" i="4"/>
  <c r="E158" i="4"/>
  <c r="E157" i="4"/>
  <c r="E156" i="4"/>
  <c r="E155" i="4"/>
  <c r="E154" i="4"/>
  <c r="E153" i="4"/>
  <c r="E152" i="4"/>
  <c r="E151" i="4"/>
  <c r="E150" i="4"/>
  <c r="E149" i="4"/>
  <c r="E148" i="4"/>
  <c r="E147" i="4"/>
  <c r="E146" i="4"/>
  <c r="E145" i="4"/>
  <c r="E144" i="4"/>
  <c r="E143" i="4"/>
  <c r="E142" i="4"/>
  <c r="E141" i="4"/>
  <c r="E140" i="4"/>
  <c r="E139" i="4"/>
  <c r="E138" i="4"/>
  <c r="E137" i="4"/>
  <c r="E136" i="4"/>
  <c r="E135" i="4"/>
  <c r="E134" i="4"/>
  <c r="E133" i="4"/>
  <c r="E132" i="4"/>
  <c r="E131" i="4"/>
  <c r="E130" i="4"/>
  <c r="E129" i="4"/>
  <c r="E128" i="4"/>
  <c r="E127" i="4"/>
  <c r="E126" i="4"/>
  <c r="E125" i="4"/>
  <c r="E124" i="4"/>
  <c r="E123" i="4"/>
  <c r="E122" i="4"/>
  <c r="E121" i="4"/>
  <c r="E120" i="4"/>
  <c r="E119" i="4"/>
  <c r="E118" i="4"/>
  <c r="E117" i="4"/>
  <c r="E116" i="4"/>
  <c r="E115" i="4"/>
  <c r="E114" i="4"/>
  <c r="E113" i="4"/>
  <c r="E112" i="4"/>
  <c r="E111" i="4"/>
  <c r="E110" i="4"/>
  <c r="E109" i="4"/>
  <c r="E108" i="4"/>
  <c r="E107" i="4"/>
  <c r="E106" i="4"/>
  <c r="E105" i="4"/>
  <c r="E104" i="4"/>
  <c r="E103" i="4"/>
  <c r="E102" i="4"/>
  <c r="E101" i="4"/>
  <c r="E100" i="4"/>
  <c r="E99" i="4"/>
  <c r="E98" i="4"/>
  <c r="E97" i="4"/>
  <c r="E96" i="4"/>
  <c r="E95" i="4"/>
  <c r="E94" i="4"/>
  <c r="E93" i="4"/>
  <c r="E92" i="4"/>
  <c r="E91" i="4"/>
  <c r="E90" i="4"/>
  <c r="E89" i="4"/>
  <c r="E88" i="4"/>
  <c r="E87" i="4"/>
  <c r="E86" i="4"/>
  <c r="E85" i="4"/>
  <c r="E84" i="4"/>
  <c r="E83" i="4"/>
  <c r="E82" i="4"/>
  <c r="E81" i="4"/>
  <c r="E80" i="4"/>
  <c r="E79" i="4"/>
  <c r="E78" i="4"/>
  <c r="E77" i="4"/>
  <c r="E76" i="4"/>
  <c r="E75" i="4"/>
  <c r="E74" i="4"/>
  <c r="E73" i="4"/>
  <c r="E72" i="4"/>
  <c r="E71" i="4"/>
  <c r="E70" i="4"/>
  <c r="E69" i="4"/>
  <c r="E68" i="4"/>
  <c r="E67" i="4"/>
  <c r="E66" i="4"/>
  <c r="E65" i="4"/>
  <c r="E64" i="4"/>
  <c r="E63" i="4"/>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2" i="4"/>
  <c r="E31" i="4"/>
  <c r="E30" i="4"/>
  <c r="E29" i="4"/>
  <c r="E28" i="4"/>
  <c r="E27" i="4"/>
  <c r="E26" i="4"/>
  <c r="E25" i="4"/>
  <c r="E24" i="4"/>
  <c r="E23" i="4"/>
  <c r="E22" i="4"/>
  <c r="E21" i="4"/>
  <c r="E20" i="4"/>
  <c r="E19" i="4"/>
  <c r="E18" i="4"/>
  <c r="E17" i="4"/>
  <c r="E16" i="4"/>
  <c r="E15" i="4"/>
  <c r="E14" i="4"/>
  <c r="E13" i="4"/>
  <c r="E12" i="4"/>
  <c r="E11" i="4"/>
  <c r="E10" i="4"/>
  <c r="E9" i="4"/>
  <c r="E8" i="4"/>
  <c r="E7" i="4"/>
  <c r="E6" i="4"/>
  <c r="E5" i="4"/>
  <c r="E4" i="4"/>
  <c r="E3" i="4"/>
  <c r="E2" i="4"/>
  <c r="E305" i="3"/>
  <c r="E304" i="3"/>
  <c r="E303" i="3"/>
  <c r="E302" i="3"/>
  <c r="E301" i="3"/>
  <c r="E300" i="3"/>
  <c r="E299" i="3"/>
  <c r="E298" i="3"/>
  <c r="E297" i="3"/>
  <c r="E296" i="3"/>
  <c r="E295" i="3"/>
  <c r="E294" i="3"/>
  <c r="E293" i="3"/>
  <c r="E292" i="3"/>
  <c r="E291" i="3"/>
  <c r="E290" i="3"/>
  <c r="E289" i="3"/>
  <c r="E288" i="3"/>
  <c r="E287" i="3"/>
  <c r="E286" i="3"/>
  <c r="E285" i="3"/>
  <c r="E284" i="3"/>
  <c r="E283" i="3"/>
  <c r="E282" i="3"/>
  <c r="E281" i="3"/>
  <c r="E280" i="3"/>
  <c r="E279" i="3"/>
  <c r="E278" i="3"/>
  <c r="E277" i="3"/>
  <c r="E276" i="3"/>
  <c r="E275" i="3"/>
  <c r="E274" i="3"/>
  <c r="E273" i="3"/>
  <c r="E272" i="3"/>
  <c r="E271" i="3"/>
  <c r="E270" i="3"/>
  <c r="E269" i="3"/>
  <c r="E268" i="3"/>
  <c r="E267" i="3"/>
  <c r="E266" i="3"/>
  <c r="E265" i="3"/>
  <c r="E264" i="3"/>
  <c r="E263" i="3"/>
  <c r="E262" i="3"/>
  <c r="E261" i="3"/>
  <c r="E260" i="3"/>
  <c r="E259" i="3"/>
  <c r="E258" i="3"/>
  <c r="E257" i="3"/>
  <c r="E256" i="3"/>
  <c r="E255" i="3"/>
  <c r="E254" i="3"/>
  <c r="E253" i="3"/>
  <c r="E252" i="3"/>
  <c r="E251" i="3"/>
  <c r="E250" i="3"/>
  <c r="E249" i="3"/>
  <c r="E248" i="3"/>
  <c r="E247" i="3"/>
  <c r="E246" i="3"/>
  <c r="E245" i="3"/>
  <c r="E244" i="3"/>
  <c r="E243" i="3"/>
  <c r="E242" i="3"/>
  <c r="E241" i="3"/>
  <c r="E240" i="3"/>
  <c r="E239" i="3"/>
  <c r="E238" i="3"/>
  <c r="E237" i="3"/>
  <c r="E236" i="3"/>
  <c r="E235" i="3"/>
  <c r="E234" i="3"/>
  <c r="E233" i="3"/>
  <c r="E232" i="3"/>
  <c r="E231" i="3"/>
  <c r="E230" i="3"/>
  <c r="E229" i="3"/>
  <c r="E228" i="3"/>
  <c r="E227" i="3"/>
  <c r="E226" i="3"/>
  <c r="E225" i="3"/>
  <c r="E224" i="3"/>
  <c r="E223" i="3"/>
  <c r="E222" i="3"/>
  <c r="E221" i="3"/>
  <c r="E220" i="3"/>
  <c r="E219" i="3"/>
  <c r="E218" i="3"/>
  <c r="E217" i="3"/>
  <c r="E216" i="3"/>
  <c r="E215" i="3"/>
  <c r="E214" i="3"/>
  <c r="E213" i="3"/>
  <c r="E212" i="3"/>
  <c r="E211" i="3"/>
  <c r="E210" i="3"/>
  <c r="E209" i="3"/>
  <c r="E208" i="3"/>
  <c r="E207" i="3"/>
  <c r="E206" i="3"/>
  <c r="E205" i="3"/>
  <c r="E204" i="3"/>
  <c r="E203" i="3"/>
  <c r="E202" i="3"/>
  <c r="E201" i="3"/>
  <c r="E200" i="3"/>
  <c r="E199" i="3"/>
  <c r="E198" i="3"/>
  <c r="E197" i="3"/>
  <c r="E196" i="3"/>
  <c r="E195" i="3"/>
  <c r="E194" i="3"/>
  <c r="E193" i="3"/>
  <c r="E192" i="3"/>
  <c r="E191" i="3"/>
  <c r="E190" i="3"/>
  <c r="E189" i="3"/>
  <c r="E188" i="3"/>
  <c r="E187" i="3"/>
  <c r="E186" i="3"/>
  <c r="E185" i="3"/>
  <c r="E184" i="3"/>
  <c r="E183" i="3"/>
  <c r="E182" i="3"/>
  <c r="E181" i="3"/>
  <c r="E180" i="3"/>
  <c r="E179" i="3"/>
  <c r="E178" i="3"/>
  <c r="E177" i="3"/>
  <c r="E176" i="3"/>
  <c r="E175" i="3"/>
  <c r="E174" i="3"/>
  <c r="E173" i="3"/>
  <c r="E172" i="3"/>
  <c r="E171" i="3"/>
  <c r="E170" i="3"/>
  <c r="E169" i="3"/>
  <c r="E168" i="3"/>
  <c r="E167" i="3"/>
  <c r="E166" i="3"/>
  <c r="E165" i="3"/>
  <c r="E164" i="3"/>
  <c r="E163" i="3"/>
  <c r="E162" i="3"/>
  <c r="E161" i="3"/>
  <c r="E160" i="3"/>
  <c r="E159" i="3"/>
  <c r="E158" i="3"/>
  <c r="E157" i="3"/>
  <c r="E156" i="3"/>
  <c r="E155" i="3"/>
  <c r="E154" i="3"/>
  <c r="E153" i="3"/>
  <c r="E152" i="3"/>
  <c r="E151" i="3"/>
  <c r="E150" i="3"/>
  <c r="E149" i="3"/>
  <c r="E148" i="3"/>
  <c r="E147" i="3"/>
  <c r="E146" i="3"/>
  <c r="E145" i="3"/>
  <c r="E144" i="3"/>
  <c r="E143" i="3"/>
  <c r="E142" i="3"/>
  <c r="E141" i="3"/>
  <c r="E140" i="3"/>
  <c r="E139" i="3"/>
  <c r="E138" i="3"/>
  <c r="E137" i="3"/>
  <c r="E136" i="3"/>
  <c r="E135" i="3"/>
  <c r="E134" i="3"/>
  <c r="E133" i="3"/>
  <c r="E132" i="3"/>
  <c r="E131" i="3"/>
  <c r="E130" i="3"/>
  <c r="E129" i="3"/>
  <c r="E128" i="3"/>
  <c r="E127" i="3"/>
  <c r="E126" i="3"/>
  <c r="E125" i="3"/>
  <c r="E124" i="3"/>
  <c r="E123" i="3"/>
  <c r="E122" i="3"/>
  <c r="E121" i="3"/>
  <c r="E120" i="3"/>
  <c r="E119" i="3"/>
  <c r="E118" i="3"/>
  <c r="E117" i="3"/>
  <c r="E116" i="3"/>
  <c r="E115" i="3"/>
  <c r="E114" i="3"/>
  <c r="E113" i="3"/>
  <c r="E112" i="3"/>
  <c r="E111" i="3"/>
  <c r="E110" i="3"/>
  <c r="E109" i="3"/>
  <c r="E108" i="3"/>
  <c r="E107" i="3"/>
  <c r="E106" i="3"/>
  <c r="E105" i="3"/>
  <c r="E104" i="3"/>
  <c r="E103" i="3"/>
  <c r="E102" i="3"/>
  <c r="E101" i="3"/>
  <c r="E100" i="3"/>
  <c r="E99" i="3"/>
  <c r="E98" i="3"/>
  <c r="E97" i="3"/>
  <c r="E96" i="3"/>
  <c r="E95" i="3"/>
  <c r="E94" i="3"/>
  <c r="E93" i="3"/>
  <c r="E92" i="3"/>
  <c r="E91" i="3"/>
  <c r="E90" i="3"/>
  <c r="E89" i="3"/>
  <c r="E88" i="3"/>
  <c r="E87" i="3"/>
  <c r="E86" i="3"/>
  <c r="E85" i="3"/>
  <c r="E84" i="3"/>
  <c r="E83" i="3"/>
  <c r="E82" i="3"/>
  <c r="E81" i="3"/>
  <c r="E80" i="3"/>
  <c r="E79" i="3"/>
  <c r="E78" i="3"/>
  <c r="E77" i="3"/>
  <c r="E76" i="3"/>
  <c r="E75" i="3"/>
  <c r="E74" i="3"/>
  <c r="E73" i="3"/>
  <c r="E72" i="3"/>
  <c r="E71" i="3"/>
  <c r="E70" i="3"/>
  <c r="E69" i="3"/>
  <c r="E68" i="3"/>
  <c r="E67" i="3"/>
  <c r="E66" i="3"/>
  <c r="E65" i="3"/>
  <c r="E64" i="3"/>
  <c r="E63" i="3"/>
  <c r="E62" i="3"/>
  <c r="E61" i="3"/>
  <c r="E60" i="3"/>
  <c r="E59" i="3"/>
  <c r="E58" i="3"/>
  <c r="E57" i="3"/>
  <c r="E56" i="3"/>
  <c r="E55" i="3"/>
  <c r="E54" i="3"/>
  <c r="E53" i="3"/>
  <c r="E52" i="3"/>
  <c r="E51" i="3"/>
  <c r="E50" i="3"/>
  <c r="E49" i="3"/>
  <c r="E48" i="3"/>
  <c r="E47" i="3"/>
  <c r="E46" i="3"/>
  <c r="E45" i="3"/>
  <c r="E44" i="3"/>
  <c r="E43" i="3"/>
  <c r="E42" i="3"/>
  <c r="E41" i="3"/>
  <c r="E40" i="3"/>
  <c r="E39" i="3"/>
  <c r="E38" i="3"/>
  <c r="E37" i="3"/>
  <c r="E36" i="3"/>
  <c r="E35" i="3"/>
  <c r="E34" i="3"/>
  <c r="E33" i="3"/>
  <c r="E32" i="3"/>
  <c r="E31" i="3"/>
  <c r="E30" i="3"/>
  <c r="E29" i="3"/>
  <c r="E28" i="3"/>
  <c r="E27" i="3"/>
  <c r="E26" i="3"/>
  <c r="E25" i="3"/>
  <c r="E24" i="3"/>
  <c r="E23" i="3"/>
  <c r="E22" i="3"/>
  <c r="E21" i="3"/>
  <c r="E20" i="3"/>
  <c r="E19" i="3"/>
  <c r="E18" i="3"/>
  <c r="E17" i="3"/>
  <c r="E16" i="3"/>
  <c r="E15" i="3"/>
  <c r="E14" i="3"/>
  <c r="E13" i="3"/>
  <c r="E12" i="3"/>
  <c r="E11" i="3"/>
  <c r="E10" i="3"/>
  <c r="E9" i="3"/>
  <c r="E8" i="3"/>
  <c r="E7" i="3"/>
  <c r="E6" i="3"/>
  <c r="E5" i="3"/>
  <c r="E4" i="3"/>
  <c r="E3" i="3"/>
  <c r="E2" i="3"/>
  <c r="E534" i="1"/>
  <c r="E533" i="1"/>
  <c r="E532" i="1"/>
  <c r="E531" i="1"/>
  <c r="E530" i="1"/>
  <c r="E529" i="1"/>
  <c r="E528" i="1"/>
  <c r="E527" i="1"/>
  <c r="E526" i="1"/>
  <c r="E525" i="1"/>
  <c r="E524" i="1"/>
  <c r="E523" i="1"/>
  <c r="E522" i="1"/>
  <c r="E521" i="1"/>
  <c r="E520" i="1"/>
  <c r="E519" i="1"/>
  <c r="E518" i="1"/>
  <c r="E517" i="1"/>
  <c r="E516" i="1"/>
  <c r="E515" i="1"/>
  <c r="E514" i="1"/>
  <c r="E513" i="1"/>
  <c r="E512" i="1"/>
  <c r="E511" i="1"/>
  <c r="E510" i="1"/>
  <c r="E509" i="1"/>
  <c r="E508" i="1"/>
  <c r="E507" i="1"/>
  <c r="E506" i="1"/>
  <c r="E505" i="1"/>
  <c r="E504" i="1"/>
  <c r="E503" i="1"/>
  <c r="E502" i="1"/>
  <c r="E501" i="1"/>
  <c r="E500" i="1"/>
  <c r="E499" i="1"/>
  <c r="E498" i="1"/>
  <c r="E497" i="1"/>
  <c r="E496" i="1"/>
  <c r="E495" i="1"/>
  <c r="E494" i="1"/>
  <c r="E493" i="1"/>
  <c r="E492" i="1"/>
  <c r="E491" i="1"/>
  <c r="E490" i="1"/>
  <c r="E489" i="1"/>
  <c r="E488" i="1"/>
  <c r="E487" i="1"/>
  <c r="E486" i="1"/>
  <c r="E485" i="1"/>
  <c r="E484" i="1"/>
  <c r="E483" i="1"/>
  <c r="E482" i="1"/>
  <c r="E481" i="1"/>
  <c r="E480" i="1"/>
  <c r="E479" i="1"/>
  <c r="E478" i="1"/>
  <c r="E477" i="1"/>
  <c r="E476" i="1"/>
  <c r="E475" i="1"/>
  <c r="E474" i="1"/>
  <c r="E473" i="1"/>
  <c r="E472" i="1"/>
  <c r="E471" i="1"/>
  <c r="E470" i="1"/>
  <c r="E469" i="1"/>
  <c r="E468" i="1"/>
  <c r="E467" i="1"/>
  <c r="E466" i="1"/>
  <c r="E465" i="1"/>
  <c r="E464" i="1"/>
  <c r="E463" i="1"/>
  <c r="E462" i="1"/>
  <c r="E461" i="1"/>
  <c r="E460" i="1"/>
  <c r="E459" i="1"/>
  <c r="E458" i="1"/>
  <c r="E457" i="1"/>
  <c r="E456" i="1"/>
  <c r="E455" i="1"/>
  <c r="E454" i="1"/>
  <c r="E453" i="1"/>
  <c r="E452" i="1"/>
  <c r="E451" i="1"/>
  <c r="E450" i="1"/>
  <c r="E449" i="1"/>
  <c r="E448" i="1"/>
  <c r="E447" i="1"/>
  <c r="E446" i="1"/>
  <c r="E445" i="1"/>
  <c r="E444" i="1"/>
  <c r="E443" i="1"/>
  <c r="E442" i="1"/>
  <c r="E441" i="1"/>
  <c r="E440" i="1"/>
  <c r="E439" i="1"/>
  <c r="E438" i="1"/>
  <c r="E437" i="1"/>
  <c r="E436" i="1"/>
  <c r="E435" i="1"/>
  <c r="E434" i="1"/>
  <c r="E433" i="1"/>
  <c r="E432" i="1"/>
  <c r="E431" i="1"/>
  <c r="E430" i="1"/>
  <c r="E429" i="1"/>
  <c r="E428" i="1"/>
  <c r="E427" i="1"/>
  <c r="E426" i="1"/>
  <c r="E425" i="1"/>
  <c r="E424" i="1"/>
  <c r="E423" i="1"/>
  <c r="E422" i="1"/>
  <c r="E421" i="1"/>
  <c r="E420" i="1"/>
  <c r="E419" i="1"/>
  <c r="E418" i="1"/>
  <c r="E417" i="1"/>
  <c r="E416" i="1"/>
  <c r="E415" i="1"/>
  <c r="E414" i="1"/>
  <c r="E413" i="1"/>
  <c r="E412" i="1"/>
  <c r="E411" i="1"/>
  <c r="E410" i="1"/>
  <c r="E409" i="1"/>
  <c r="E408" i="1"/>
  <c r="E407" i="1"/>
  <c r="E406" i="1"/>
  <c r="E405" i="1"/>
  <c r="E404" i="1"/>
  <c r="E403" i="1"/>
  <c r="E402" i="1"/>
  <c r="E401" i="1"/>
  <c r="E400" i="1"/>
  <c r="E399" i="1"/>
  <c r="E398" i="1"/>
  <c r="E397" i="1"/>
  <c r="E396" i="1"/>
  <c r="E395" i="1"/>
  <c r="E394" i="1"/>
  <c r="E393" i="1"/>
  <c r="E392" i="1"/>
  <c r="E391" i="1"/>
  <c r="E390" i="1"/>
  <c r="E389" i="1"/>
  <c r="E388" i="1"/>
  <c r="E387" i="1"/>
  <c r="E386" i="1"/>
  <c r="E385" i="1"/>
  <c r="E384" i="1"/>
  <c r="E383" i="1"/>
  <c r="E382" i="1"/>
  <c r="E381" i="1"/>
  <c r="E380" i="1"/>
  <c r="E379" i="1"/>
  <c r="E378" i="1"/>
  <c r="E377" i="1"/>
  <c r="E376" i="1"/>
  <c r="E375" i="1"/>
  <c r="E374" i="1"/>
  <c r="E373" i="1"/>
  <c r="E372" i="1"/>
  <c r="E371" i="1"/>
  <c r="E370" i="1"/>
  <c r="E369" i="1"/>
  <c r="E368" i="1"/>
  <c r="E367" i="1"/>
  <c r="E366" i="1"/>
  <c r="E365" i="1"/>
  <c r="E364" i="1"/>
  <c r="E363" i="1"/>
  <c r="E362" i="1"/>
  <c r="E361" i="1"/>
  <c r="E360" i="1"/>
  <c r="E359" i="1"/>
  <c r="E358" i="1"/>
  <c r="E357" i="1"/>
  <c r="E356" i="1"/>
  <c r="E355" i="1"/>
  <c r="E354" i="1"/>
  <c r="E353" i="1"/>
  <c r="E352" i="1"/>
  <c r="E351" i="1"/>
  <c r="E350" i="1"/>
  <c r="E349" i="1"/>
  <c r="E348" i="1"/>
  <c r="E347" i="1"/>
  <c r="E346" i="1"/>
  <c r="E345" i="1"/>
  <c r="E344" i="1"/>
  <c r="E343" i="1"/>
  <c r="E342" i="1"/>
  <c r="E341" i="1"/>
  <c r="E340" i="1"/>
  <c r="E339" i="1"/>
  <c r="E338" i="1"/>
  <c r="E337" i="1"/>
  <c r="E336" i="1"/>
  <c r="E335" i="1"/>
  <c r="E334" i="1"/>
  <c r="E333" i="1"/>
  <c r="E332" i="1"/>
  <c r="E331" i="1"/>
  <c r="E330" i="1"/>
  <c r="E329" i="1"/>
  <c r="E328" i="1"/>
  <c r="E327" i="1"/>
  <c r="E326" i="1"/>
  <c r="E325" i="1"/>
  <c r="E324" i="1"/>
  <c r="E323" i="1"/>
  <c r="E322" i="1"/>
  <c r="E321" i="1"/>
  <c r="E320" i="1"/>
  <c r="E319" i="1"/>
  <c r="E318" i="1"/>
  <c r="E317" i="1"/>
  <c r="E316" i="1"/>
  <c r="E315" i="1"/>
  <c r="E314" i="1"/>
  <c r="E313" i="1"/>
  <c r="E312" i="1"/>
  <c r="E311" i="1"/>
  <c r="E310" i="1"/>
  <c r="E309" i="1"/>
  <c r="E308" i="1"/>
  <c r="E307" i="1"/>
  <c r="E306" i="1"/>
  <c r="E305" i="1"/>
  <c r="E304" i="1"/>
  <c r="E303" i="1"/>
  <c r="E302" i="1"/>
  <c r="E301" i="1"/>
  <c r="E300" i="1"/>
  <c r="E299" i="1"/>
  <c r="E298" i="1"/>
  <c r="E297" i="1"/>
  <c r="E296" i="1"/>
  <c r="E295" i="1"/>
  <c r="E294" i="1"/>
  <c r="E293" i="1"/>
  <c r="E292" i="1"/>
  <c r="E291" i="1"/>
  <c r="E290" i="1"/>
  <c r="E289" i="1"/>
  <c r="E288" i="1"/>
  <c r="E287" i="1"/>
  <c r="E286" i="1"/>
  <c r="E285" i="1"/>
  <c r="E284" i="1"/>
  <c r="E283" i="1"/>
  <c r="E282" i="1"/>
  <c r="E281" i="1"/>
  <c r="E280" i="1"/>
  <c r="E279" i="1"/>
  <c r="E278" i="1"/>
  <c r="E277" i="1"/>
  <c r="E276" i="1"/>
  <c r="E275" i="1"/>
  <c r="E274" i="1"/>
  <c r="E273" i="1"/>
  <c r="E272" i="1"/>
  <c r="E271" i="1"/>
  <c r="E270" i="1"/>
  <c r="E269" i="1"/>
  <c r="E268" i="1"/>
  <c r="E267" i="1"/>
  <c r="E266" i="1"/>
  <c r="E265" i="1"/>
  <c r="E264" i="1"/>
  <c r="E263" i="1"/>
  <c r="E262" i="1"/>
  <c r="E261" i="1"/>
  <c r="E260" i="1"/>
  <c r="E259" i="1"/>
  <c r="E258" i="1"/>
  <c r="E257" i="1"/>
  <c r="E256" i="1"/>
  <c r="E255" i="1"/>
  <c r="E254" i="1"/>
  <c r="E253" i="1"/>
  <c r="E252" i="1"/>
  <c r="E251" i="1"/>
  <c r="E250" i="1"/>
  <c r="E249" i="1"/>
  <c r="E248" i="1"/>
  <c r="E247" i="1"/>
  <c r="E246" i="1"/>
  <c r="E245" i="1"/>
  <c r="E244" i="1"/>
  <c r="E243" i="1"/>
  <c r="E242" i="1"/>
  <c r="E241" i="1"/>
  <c r="E240" i="1"/>
  <c r="E239" i="1"/>
  <c r="E238" i="1"/>
  <c r="E237" i="1"/>
  <c r="E236" i="1"/>
  <c r="E235" i="1"/>
  <c r="E234" i="1"/>
  <c r="E233" i="1"/>
  <c r="E232" i="1"/>
  <c r="E231" i="1"/>
  <c r="E230" i="1"/>
  <c r="E229" i="1"/>
  <c r="E228" i="1"/>
  <c r="E227" i="1"/>
  <c r="E226" i="1"/>
  <c r="E225" i="1"/>
  <c r="E224" i="1"/>
  <c r="E223" i="1"/>
  <c r="E222" i="1"/>
  <c r="E221" i="1"/>
  <c r="E220" i="1"/>
  <c r="E219"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3" i="1"/>
  <c r="E172" i="1"/>
  <c r="E171" i="1"/>
  <c r="E170" i="1"/>
  <c r="E169"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E7" i="1"/>
  <c r="E6" i="1"/>
  <c r="E5" i="1"/>
  <c r="E4" i="1"/>
  <c r="E3" i="1"/>
  <c r="E2" i="1"/>
</calcChain>
</file>

<file path=xl/sharedStrings.xml><?xml version="1.0" encoding="utf-8"?>
<sst xmlns="http://schemas.openxmlformats.org/spreadsheetml/2006/main" count="7963" uniqueCount="1222">
  <si>
    <t>id</t>
  </si>
  <si>
    <t>content</t>
  </si>
  <si>
    <t>codes</t>
  </si>
  <si>
    <t>Deductive</t>
  </si>
  <si>
    <t>codes_in_line</t>
  </si>
  <si>
    <t>They alighn because when somebody is positive we usually do active case finding we screen the people around that household</t>
  </si>
  <si>
    <t>Active Case Finding
Contact Tracing</t>
  </si>
  <si>
    <t>Coherence</t>
  </si>
  <si>
    <t>For example if we are told that there is an hotspot area around where we are conducting our activities we mobilize people them we get them screened. lets say that we compliment the work being done by the partners.</t>
  </si>
  <si>
    <t>Complementarity
Coherence</t>
  </si>
  <si>
    <t>WF will continue to do the linking activities but we will not be doing direct testing.</t>
  </si>
  <si>
    <t>Complementarity
Improved linkage to care
Coherence</t>
  </si>
  <si>
    <t>It had because there are those partners that are doing PMTB alone like Talaku. Since we came in we had to have specific duties so that we dont short change each other. So the partners teamed up and did a good job. Like Talaku had to venture on just following up the positive cases. WF focused more on Active case finding.</t>
  </si>
  <si>
    <t>Complementarity
Collaboration
Coherence</t>
  </si>
  <si>
    <t>The other part that changed is the government has come up with an initiative that if there is a positive patient in a family the rest of the members are put on treatment for 3 months and the patient continues for 6 months so there is no waiting and saying that we have to interview and see whether that patient is positive to put him on treatment. Initially they used to say that it is only the under 5 that were being covered but currently now everybody in that family is covered</t>
  </si>
  <si>
    <t>Alignment with government best practice</t>
  </si>
  <si>
    <t>I think this project when it came it was to bring some aspect of innovative way of trying to fin TB cases and follow up so I will probably say that in the case of active case finding their approach of taking an instant diagnostic service through outreaches was a best practice.</t>
  </si>
  <si>
    <t>Instant diagnostic services
Active case finding
Alignment with government best practice</t>
  </si>
  <si>
    <t>Also in terms of the commodities especially the Gene Xpert that was actually a best practice.it has taken a GeneXpert to one of the remotest areas that is Kajiado west which has revolutionalized TB care in that area</t>
  </si>
  <si>
    <t>Improved diagnostic care
Allignment with government best practice
Accessibility to screening services</t>
  </si>
  <si>
    <t>One of the priorities of the county government is to conduct outreaches in far places that are far from the facilities that cannot access healthcare services So through their medical amps they have helped meet the priorities of the county government</t>
  </si>
  <si>
    <t>Medical outreache for improved accessibility
Alignment with county goverment priorities</t>
  </si>
  <si>
    <t>They are also using our staff/stuff in the diagnosis and treatment. In the use of Gene Xpert, they align</t>
  </si>
  <si>
    <t>Shared human resource
Alignment with government best practice</t>
  </si>
  <si>
    <t>It aligns with the health startegy since they have screened in the community whichhas helped us get patoents with tb and since the govt nowadays is community based.</t>
  </si>
  <si>
    <t>Community based care
Active case finding
Alignment with government best practice</t>
  </si>
  <si>
    <t>The biggest boost was the GeneXpert machines because the county ilikua na machines mbili tu.</t>
  </si>
  <si>
    <t>Insufficient diagnostic equipment
Provided GeneXpert machines</t>
  </si>
  <si>
    <t>Yes, I think they have been part of the project because also when you look at the data, you will see the category of the adolescents and children being part of them and they have been diagnosed and some have been put on treatment</t>
  </si>
  <si>
    <t xml:space="preserve">Adolescent and children inclusion
</t>
  </si>
  <si>
    <t>they also attend to other patients hence taking care of the needs of children and adolescents.</t>
  </si>
  <si>
    <t>Adolescent and children inclusion</t>
  </si>
  <si>
    <t>Innovative</t>
  </si>
  <si>
    <t>The integration of children and addolescents was also a best practice because childhood TB is an area we are struggling, not just as a county but as a country because of the challenges of diagnosis and the requirement of follow-up</t>
  </si>
  <si>
    <t>Adolescent and children inclusion
Align with government best practice
Existing diagnostic challenges</t>
  </si>
  <si>
    <t>on the other hand, being supported by the public system which with those gaps still works. so for example if we ae missing drugs fro one day or falcon tubes they can easily share with us</t>
  </si>
  <si>
    <t>Strategic partnerships
Sharing commodities</t>
  </si>
  <si>
    <t>private sector is that they are much more responsive to activities, to change of plans and its easy to work with them.</t>
  </si>
  <si>
    <t>Ease of collaboration</t>
  </si>
  <si>
    <t>We have been reffering samples to them and they are doing for us</t>
  </si>
  <si>
    <t>Strategic partnerships</t>
  </si>
  <si>
    <t>It was a very interesting experiment because our partner is a private facility while all the other stakeholders are public. It was also interesting because then in our relationship we face different situation but then in the end having a mediator in between it works very well</t>
  </si>
  <si>
    <t>Public-private partnerships</t>
  </si>
  <si>
    <t>Specifically, like my office, we have always been working to bring the partners together</t>
  </si>
  <si>
    <t>Collaboration</t>
  </si>
  <si>
    <t>I think working collaboratively as partners who are focusing on that field I think it has done fairly well, but I think there is room for improvement in future. We know each partner has their own achievement, different donors, different reportings also different objectives Probably while serving the same community, probably even the same clients. So yeah, so our collaborative aspect is always good.</t>
  </si>
  <si>
    <t>On the materials, I think they have efficiently used them and we do also appreciate thet sometimes on the government side we usually lack the catridges but they have never denied us when ours were out of stock</t>
  </si>
  <si>
    <t>Sharing commodities
Strategic partnerships</t>
  </si>
  <si>
    <t>we observe all protocols when we are dealing with TB sensitive cases;they wear masks, they use sanitizers and the results are given to the individual. I would say it does</t>
  </si>
  <si>
    <t>Alignment to global Standards Relevance 
Coherence</t>
  </si>
  <si>
    <t>We are also applying during our screening the Who checklist. We use those tools and are aligned to them.</t>
  </si>
  <si>
    <t>Through the sensitizations which have been done through the county to the staffs of the World Friends, I think they’ve been able to follow the WHO standard in terms of screening, in terms of doing targeted mobile clinics</t>
  </si>
  <si>
    <t>Improved Awareness
Alignment to global Standards
Relevance
Coherence</t>
  </si>
  <si>
    <t>screening isdone by taking the sputum and then its tested on the GeneXpert machine</t>
  </si>
  <si>
    <t>Gene Xpert</t>
  </si>
  <si>
    <t>good  relationship that exists between the private and public mix whereby if the patient is suspected to have TB from a private facility,they are sent to public facilities because i am the only person in kajiado west dealing with the GeneXpert machine here</t>
  </si>
  <si>
    <t>Strategic partnerships
Limited diagnostic capacity</t>
  </si>
  <si>
    <t>Coherence
Sustainability</t>
  </si>
  <si>
    <t>We also use the GeneXpert machine to test.They work the public sectors because is not only in private because when you go to other counties public hospitals you will find a GeneXper machinet there and its not only for private facilites</t>
  </si>
  <si>
    <t>Collaboration
Gene Xpert
Coherence</t>
  </si>
  <si>
    <t>Active case finding</t>
  </si>
  <si>
    <t>In active case finding: they align because if we get a positive case definately tutafanya active case finding. Mainly hio kazi ilikua nia CHWs na link facilities. Tukipata case tunahandover to the CHv and the link facility to do an active case finding</t>
  </si>
  <si>
    <t>Active Case Finding
Linkage of care</t>
  </si>
  <si>
    <t>Coherence/ Effectiveness</t>
  </si>
  <si>
    <t>Availability of drugs</t>
  </si>
  <si>
    <t>my children and husband were given drugs to prevent them from contracting TB</t>
  </si>
  <si>
    <t>Prevention
Contact tracing and care</t>
  </si>
  <si>
    <t>Children and Adolescents Integration
Alignment with government best practice</t>
  </si>
  <si>
    <t>Coherence/ Equity</t>
  </si>
  <si>
    <t>services have always alowed a healthy partnership with the public and private sector because they use this facilities to offer their services to members of the public</t>
  </si>
  <si>
    <t>Collaboration
Coherence
Sustainability</t>
  </si>
  <si>
    <t>Coherence/ Sustainability</t>
  </si>
  <si>
    <t>they have also collaborated well with public hospitals to facilitate better healthcare services</t>
  </si>
  <si>
    <t>This project has always worked hand in hand with both the private and public mix to eradicate TB.</t>
  </si>
  <si>
    <t>there was a time i was not abele to get medicine at a private facility and i was refered to a public facility where i got the drug</t>
  </si>
  <si>
    <t>For the county government imesaidia juu tuliingia mashinani na ukiangalia zile cases tumepata positive mingi ni huko mashinani and we reached the unreachable</t>
  </si>
  <si>
    <t>Active Case Finding
Accessibilty of care</t>
  </si>
  <si>
    <t>Coherence/Effectiveness/ Equity</t>
  </si>
  <si>
    <t>So we could go very far to do screening and testing on site which was beneficial to the communities. It relieved them of coming from rural to the urban to get healthcare and that eased expediture on transport.</t>
  </si>
  <si>
    <t>Active Case Finding
Affordable care
Accessibilty of care</t>
  </si>
  <si>
    <t>, they have been overriding especially staffs who were in other organizations for example I am a CTFC, TB coordinator and you find that I am employed by the Kajiado county government and still the program World Friends will still rely on me without paying me an extra maybe putting me on salary so that I can be able to</t>
  </si>
  <si>
    <t>Leaveraging existing health professional
Collaboration
Efficient use of human recource</t>
  </si>
  <si>
    <t>Coherence/Efficiency</t>
  </si>
  <si>
    <t>screening is done using the GeneXpert technology that is fast and efficient</t>
  </si>
  <si>
    <t>Gene Xpert
Fast diagnosis</t>
  </si>
  <si>
    <t>Coherence/Efficiency/Effectiveness</t>
  </si>
  <si>
    <t>GeneXpert machine has also made sure we receive results of the screening as fast as possible</t>
  </si>
  <si>
    <t>There is the GeneXpert machine that ensures you receive the results of the test in the shortest time possible</t>
  </si>
  <si>
    <t>they have partned with public facilities and they agreed that they will leave us with one GeneXpert machine and the county government has also been  supplying cartridges for free they also supply the same to private facilities so i think the benefits of the project will not end</t>
  </si>
  <si>
    <t xml:space="preserve">Collaboration for sustainability
</t>
  </si>
  <si>
    <t>Coherence/Sustainability</t>
  </si>
  <si>
    <t>There is this support you gave in the form of GeneXpert machine and even after you are gone, the machine will still be serving the whole community In Kajiado West and that is sustainability.</t>
  </si>
  <si>
    <t>Continuity of diagnostic care</t>
  </si>
  <si>
    <t>technology only takes less than two hours to give the results of the sputum being tested</t>
  </si>
  <si>
    <t>Improved diagnostic capacity</t>
  </si>
  <si>
    <t>Effectiveness/Coherence</t>
  </si>
  <si>
    <t>I have access to the TB drugs for the whole six months with close supervision to ensure I don’t stop taking them</t>
  </si>
  <si>
    <t>Continuity of care/ Adherence
Accessibilty of care
Patient centered care</t>
  </si>
  <si>
    <t>we are being given better care services together with bettter drugs. This has gone a long wayb to better the education of our children</t>
  </si>
  <si>
    <t>Accessibility of care
Patient centered care</t>
  </si>
  <si>
    <t>So they are introduced to the service and they are treated with the respect attention they deserve.The main goal is TB screening and sensitization but may be the patient at the centre is generally viewed and treated accordingly</t>
  </si>
  <si>
    <t>Patient centered care
Increased awareness</t>
  </si>
  <si>
    <t>it has created awareness such that people can express themselves without fear.</t>
  </si>
  <si>
    <t>Awareness creation
Reduced Stigma</t>
  </si>
  <si>
    <t>Effectiveness</t>
  </si>
  <si>
    <t>am so happy because through this project I have never gone short of drugs which has always been my top priority</t>
  </si>
  <si>
    <t>Continuity of care/ Compliance
Availability of drugs</t>
  </si>
  <si>
    <t>I have never gone short of drugs which has always been my top priority.</t>
  </si>
  <si>
    <t>we have never lacked drugs for the entire  period of treatment</t>
  </si>
  <si>
    <t>I was able to get my drugs for the entire six months and there was no day imissed the drugs</t>
  </si>
  <si>
    <t>the ATI-TB project team has been able to supply several GeneXpert machines in public hospitals for the sake of screening</t>
  </si>
  <si>
    <t>ATI-TB project team has been able to supply several GeneXpert machines in public hospitals for the sake of screening</t>
  </si>
  <si>
    <t>They are optimising the available resources in the most efficent way because everytime this project visits this regions we see a lot of benefits and help</t>
  </si>
  <si>
    <t>Medical outreaches</t>
  </si>
  <si>
    <t>And also the equipment that were brought in especially for us in Zam zam, we were given a very good GeneXpert machine and a biosafety cabinet that is up to standard.</t>
  </si>
  <si>
    <t>Health education</t>
  </si>
  <si>
    <t>They also taught other people.</t>
  </si>
  <si>
    <t>Improved awareness</t>
  </si>
  <si>
    <t>May be an improvement through health education on TB prevention.</t>
  </si>
  <si>
    <t>They have also advised me on issues.</t>
  </si>
  <si>
    <t>I have been taught a lot about TB and have advised me about how it progresses.</t>
  </si>
  <si>
    <t xml:space="preserve">Health education
</t>
  </si>
  <si>
    <t>and it has really assisted us because one it has created more awareness especially in these areas whereby they have been holding the medical camps and they have also been taking the opportunities to offer health talks concerning TB</t>
  </si>
  <si>
    <t>Medical outreaches
Improved awareness</t>
  </si>
  <si>
    <t>Okay one, it has brought knowledge especially in our society. And you know knowledge is power; because they would organize for an health talk, at the end of the day, people would come and they will have different questions</t>
  </si>
  <si>
    <t xml:space="preserve">Interactive sessions
Improved Awareness </t>
  </si>
  <si>
    <t>es of course, the project will continue to help people, they are even taught to know that TB is curable and preventable. They even know how to take the medications given</t>
  </si>
  <si>
    <t xml:space="preserve">Improved Awareness </t>
  </si>
  <si>
    <t>We have been involved in every stage and because we have been educated, and even before they started treating us, they took their time to sensitize us on issues to with general health</t>
  </si>
  <si>
    <t xml:space="preserve">Health education </t>
  </si>
  <si>
    <t>Impact</t>
  </si>
  <si>
    <t>We no longer have as many defaulters as it was initially because people have appreciated the project and they have been tought by World Friends during outreaches.</t>
  </si>
  <si>
    <t xml:space="preserve">Improved Awareness
Increased adherence
</t>
  </si>
  <si>
    <t>One major impact was diagnostic and treatment was taken closer to the people.</t>
  </si>
  <si>
    <t>Linkage to testing services
Accessibilty to care</t>
  </si>
  <si>
    <t>They also offer transport to patients</t>
  </si>
  <si>
    <t>Accessibility of care</t>
  </si>
  <si>
    <t>You find that its easy for patients to see doctors becaiuse they are accesible, and they are also able to go through the treatment process easily.</t>
  </si>
  <si>
    <t>Accessibility to care</t>
  </si>
  <si>
    <t>we are really happy about the ongoing proactive screening because, this is not done at the local dispensary and we also get medicine that is not available at the dispensary as well</t>
  </si>
  <si>
    <t>Accessibility to care
Availability of drugs</t>
  </si>
  <si>
    <t>Again, It has also helped us increase our case finding we usually say that we need a 20% increase in our case finding to increase TB case detection and to reduce the 40% missed TB cases</t>
  </si>
  <si>
    <t>Increased awareness</t>
  </si>
  <si>
    <t>So I'd say that after our intervention, the village elders and CHVs are more awareto where to direct and refer people for TB services., where this might be TB or something else or whether someone needs medical attention</t>
  </si>
  <si>
    <t>Improved Awareness
Clear referral strategies</t>
  </si>
  <si>
    <t>we also included in our activities the sensitization and screening for schools.</t>
  </si>
  <si>
    <t>Improved Awareness
School screening</t>
  </si>
  <si>
    <t>Beneficiaries were involved in the improvement of their communities, not directly, as in being given a role but after our sensitization what wa important was the knowledge so that they can bring it back to the community.</t>
  </si>
  <si>
    <t>Improved Awareness</t>
  </si>
  <si>
    <t>Healthcare providers: It has helped them know that the cases are there and its real because initially people were saying that hearsy but when we moved in and did tests on site they realised that the cases are there</t>
  </si>
  <si>
    <t>Not many people are open to say I have TB but with the creation of awareness, the component of ATI, it has cause some people to open up although in the rural areas it is still there and they tend to isolate TB patients.</t>
  </si>
  <si>
    <t>Disclosure
Improved Awareness
Stigma</t>
  </si>
  <si>
    <t>Wf identified schools in some hotspot areas and conducted sensitization. Before sensitization we had to conduct training for the teachers</t>
  </si>
  <si>
    <t xml:space="preserve"> Improved awareness</t>
  </si>
  <si>
    <t>Because when I go to a home, I get a mother with both children and adolescent know what TB is and if anyone get's symptoms, they come out.</t>
  </si>
  <si>
    <t>Improved awareness - presentation</t>
  </si>
  <si>
    <t>People know what to do to avoid transmitting it. They know hygiene</t>
  </si>
  <si>
    <t>Improved awareness - Transmission</t>
  </si>
  <si>
    <t>Rating of 5[very likely] because sensitization was done effectively and now people already know now that having TB is not a big problem, TB is treatable and when you get one or two symptoms just visit the nearest facility and get tested.</t>
  </si>
  <si>
    <t>Improved awareness - Treatment</t>
  </si>
  <si>
    <t>Community engagement
Improved awareness</t>
  </si>
  <si>
    <t>Yes, let me just say it has aligned because we have a big big improvement on TB especially in the interior. There very big improvements in the interior parts. People now know that TB is both treatable and curable.</t>
  </si>
  <si>
    <t>Improved awareness
Rural area improvements</t>
  </si>
  <si>
    <t>Previously, there were people who used to reject medication and some could even default on medication and end up being taken to the manyatta. Right now, we don't get such cases because one, the people appreciate that medication works and has a process and they understand that it takes 6 months</t>
  </si>
  <si>
    <t>Improved awareness - treatment
Continuity of care/ Adherence</t>
  </si>
  <si>
    <t>ust the awareness, the schools, the pupils, and also to the teachers. That’s now the education, they’ve impacted more knowledge on the students about</t>
  </si>
  <si>
    <t>Adolescents and children involvement
Improved awareness</t>
  </si>
  <si>
    <t>In eduacation they have taught how they can prevent hence awareness.</t>
  </si>
  <si>
    <t>Improved awareness - prevention</t>
  </si>
  <si>
    <t>not only the beneficiaries were involved but also everyone got the awareness.</t>
  </si>
  <si>
    <t>My brother and I have tested positive for TB just recently but we began taking drugs immediatley and we have never stopped taking them because we understand the moment you stop taking them you begin a fresh</t>
  </si>
  <si>
    <t>Improved awareness
Continuity of care/ Adherence</t>
  </si>
  <si>
    <t>For the impact, I can say for the county we are privileged one, to get the machines which now will help us diagnose more cases.</t>
  </si>
  <si>
    <t>which led to an increased number of positives in particular from rural areas which were kind of completely cut out</t>
  </si>
  <si>
    <t>Equity
Increased number of positive cases
Rural area screening</t>
  </si>
  <si>
    <t>t has responded to their needs because if you see the number of positives we have gotten more than a hundred its a big number and three-quarters of that comes from the rural areas so its really a boost for them</t>
  </si>
  <si>
    <t>Initially there were specific link sites so the sites increased as we got more positive cases.</t>
  </si>
  <si>
    <t>It has also helped them get more cases.</t>
  </si>
  <si>
    <t>Increased number of positive cases</t>
  </si>
  <si>
    <t>4 because they tried to do differently.</t>
  </si>
  <si>
    <t>What I would say is that we managed to create a network between the village elders, CHVs and dispensaries.</t>
  </si>
  <si>
    <t>Linkage to care</t>
  </si>
  <si>
    <t>being visited at home maximisied my benefits as a patient anf the avilable resources were utilised in the most efficient way</t>
  </si>
  <si>
    <t>Home visits</t>
  </si>
  <si>
    <t>at the end of the day since they are in a company of a healthcare worker, the healthcare worker will be in a position to shed some light on other issues and also we have also been in a position to refer these clients to where they can be able to get the assistance.</t>
  </si>
  <si>
    <t>Improved awareness
Active case finding</t>
  </si>
  <si>
    <t>When I went for screening, I was asked to produce a sputum sample and I was asked to take it to the lab where it was tested using the GeneXpert machine</t>
  </si>
  <si>
    <t>The fact that we improved the number of GeneXpert,</t>
  </si>
  <si>
    <t>The project came in to reduce the congestion that was there cause there was only one machine in Kajiado County-Kajiado North that is</t>
  </si>
  <si>
    <t>They have good quality drugs which is the biggst priority for every patient</t>
  </si>
  <si>
    <t>they continue creating more awareness to the masses so that people can come out for screening</t>
  </si>
  <si>
    <t>Awareness creation</t>
  </si>
  <si>
    <t>A door to door strategy would ensure every one has information concerning TB</t>
  </si>
  <si>
    <t>Reduced loss-to-follow-up</t>
  </si>
  <si>
    <t>The lost to follow8ups have also reduced</t>
  </si>
  <si>
    <t>So we have seen a big improvement because in the past there were many people being lost to follow up and hence spreading the disease further to family members and neighbours.</t>
  </si>
  <si>
    <t>Reduced pill burden</t>
  </si>
  <si>
    <t>The other thing is the drugs. they have been combined and instead of a patient taking all those drugs they used to take they take one or 2 tablets once a day and in two weeks the bacterial load has come down and one can go back to work and the child can go back to school.</t>
  </si>
  <si>
    <t>Reduced transmission</t>
  </si>
  <si>
    <t>medical camps which has helped the community to diagnose TB patients and also that has helped to reduce the transmission of the disease to the community.</t>
  </si>
  <si>
    <t>Medical outreach
Reduced transmission</t>
  </si>
  <si>
    <t>Reduced turn-around time</t>
  </si>
  <si>
    <t>It has helped them to make diagnosis on their TB patients. It has been positive on thembecause they used to refer their samples to either Ngong or Kajiado. So turn around time for diagnosis has also reduced from a week to 24hrs.</t>
  </si>
  <si>
    <t>Improved diagnostic capacity
Reduced turn-around time</t>
  </si>
  <si>
    <t>The turn around time for their results have been quite large but now the project has given the healthcare workers a good time todiagnose and also to initiate treatment.</t>
  </si>
  <si>
    <t>Relevance</t>
  </si>
  <si>
    <t>It has helped in screening the patients in the community level and has helped in knowing tb patients.</t>
  </si>
  <si>
    <t>Improved diagnostic capacity
Active Case Finding</t>
  </si>
  <si>
    <t>When the ATI TB program was started they were able to diagonise and got to find out it was TB. There is actually a patient who was under treatment frm ATI TB and now he's healed.</t>
  </si>
  <si>
    <t>Positive treatment outcomes
Active Case Finding</t>
  </si>
  <si>
    <t>Strategic partneships</t>
  </si>
  <si>
    <t>Although the link facilities will pick up the roles, it may not reach the very deep areas. We only hope that when we hand over the project to the deepest areas we hope that they will pick it up.</t>
  </si>
  <si>
    <t>Unaccessed areas</t>
  </si>
  <si>
    <t>my case was abit different because the TB case affected my one side of the body and after that I was given the wrong diagnosis but the intervention of the ATI-TB program saw me recovr from this disease after I was given the right medication and care as a TB patient</t>
  </si>
  <si>
    <t>Improved care
Effectiveness</t>
  </si>
  <si>
    <t>Preventive measure</t>
  </si>
  <si>
    <t>I will talk about TBT, that is TB preventive therapy,TB care partners in Kajiado county introduced TBT so that people may prevent themselves</t>
  </si>
  <si>
    <t>We screen TB patients and then send them to the clinician who do screening by using a TB screening tool, and if the clinician finds that the patient are elligible for GeneXpert, there is a form that they fill and they are reffered to the lab where their sputum is collected and sent to Kajiado refferal hospital because we do not have the GeneXpert technology.</t>
  </si>
  <si>
    <t>Linkage to care
Few GeneXpert machines</t>
  </si>
  <si>
    <t>but with this program I have observed that when they come, they try and collect sputum for individuals or patients who have been coughing or they have had a cough for a duration of time.</t>
  </si>
  <si>
    <t>I have not really interacted with this project as much but other than seeing how they collect sputum and then they test it whether its positive or negative, I beleive they have had an impact in the community.</t>
  </si>
  <si>
    <t>The other thing that works well is the Link with CHVs and health workers in dispensaries to mobilize and then to have people to screen and sensitize so this one works very well.</t>
  </si>
  <si>
    <t>Improved linkage to care
Effectiveness</t>
  </si>
  <si>
    <t>Effectiveness
Efficiency</t>
  </si>
  <si>
    <t>There are some effects that will last. like health education.</t>
  </si>
  <si>
    <t>Effectiveness
Sustainability</t>
  </si>
  <si>
    <t>When the patients come they usually find the CHVs who informs them of what is going on, so if anyone has a cough they are sent to the lab for sputum collection. I feel like they involve the community in so many ways.</t>
  </si>
  <si>
    <t>Active case finding
Community involvement</t>
  </si>
  <si>
    <t>The increase of the link sites were an action of the county government but you see county government get orders from the national government</t>
  </si>
  <si>
    <t>Effectiveness/ Coherence</t>
  </si>
  <si>
    <t>Iit also eased the transportation of the samples.</t>
  </si>
  <si>
    <t>Linkage to testing services
Accessibilty of care</t>
  </si>
  <si>
    <t>Effectiveness/ Efficiency</t>
  </si>
  <si>
    <t>Iit also eased the transportation of the samples. Previously they used to send patients to where the GeneXpert machines are or the samples are collected and sent to the two sites that had the machines. But since we went direct it became easy for them</t>
  </si>
  <si>
    <t>In general this project has helped us because we have received treatement in aneasy way, it is not easy to get a doctor around this place. We have to go all the way to Lodari dispensary which is very far. Other times you will find that my child and I are sick, and that becomes even harder for both of us to go all the way.</t>
  </si>
  <si>
    <t xml:space="preserve">Accessibility to care
</t>
  </si>
  <si>
    <t>Effectiveness/ Efficiency/ Equity</t>
  </si>
  <si>
    <t>The other thing is that we have created a precedence that we go to the unreachables</t>
  </si>
  <si>
    <t>Effectiveness/ Equity</t>
  </si>
  <si>
    <t>they have come in the remote areas and yet before they were not reaching out.so its a progress</t>
  </si>
  <si>
    <t>Like, you know, it goes even into where the community is. The challenge we are currently facing as a county in th TB program is of course access. Some communities are still deep down inside there, the rural areas, the geographical accessibility, so I think that is the biggest way it has responded to the needs of the Community by going into the community, reaching them there.</t>
  </si>
  <si>
    <t>Effectiveness/ Equity/ Sustainability</t>
  </si>
  <si>
    <t>Even helping someone move from one point to the other. Going for outreaches to reach the furthest people, you know that has cut transport of moving to facilities.</t>
  </si>
  <si>
    <t>Accessibility to care
Financial Protection</t>
  </si>
  <si>
    <t>Yes because they are getting services closer to tthem</t>
  </si>
  <si>
    <t>So that is the addition, there is at least something else they do as they work on TB and I'd say it is the outreaches for immunization.</t>
  </si>
  <si>
    <t>Integrated services</t>
  </si>
  <si>
    <t>Effectiveness/ Impact</t>
  </si>
  <si>
    <t>in the sector of educaton where the chvs areeducated and passes the information to us hence we get to learn.</t>
  </si>
  <si>
    <t xml:space="preserve">Improved capacity for healthcare workers
Improved Awareness
 </t>
  </si>
  <si>
    <t>Effectiveness/ Impact/ Sustainability</t>
  </si>
  <si>
    <t>it is also important to point out that this project has worked well with CHVs who are members of the public to fcilitate excellent srvice delivery.</t>
  </si>
  <si>
    <t>Community Ownership
Sustainability</t>
  </si>
  <si>
    <t>Effectiveness/ Sustainability</t>
  </si>
  <si>
    <t>Community involvement</t>
  </si>
  <si>
    <t>Tradition because we had to involve the traditional healers and other people from the community because you will get a traditional healer telling you they have tried to heal this patient and the patient has gotten worse.</t>
  </si>
  <si>
    <t>Community involvement 
Sustainability</t>
  </si>
  <si>
    <t>We have really benefited because when we have meetings the leaders attend and they are able to pass this information to more people, and therefore I would say that its reaaly good.</t>
  </si>
  <si>
    <t>Improved awareness
Community engagement</t>
  </si>
  <si>
    <t>Active case finding works well becasue of sensitization and healh talks</t>
  </si>
  <si>
    <t>There is no discrimination, you will even find, school going children coming to the clinic to get treatment and still go back to school.</t>
  </si>
  <si>
    <t>Adolescent and children inclusion
School screening
Equal treatment</t>
  </si>
  <si>
    <t>I think it has increased the diagnostic sites since the word friends they’ve been supported to have extra machines. Now that adds up to the national government that they are able to notify more cases and then through the community. So it has been a plus to the government in that they’ve increased their diagnostic sites.</t>
  </si>
  <si>
    <t>Improved diagnostic capacity
Align with government best practices</t>
  </si>
  <si>
    <t>this helped the county to improve the number of screenings and tests performed</t>
  </si>
  <si>
    <t>Increased number of positive cases
Strategic partnerships</t>
  </si>
  <si>
    <t>sometimes after the sample is taken or after the clinician tests it and the patient is suspected then the sputum is taken to the lab for diagnosis using the GeneXpert machine and after the technology is used to test we get the results which may either be positive or negative then we return this results to the clinician so that the patient can begin the dose</t>
  </si>
  <si>
    <t>Improved Care
GeneXpert
Coherence</t>
  </si>
  <si>
    <t>got the results within a short period of time</t>
  </si>
  <si>
    <t>Improved diagnostic capacity
Efficiency
Fast service delivery</t>
  </si>
  <si>
    <t>Effectiveness/Efficiency</t>
  </si>
  <si>
    <t>was able to get the results in less than two hours time</t>
  </si>
  <si>
    <t>If you look at human resources, it was efficient because instead of having someone who deals with only TB well have a nurse doing both TB and others like HIV tests</t>
  </si>
  <si>
    <t>Integrated services
Efficient use of human recources</t>
  </si>
  <si>
    <t>And the person who takes the temperatures and sugars will also educate the patient because thats the initial stage</t>
  </si>
  <si>
    <t>Health education
Efficient use of human recource</t>
  </si>
  <si>
    <t>. Patients could get their drugs easily. You see the patients have to collect the drugs every two weeks and they could find it very hard if they have to board a matatu or a bodaboda</t>
  </si>
  <si>
    <t>Accessibility to care
Efficiency</t>
  </si>
  <si>
    <t>I have seen lots of benefits together with the clients because there was a time somebody could be referred for sputum sample collection in places like Ngong in order to be tested for TB. That was time consuming and he or she could get lost along the way. But nowadays immediately you go to any hospital in Kajiado west be it Ewaso health center, Chongoria health center, Endasupi health center, Mosro, sputum samples are taken and even if there is no GeneXpert in that facility, I will go pick the samples and bring them to Oltepesi.</t>
  </si>
  <si>
    <t>And they no longer need to travel to Nairobi or distant places to get the machines for TB testing, everything is now done in Oltepesi in a very simple and cost effective way</t>
  </si>
  <si>
    <t>Accessibility to care
Cost effective</t>
  </si>
  <si>
    <t>For the county, I think one, they’ve targeted the rural areas which are not easy to reach since Kajiado is a vast area. So I think it has been a plus to the Kajiado county government since now the project, they are able to reach the areas where it was not easy to reach</t>
  </si>
  <si>
    <t>Targeted rural areas
Accessibility to care</t>
  </si>
  <si>
    <t>This project has helped me because we don't have to hospitals which are far, we come here, we get medicine and we are treated very well.</t>
  </si>
  <si>
    <t>. Financially,we have been able to save a lot of money because we do not go so far to look for treatment</t>
  </si>
  <si>
    <t>Like on human rights, TB patients have known that they have rights. On education, people have aquired knowledge.</t>
  </si>
  <si>
    <t>Improved awareness - Transmission
Improved awareness - Human rights</t>
  </si>
  <si>
    <t>Effectiveness/Impact</t>
  </si>
  <si>
    <t>On sociocultural aspect, it aligns well with people's beliefs becasue people have been empowered. They have known truly that TB exists. They used to say that TB was inherited, a curse but now they know TB is a communicable disease.</t>
  </si>
  <si>
    <t>Community empowerement
Improved awareness
Myths and misconceptions</t>
  </si>
  <si>
    <t>Yes they have cause TB was a disease that has been sidelined for long time. I’d say right now the awareness is there and people at least know that it’s not really associated with HIV and AIDS and actually most of the patients that we have tested are not HIV/AIDS positive so awareness is there and people are now taking it positively.</t>
  </si>
  <si>
    <t>Improved awareness - Cause
Myths and misconception</t>
  </si>
  <si>
    <t>For the community once it has increased the awareness that is whether it’s rural or whether it’s urban, it has increased the awareness in the community. So we find once the awareness is created, once the stigma is reduced in the community and also in the urban areas.</t>
  </si>
  <si>
    <t>Improved awareness
Stigma reduction</t>
  </si>
  <si>
    <t>I have also recieved training on TB and I understood that some of the symptoms that one can have are coughing and having a fever</t>
  </si>
  <si>
    <t xml:space="preserve">Improved awareness - Signs and symptoms
</t>
  </si>
  <si>
    <t>This project has really been good because we received training, we did not have the knowledge as a community that coughing can actually be a sign that one has TB, but after receiving this information many people within the community received help.</t>
  </si>
  <si>
    <t>We have received training on various things even before receiving any kind of treatment. We have also learnt of symptoms for various diseases, and they have also us that once you are diagonised with TB, you can receive treatment and recover within a period of six months.</t>
  </si>
  <si>
    <t>Improved awareness - Signs and symptoms
Improved awareness - Treatment</t>
  </si>
  <si>
    <t>Socio culturally the people knew that it was witchcraft so now they know its not witchcraft coz they are taught how it is caused and how to prevent it.</t>
  </si>
  <si>
    <t>Improved awareness - cause and prevention
Myths and misconception</t>
  </si>
  <si>
    <t>On health education, you know teachers teach TB , but with us coming in it opened the eyes of many and they saw that the disease is there. We empowered the teachers and the teachers empowered the children.</t>
  </si>
  <si>
    <t>Community empowerement
Improved awareness</t>
  </si>
  <si>
    <t>Effectiveness/Impact
Sustainability</t>
  </si>
  <si>
    <t>The patients have also been trained and educated on how to look out for TB symptoms such as coughing for long periods of time, with fever in the body, so that they can be screened and treated.</t>
  </si>
  <si>
    <t>Effectiveness/Impact/ Sustainability</t>
  </si>
  <si>
    <t>So one, they laid the foundation whereby they created more awareness whereby you find that it does not require maybe for us to borrow some money somewhere so that we can be able maybe to achieve</t>
  </si>
  <si>
    <t>Awareness creation
Affordable care</t>
  </si>
  <si>
    <t>Effectiveness/Relevance</t>
  </si>
  <si>
    <t>Because the ttreatment was taken closer to the people, economically people saved something</t>
  </si>
  <si>
    <t>Accessibility of care
Affordable care</t>
  </si>
  <si>
    <t>economically it has helped since the patients do not have to go to the facilities so they save on fare</t>
  </si>
  <si>
    <t>.Financially they have helped them save on fare</t>
  </si>
  <si>
    <t>So the project has come in to reduce congestion from the national government. At least their burden has reduced.</t>
  </si>
  <si>
    <t>Complementarity
Improved Care
Reduced Congestion
Relevance</t>
  </si>
  <si>
    <t>Improve capacity for healthcare workers</t>
  </si>
  <si>
    <t>We entered into strict contact with them on TB issues where healthworkkers might have been lacking a little particularly in rural dispensaries, we kind of support them. We give them information, we support them in their work a so this kind of sharing is helpful. for the knowledge raising everywhere and for the quality of services everywhere.</t>
  </si>
  <si>
    <t xml:space="preserve">Improved quality of services
Improved capacity of health workers
</t>
  </si>
  <si>
    <t>The other thing alot of awareness through trainings and empowering of healthworkers. You know people take CHW to be the lowest cadre but the impact hey have in the community is great. By educating them, they were empowered to do a greater job</t>
  </si>
  <si>
    <t xml:space="preserve">Improved capacity for healthcare workers
Improved Awareness
Community empowerment </t>
  </si>
  <si>
    <t>n terms of advocacy that has gone across, community awareness, education, impacting knowledge on staff ad other stakeholders, I'd say that probably that has been good</t>
  </si>
  <si>
    <t xml:space="preserve">Improve capacity for healthcare workers
Improved Awareness </t>
  </si>
  <si>
    <t>also the trainings of the health care workers who have been doing the screening and also doing testing.</t>
  </si>
  <si>
    <t>Improved quality of services
Improved capacity of health workers</t>
  </si>
  <si>
    <t xml:space="preserve">They have responded very well because they have always ensured that I have access to the TB drugs for the whole six months with close supervision to ensure I don’t stop taking them. </t>
  </si>
  <si>
    <t>Continuity of care
Accessibilty of care</t>
  </si>
  <si>
    <t>We tried to solve the the gaps that were in the society, for example toto avoid the economic costs, that people might incur, the Idea was that we bring the services to you</t>
  </si>
  <si>
    <t>Affordable care
Accessibility of care</t>
  </si>
  <si>
    <t>Financially we have really benefited because, when we could not get medicine from the dispensary, we ended up going all the way to Ngong or Kajiado to get treatment, and therefore the transportation cost was so high and that has now reduced</t>
  </si>
  <si>
    <t>financially it has benefited since before the hospitals were far away</t>
  </si>
  <si>
    <t>We have been involved at every stage of this project, and we have been trained as well.</t>
  </si>
  <si>
    <t>Patient involvement
Increased awareness</t>
  </si>
  <si>
    <t>After getting diagonised with TB, I was called again after two months to the clinic where I was screened again and it was discovered that the bacterial load was low and I was doing much better</t>
  </si>
  <si>
    <t>Positive treatmnet outcome</t>
  </si>
  <si>
    <t>Yes because I had a child who was underweight, and he was treated and his weight increased and he got better.</t>
  </si>
  <si>
    <t>c.We have gone to other health centres and they are not very keen on respecting a persons secret concerns. I am also happy to see malnourished children receiving so much help</t>
  </si>
  <si>
    <t>Patient centered care
Children and adolescents care</t>
  </si>
  <si>
    <t>everyone who was involved has been followed up and also the ones under treatment are being taken care of.</t>
  </si>
  <si>
    <t>Follow up/ Home visits</t>
  </si>
  <si>
    <t>We usually do a follow up that’s why I told whenever your tested to be positive we usually visit to your home we bring food for six months so that means we usually follow up with our patient to make sure you take drugs and it’s the reason why we provide food at every stage as they take drug</t>
  </si>
  <si>
    <t>Follow up/ Home visits
Nutritional support</t>
  </si>
  <si>
    <t>I have been part of the process from the screening process,the epriod I have been on medication the doctors made follow ups to ensure I don’t stop taking the drugs.when I finished my dosage the doctors took my sputum agan toensure am well</t>
  </si>
  <si>
    <t>Follow up/ Home visits
Adherence
Patient involvement</t>
  </si>
  <si>
    <t>we go there we treat them just like the urban community incase  the patient becomes postive we provide them with food and they are connected to the nearby hospital were they will be collecting their drugs</t>
  </si>
  <si>
    <t>Linkage to care
Nutritional support</t>
  </si>
  <si>
    <t>We always do contact tracing incase you have TB we come to your house and take the sputum for each and everyone in that household we come and test and if we find them to be negative we tell them the results and how to live with the postive members</t>
  </si>
  <si>
    <t>Contact Tracing
Health education</t>
  </si>
  <si>
    <t>Like for me, the clinic, I don't have to travel long distance. I don't use transport.</t>
  </si>
  <si>
    <t>Effectiveness/Relevance/ Impact</t>
  </si>
  <si>
    <t>For education, even school children are brought here so they don't go far</t>
  </si>
  <si>
    <t>Linkage to testing services
School screening
Accessibilty to care</t>
  </si>
  <si>
    <t>Since you have educated the chvs in the community they will keep on educating the residents about the tb since they are still in the community</t>
  </si>
  <si>
    <t>Effectiveness/Relevance/ Sustainability</t>
  </si>
  <si>
    <t>The project respected the culture. There was learning, most of the time they would come and enter into the community and homes and request to do the screening and their culture notwithstanding, the residents would agree and they would even be tought on how to live with and prevent the spread of TB</t>
  </si>
  <si>
    <t>Respect for culture
Continuous Learning
Sustainability</t>
  </si>
  <si>
    <t>Effectiveness/Sustainability</t>
  </si>
  <si>
    <t>Im also sure that those who have been educated; some champions will also continue after the project. The aspect of education is sustainable</t>
  </si>
  <si>
    <t>Health education continuity
Sustainability</t>
  </si>
  <si>
    <t>Currently we are doing screening. We have asked teachers that if they identify children who are coughing we go there and screen and test those who can produce sputum.</t>
  </si>
  <si>
    <t>Linkage to testing services
Community ownership
Accessibilty to care</t>
  </si>
  <si>
    <t>For communities what I'd say was very successful was sensitizing mobilizing leaders because then they improved the participation in the community.</t>
  </si>
  <si>
    <t>Imporved awreness
Community participation</t>
  </si>
  <si>
    <t>they also provide knowledge by providing the health talk and also by engaging them in their meetings like I can remember there was a time we had some herbalist from Kajiado West and also they also give their opinion and at the end of it all you see that the program is really concerned and it is very general to all.</t>
  </si>
  <si>
    <t>there are those who were keen and attentive and benefited from the trainings that we received from World Friends, and there is no one who can take away that from us.</t>
  </si>
  <si>
    <t xml:space="preserve">Imparted knowlwedge
Lasting awareness
</t>
  </si>
  <si>
    <t>The ones who have been educated have the knowledge with them so it will remain with them.</t>
  </si>
  <si>
    <t>Lasting awareness</t>
  </si>
  <si>
    <t>Community ownership
Lasting awareness</t>
  </si>
  <si>
    <t>adequate human resource</t>
  </si>
  <si>
    <t>I would say that human resources in the project were enough from the health worker side.</t>
  </si>
  <si>
    <t>Efficiency</t>
  </si>
  <si>
    <t>In infrastructure, we teamed up as a team and instead of each team going onits own we used one vehicle</t>
  </si>
  <si>
    <t>Resource sharing during outreach</t>
  </si>
  <si>
    <t>Yes, the resources were effectively used because taking cartridges for example, every time we would bring the samples, there were no cartridges that would be misused unless there is a low yield of two positives from a sample of ten.</t>
  </si>
  <si>
    <t xml:space="preserve">Efficient use of commodities
</t>
  </si>
  <si>
    <t>So for the 3 we added, it propelled everything to be fast moving</t>
  </si>
  <si>
    <t>Quick service delivery
Efficiency</t>
  </si>
  <si>
    <t>It really easened becausee instead of the patients taking their samples to Zamzam we could collect samples at the site so you could have not many human resources being used</t>
  </si>
  <si>
    <t>Linkage to testing services
Efficiency</t>
  </si>
  <si>
    <t>We also know that the staff in the office are not many, then from a gross look I'd say that they are trying with the minimal resources thay have to be able to reach patients from one place to another.</t>
  </si>
  <si>
    <t>Perform with minimal resources
Active case finding
Efficiency</t>
  </si>
  <si>
    <t>Very well utilized I’d say. Nothing went to misuse and everything got utilized the best way possible and for that I’d give it a 5</t>
  </si>
  <si>
    <t>Efficient use of resources</t>
  </si>
  <si>
    <t>after that screening and after screening they also do the investigations especially whereby they have a mobile gene expert and at the end of the day they are able to screen and after 72 hours you have your results.</t>
  </si>
  <si>
    <t>Efficient screening process</t>
  </si>
  <si>
    <t>o someone is confirmed either positive or negative for TB and immediately a positive case is confirmed we call and notify the lab technician who collected the sample and also send a copy of the lab request form via whatsapp for identification purposes and treatment is commenced.</t>
  </si>
  <si>
    <t>Accessibility to care
Linkage to diagnostic services
Efficient diagnostic services</t>
  </si>
  <si>
    <t>Accessibility to care
Linkage to diagnostic services
Financial protection
Efficient use of technology</t>
  </si>
  <si>
    <t>And as a rider in Kajiado west, if I pick samples from a place lets say today, by tomorrow evening the results shall have already been out and the client will know whether she is negative or positive</t>
  </si>
  <si>
    <t>The GeneXpert technology is very important and its very efficient in that its very fast in determining results. I was tested on Tuesday and by Sunday my results were out</t>
  </si>
  <si>
    <t>Fast diagnostic results</t>
  </si>
  <si>
    <t>In terms of our culture and traditions we have not been affected in any way, there are those people who do not like going to the hospital and you find them coming here because they are attended to very fast and get to go back home</t>
  </si>
  <si>
    <t>we do not involve patients on the diagnostic part on the lab because may be this person will not test positive. We only involve patients on the treatment part after the results have come out whereby you call the patient to come to hospital for their drugs on the period of six months.</t>
  </si>
  <si>
    <t>Efficient relay of results</t>
  </si>
  <si>
    <t>People are responding well in this part of diagnosis whereby diagnosed patients of TB or suspected TB cases are giving me samples of their sputum then after the testing of that sample then we cal the patient for treatment if th results turn out to be positive</t>
  </si>
  <si>
    <t>Efficient diagnostic procedure</t>
  </si>
  <si>
    <t>By trying to target some urban populations, we kind of tried to tailor the project a little bit</t>
  </si>
  <si>
    <t>Targeted Screening
Efficiency</t>
  </si>
  <si>
    <t>We have a clinical officer, an educator a counsellor, Nurse and those are enough to conduct medical camps because we were not screening the entire population</t>
  </si>
  <si>
    <t>So we usually urge the doctors and sample collectors to try and be startegic in selecting teh patients to be tested to avoid wasting cartridges.</t>
  </si>
  <si>
    <t>Equity</t>
  </si>
  <si>
    <t>Yes, they were given priority, definitely the vulnerable ones that is the women, the women who came with children were given priority especially when we went to the interior maasai land, they were the people who we looked for. We gave first priority.</t>
  </si>
  <si>
    <t>Catered for vulnarable group
Equity</t>
  </si>
  <si>
    <t>So whether there was a physically disabled person, an old man or a child they were treated the same with equity. So let me just say there was equity. Say the physically challenged, the children for example this old man and the young man have all been served equitably. So there is equity, there is nobody who has been segregated, all of them are served the same.</t>
  </si>
  <si>
    <t>Catered for vulnarable group
No segragation
Equity</t>
  </si>
  <si>
    <t>This project has opened it up and said TB is for all of us and it has taken care of those disadvantaged in terms of resources.</t>
  </si>
  <si>
    <t>Equity
Improved access to care
Relevance</t>
  </si>
  <si>
    <t>Equity/Effectiveness/Relevance</t>
  </si>
  <si>
    <t>The project has aso saved the community huge amounts of finances spend on buying drugs by giving us drugs for free. all we need is bus fare to enable us visit the mobilr clinics mounted by the ATI TB project team</t>
  </si>
  <si>
    <t>Financial Protection
Equity</t>
  </si>
  <si>
    <t>Equity/Relevance</t>
  </si>
  <si>
    <t>project has aso saved the community huge amounts of finances spend on buying drugs by giving us drugs for free</t>
  </si>
  <si>
    <t>Because you are offering this services for free without charging anyone</t>
  </si>
  <si>
    <t>TB diagnosis project is free then they give drugs fro free to all patients and I can say people are benefitting more because they do not give anything other than the sample to be tested so as to get basc treatment</t>
  </si>
  <si>
    <t>increased the awareness on how to conserve the natural resources they have</t>
  </si>
  <si>
    <t>Improved awareness -Enviromental</t>
  </si>
  <si>
    <t>Imapct</t>
  </si>
  <si>
    <t>We have also been trained on how to feed our babies, and the importance of observing cleanliness, so the kids do not fall into sicknesses</t>
  </si>
  <si>
    <t>Improved awareness -Enviromental
Improved awareness - Paediatrics</t>
  </si>
  <si>
    <t>We have been taught a lot concerning the environment, for exmaple the dust that we can see now, is brought about by the strong winds caused by the cutting down of trees. We were therefore taught that if you cut down one tree ensure that you have replaced that one by planting more trees.</t>
  </si>
  <si>
    <t>We are supplied with food,milk clothes and shos fo th kids and this ahs impacted their education positively.</t>
  </si>
  <si>
    <t>Educational impact
Nutritional support</t>
  </si>
  <si>
    <t>And also another thing I would say is that whenever they are going for the outreaches and the medical camps, if they got like a concern or something maybe, lets say for example like in some of the facilities, I can give like some facilities in the west whereby you find that it is a dispensary, it has only a nurse, no other clinician, no one else apart from maybe that nurse, they really expressed themselves and they challenged the county to ensure that at least each and every facility should have at least one or two or three health care workers so that if one is on leave, the facility is not closed and also if maybe one is unwell, the other one can act so that we can ensure there’s that efficiency in the society.</t>
  </si>
  <si>
    <t>Advocacy for improved care by government</t>
  </si>
  <si>
    <t>after the patients sample is tested and turns out to be positive then the project provides them with food and follow ups are made to check whether the patient is taking drugs or not</t>
  </si>
  <si>
    <t>Holistic Care
Impact
Improved Nutrition</t>
  </si>
  <si>
    <t>I have been on drugs for six moths and have also received a food package for the entire time as a patient on dugs</t>
  </si>
  <si>
    <t>Improved Nutrition
Continuty of care
Impact</t>
  </si>
  <si>
    <t>In terms of environment, we have been urged to keep our environment clean to curb diseases and from this training i have seen great difference compared to the times i was not keen on taking care of the environment.</t>
  </si>
  <si>
    <t>Awareness creation on environment
Clean environment maintaenace
Impact</t>
  </si>
  <si>
    <t>Awareness creation on environment
Impact</t>
  </si>
  <si>
    <t>Environmentally, they have taught the residents that its airborne and so they should improve on the aeration,in relation to this even the manyattas have been well ventilated after the awareness.</t>
  </si>
  <si>
    <t>Awareness creation on environment
Improved ventillation of manyattas
Impact</t>
  </si>
  <si>
    <t>this project is one that respects and preserves the environment because i have seen them dispose waste in the most efficient way</t>
  </si>
  <si>
    <t>Efficient disposal of wastes</t>
  </si>
  <si>
    <t>this is a project thta respects nd preserves the environment without jeopardizing the natural resources.</t>
  </si>
  <si>
    <t>Enviromentally aware</t>
  </si>
  <si>
    <t>I am so happy because of the training that we have received on how to take care of the environment and I would also love to see community leaders being involved in this project.</t>
  </si>
  <si>
    <t xml:space="preserve">Leadership involvement
Improved awareness - Enviromental
</t>
  </si>
  <si>
    <t>Improved awareness -Enviromental
Impact</t>
  </si>
  <si>
    <t>Improved awareness
Free expression</t>
  </si>
  <si>
    <t>we have also received food packages and this has enabled our children to solve hunger and be able to go to school</t>
  </si>
  <si>
    <t>Nutritional support
Educational impact</t>
  </si>
  <si>
    <t>World friends have been going to everyplace within Kajiado with aim of eliminating TB using the available resources and these has impacted the education sector and the economy of the region positively</t>
  </si>
  <si>
    <t>Impact-Education/ Economy</t>
  </si>
  <si>
    <t>I rate it as 4 because rarely did WF go somewhere and test for TB alone. W intergrated other services as well to reduce the stigma.</t>
  </si>
  <si>
    <t>Impact
Reducing Stigma
Service integration</t>
  </si>
  <si>
    <t>Impact/ Coherence</t>
  </si>
  <si>
    <t>Community empowerement</t>
  </si>
  <si>
    <t>We empowered people with motorbikes to transport the samples. we call them Bike men. This project opened up more link facilities to have TB drugs</t>
  </si>
  <si>
    <t>Improved referral systems
Community Economic empowerment
Impact</t>
  </si>
  <si>
    <t>Impact/ Effectiveness</t>
  </si>
  <si>
    <t>What we tried is that through the involvement of the village elders and the CHVs to get access to the communities without being seen as intruders or outsiders. Also, employing local staff helped</t>
  </si>
  <si>
    <t>Leadership involvement
Sustainability
Community empowerment</t>
  </si>
  <si>
    <t>Impact/Sustainability</t>
  </si>
  <si>
    <t>that bearing in mind in Kajiado the most dominant are the Maasais and they really considered that and they ensured that some of their staffs are people from the region whereby they will be able to shed more light according to the culture of the dwellers and the residents so that they can ensure that they preserve the cultures and also to ensure that they don’t go contrary to what maybe the residents don’t expect them to do.</t>
  </si>
  <si>
    <t>Respect for culture
Cummunity empowerement
Sustainability</t>
  </si>
  <si>
    <t>Awareness creation on environment
Leardership involvement</t>
  </si>
  <si>
    <t>The fact that thisproject is undertaken only once in a year in the month of september is a challenge because the times they are not there,we have to travel to oltinga isearch of treatment</t>
  </si>
  <si>
    <t>Intermitency of care
Limited access</t>
  </si>
  <si>
    <t>Negative-Effectiveness</t>
  </si>
  <si>
    <t>Lack of knowledge about health; I dont mean not knowing how to take your food but taking care of your health; health seeking behavour</t>
  </si>
  <si>
    <t>Health education
Poor health seeking behavior</t>
  </si>
  <si>
    <t>because of catastrophic costs of transportation and the time to access the TB services</t>
  </si>
  <si>
    <t xml:space="preserve">High transportation costs </t>
  </si>
  <si>
    <t>But then they don't go for other reasons which may be catastrophic costs or opportunity costs</t>
  </si>
  <si>
    <t>High indirect medical costs</t>
  </si>
  <si>
    <t>Inaccessibility</t>
  </si>
  <si>
    <t>the roards are not good. some places are too hot</t>
  </si>
  <si>
    <t>Poor infrastructure</t>
  </si>
  <si>
    <t>Let me say the first challenge is transportation. Take for example those who came here today, some of them come from far places. For exaple this old man has come all the way from a place called Ngirishie and then the guy is in Kisamis and they meet there and you can just imagine the fare to and fro.</t>
  </si>
  <si>
    <t>High indirect medical costs-Travel
Inaccesibitity to care</t>
  </si>
  <si>
    <t>And then the distance covered to access the hospitals is a challenge and can make someone default in treatment.</t>
  </si>
  <si>
    <t>High indirect medical costs-Travel
Continuity of care
Inaccesibitity to care</t>
  </si>
  <si>
    <t>because you’ll find there are few communities we’ve reached, we’ve not reached to all communities</t>
  </si>
  <si>
    <t>Non exhaustive case finding</t>
  </si>
  <si>
    <t>Two, we feel as a county that there are areas in the rural areas which need more support which you’ve not yet reached to them.</t>
  </si>
  <si>
    <t>Non exhaustive case finding
Rural areas under serviced</t>
  </si>
  <si>
    <t>You will find that their are patients that live far and they do not have the means and the ability to get to the clinic to get treatment</t>
  </si>
  <si>
    <t>Long distance to access care</t>
  </si>
  <si>
    <t>For example what we have been told is that Tb was present in Kajiado county but there wre not enough of machines to deal with the amount of test that needed to be performed.</t>
  </si>
  <si>
    <t>Insufficient diagnostic equipment</t>
  </si>
  <si>
    <t>Miscommunication between partners</t>
  </si>
  <si>
    <t>Even if things are applied to the letter the results might not be the same. What I find a little bit difficult would be a times communication. Sometimes we are told of a positive case and we need to do contact tracing and sometimes we are told very late or we are told on days we are not going to that outreach areas</t>
  </si>
  <si>
    <t>Intermitency of care
Miscommunication between partners</t>
  </si>
  <si>
    <t>Poor health seeking behavior</t>
  </si>
  <si>
    <t>You find that people in my community are ignorant, some will be diagonised with TB but because they do not feel sick, they are not keen on taking the prescribed medicine, until when thes symptoms are visible and the sickness has taken a toll on them, thats when they begin to rush to hospital.</t>
  </si>
  <si>
    <t>Illiteracy
Poor health seeking behavior</t>
  </si>
  <si>
    <t>For example the other issue we found was the participation of women as compared to men. So to include men we were told to may be organise meeting with only men to discuss Cattle TB. Luring men with other issues and them bringing them to TB would heve been helpful. May be this would have worked for Urban communities</t>
  </si>
  <si>
    <t>Poor participation for men</t>
  </si>
  <si>
    <t>I would recommend that they continue creating the awareness about TB to the community still thinks if someone has TB they have HIV AIDS so ttey are stigmatised</t>
  </si>
  <si>
    <t>Stigma
Myths and misconception</t>
  </si>
  <si>
    <t>problem of stigma nobody will show up for screening incase TB awareness is conducted because they are associated with HIV/AIDS</t>
  </si>
  <si>
    <t>Stigma
Myth and misconceptions</t>
  </si>
  <si>
    <t>In the rural aeas we still have stigma</t>
  </si>
  <si>
    <t>Stigma</t>
  </si>
  <si>
    <t>A lot of people though that TB is inherireted and they thought that even when the patient is on treatment he can still transmit.</t>
  </si>
  <si>
    <t>Myths and misconception</t>
  </si>
  <si>
    <t>For social-cultural, it depends on what people will think of you. Other will say that the mother was a loose woman and it not TB only but also HIV.</t>
  </si>
  <si>
    <t>But before you expalin to someone and they understand that you are not infected, they fear you.</t>
  </si>
  <si>
    <t>Again for one to accept that he or she has been infected by TB, there is a problem of stigma. They see TB as a bad disease. So stigma is a challenge.</t>
  </si>
  <si>
    <t>, we had more response in rural areas that urban and I'd say that this was because of stigma</t>
  </si>
  <si>
    <t>In urban areas it is a little more difficult because they push away and they don't participate because people talk.</t>
  </si>
  <si>
    <t>Weak mobilization</t>
  </si>
  <si>
    <t>The other challenge is, we need to diversify our mobilization to the community so that we can get larger numbers who come to our mobile clinics and also our medical camps.</t>
  </si>
  <si>
    <t>Geographical inclusivity</t>
  </si>
  <si>
    <t>If another project comes, such areas should be considered. Coverage of the whole county because this time only a few subcounties were considered.</t>
  </si>
  <si>
    <t>Geographical inclusivity
Inaccessibility</t>
  </si>
  <si>
    <t>Negative-Effectiveness
Negative-Equity</t>
  </si>
  <si>
    <t>Whn we don’t get the drugs weare then asked to buy them from chemists in ngong town which is far.</t>
  </si>
  <si>
    <t>Shortage of commodities
Limited access
High indirect medical costs-Travel</t>
  </si>
  <si>
    <t>Negative-Effectiveness
/ Negative-Sustainability</t>
  </si>
  <si>
    <t>Data collection: What I notice is that there is TIBU which is a national platform which collects all the data gathered by each county but then data reported on TIBU and data reported on physical papers they don't match.</t>
  </si>
  <si>
    <t>Data Incongruence/ Mismatch</t>
  </si>
  <si>
    <t>Negative-Efficiency</t>
  </si>
  <si>
    <t>High commodity prices</t>
  </si>
  <si>
    <t>These commodities are very expensive. One catridge casts 3,000 shillings and you may collect 40 samples and non is positive.</t>
  </si>
  <si>
    <t xml:space="preserve">High cost of commodities
Inefficient use of commodities </t>
  </si>
  <si>
    <t>They also have to be insured and so they become more expensive. something that the government purchase is cheaper than when an individual or organization purchases.</t>
  </si>
  <si>
    <t>High commodity prices
Government discounted purchases</t>
  </si>
  <si>
    <t>I think there are some gaps which we should look into like how to do quality screening on active case finding to get these presumptive cases because we think we’ve been using a lot of cartridges and the yield is very low.</t>
  </si>
  <si>
    <t>Inefficient use of commodities
Low positive cases</t>
  </si>
  <si>
    <t>I’d give it a 4{good} It has missed a 5{Excellent} because looking at the numbers, yes TB is; you can’t call it an outbreak or something but looking at the numbers that we have tested and the positives, it’s not really a big crisis. It’s not that much of a crisis; yes it is important to get to know about it but it has lost the one point because of the numbers.</t>
  </si>
  <si>
    <t>Relevance
Little number of positive cases
Non-concerning numbers</t>
  </si>
  <si>
    <t>It doesn't meet expectation becasue not all clients received help. Those in government hospitals did not recieve the service</t>
  </si>
  <si>
    <t>Non inclusive to public facilities</t>
  </si>
  <si>
    <t>Negative-Relevance</t>
  </si>
  <si>
    <t>This project has supported the existing governance to deliver on its mandate but we have witnessed some laxity from our leadership because if they cannot deliver on busary promises we expect then not to deliver on matters health</t>
  </si>
  <si>
    <t xml:space="preserve">Weak county governance </t>
  </si>
  <si>
    <t>Negative-Sustainability</t>
  </si>
  <si>
    <t>catridge shortage</t>
  </si>
  <si>
    <t>.However, we face catridge stock out very often but then this is a national problem and not a Kajiado problem. Sometimes we try to fix it by ordering by ourselves catridges so we have a small stock of catridges that we can use if really everything here is ran out</t>
  </si>
  <si>
    <t>catridge shortage
Stockouts of commodities
Sustainability</t>
  </si>
  <si>
    <t>where we had the lapse was provision of catridges and falcon tubes. One they are not generated in the country. Unless from the government side, they rebrand themselves so that these equipments are available locally.</t>
  </si>
  <si>
    <t>catridge shortage
Stockouts of commodities
Domestric production of inputs
Sustainability</t>
  </si>
  <si>
    <t>Commodities. Around Nov &amp;Dec last year we never had catridges and WF had to purchase especially because they were coming from France and Germany and would take long.</t>
  </si>
  <si>
    <t>Well the challenges were mainly supplies from the government because you see the donors did not have access to things like the falcon tubes and cartridges, we depended mainly on the government.</t>
  </si>
  <si>
    <t>So sometimes I know like the county or the national TB programs we have been having issues maybe like the commodities</t>
  </si>
  <si>
    <t>Stock out of commodities
Sustainability</t>
  </si>
  <si>
    <t>The only challenge we have is that of clanisim where by if you do not come from my clan then i wont attend to you</t>
  </si>
  <si>
    <t>Discrimination
Socio-Cultural Sustainability</t>
  </si>
  <si>
    <t>not everybodywould be willing to help and speak on behalf of a sick patient sometimes you have to take matters on your own hands come out and seek help.</t>
  </si>
  <si>
    <t>Low collectivity/ solidarity
Socio-Cultural Sustainabiltiy</t>
  </si>
  <si>
    <t>Sometimes there is no electricity</t>
  </si>
  <si>
    <t>Limited amenities/electricity
Sustainability</t>
  </si>
  <si>
    <t>We normally run online but on april this year, the machine could not transmit the results online so we called someone to come and do what we call the callibration of the machine and they said the project needs t buy a new model of the machine to assist in the transmission of the results.</t>
  </si>
  <si>
    <t>Technology failure
Preventive maintenance
Sustainability</t>
  </si>
  <si>
    <t>delay of cartridges</t>
  </si>
  <si>
    <t>couple of months in the whole country there were no cartridges and we were forced to go back to the microscopic way and when the goverment does not provide this then our patients will be in trouble</t>
  </si>
  <si>
    <t>Covid</t>
  </si>
  <si>
    <t>cees to schools and Farms. we had serious cahllenges with schools during Covid; the whole of 2021 and the first half of 2022. I would go ask the MOH and we write a letter and we go to MOE , but with the letter or not he would not allow us in</t>
  </si>
  <si>
    <t>Government Bureaucracies 
Political Sustainability</t>
  </si>
  <si>
    <t>t came at a critical time when we also had Covid. So we were tackling Covid and Covid is respiratory disease and we see the phobia that Covid came with. It short changed TB and HIV and since it had a lot of phobia, you would go to a place and people would suspect that you have gone there for COvid and they thought that if someone has Covid its like a death sentence.</t>
  </si>
  <si>
    <t>Stigma
Socio-Cultural Sustainability</t>
  </si>
  <si>
    <t>Covid 19 was also achallenge to them during implementation. There was postponement here annd there. I</t>
  </si>
  <si>
    <t>Covid
Disruption of care</t>
  </si>
  <si>
    <t>the maa community still clinches to its traditions.</t>
  </si>
  <si>
    <t>Cultural Rigidity
Sustainability</t>
  </si>
  <si>
    <t>Communication and organization is a little more tricky because of public money is mixedin alot of activities so you have to give them space, time availability</t>
  </si>
  <si>
    <t>This is because of the activities here are supported by the donor. When the money is gone it will be difficult to continue with these activities.</t>
  </si>
  <si>
    <t>Donor supported health operations
Health financing
Sustainability</t>
  </si>
  <si>
    <t>Also in terms of diagnosis, with the GeneXpert machine, Im sure the governmmet can be able to get commodities to use. human resource and health operation mantainance, that one the sustainability is lower because unless we have another donor picking up and employing the staff to continue running the logistics, the sutainability is lower</t>
  </si>
  <si>
    <t>Collaboration
Health financing
Sustainability</t>
  </si>
  <si>
    <t>I think it’s an area where we’ll have a challenge because when you exit we’ll find that either the support for the mobile and the medical camp some facilities may not manage unless now we do a proper planning for every facility</t>
  </si>
  <si>
    <t>Health financing
Sustainabilty</t>
  </si>
  <si>
    <t>when there is a medical camp they use the CHV to mobilize but do not include their budget for the subcounty staff, subcounty TB cordinator or facility staff for so that tehy are included in the TB screening</t>
  </si>
  <si>
    <t>Non inclusive</t>
  </si>
  <si>
    <t>Involvement of health care workers in their activities and in their budget. The school selection: Liaising with the subcounty government to pipoint schools that will yield results and also there were some areas that the project did not reach</t>
  </si>
  <si>
    <t>Non inclusive
Non exhasuive case finding</t>
  </si>
  <si>
    <t>Also we didn’t engage the public health department fully and also the disease surveillance team well. So to me I will say the program was good but there were some gaps which maybe we could have really addressed and ensured at the end of the day we have achieved like 100 percent.</t>
  </si>
  <si>
    <t>: Failure to bring everyone on board. It has really costed us somehow and if the program continues, if we be keen on that aspect and engage everyone and bring everyone on board, to me I think it will yield.</t>
  </si>
  <si>
    <t>I have not seen any community leader that has been involved in this project.</t>
  </si>
  <si>
    <t>For industries and farms, the cahllenge there is either they dont want to lose time or they think that we are secretly going there to conduct an inspection then we report them to the authorities.</t>
  </si>
  <si>
    <t>Mistrust
Barrier to care</t>
  </si>
  <si>
    <t>Poor selection of target schools</t>
  </si>
  <si>
    <t>If it was us guiding them, on school selection because we have hotspots. If you look at their data and their school achievement is very low almost none because the priorities were not set right. because if they could have liaised with the subcounty TB cordinator in school selection it could have been better. We have schools that have in every year produced one or two cases of TB and we could heve capitalized on that.</t>
  </si>
  <si>
    <t>Poor communication between partners
Poor selection of target schools</t>
  </si>
  <si>
    <t>For me it would be transport when I was going to visit them</t>
  </si>
  <si>
    <t>Cost of giving care</t>
  </si>
  <si>
    <t>They needed to have strengthened their monitoring and evaluation because if you monitor very well and with good indicators you will be at a better place to achieve the results.</t>
  </si>
  <si>
    <t>Weak M&amp;E</t>
  </si>
  <si>
    <t>For material what we found insufficient or difficult that we didn't take into consideration at first is the distances w'e have to drive. That incurs costs as well as the surge of the fuel prices ithat has been issue at some point because we are travelling to all the subcounties but kajiado south</t>
  </si>
  <si>
    <t xml:space="preserve">Long distance to be covered
High fuel prices </t>
  </si>
  <si>
    <t>Negative-Sustainability/ Negative-Efficiency</t>
  </si>
  <si>
    <t>The other challenge are administrative like the increase of food prices and fuel.</t>
  </si>
  <si>
    <t>High administrative cost</t>
  </si>
  <si>
    <t>It is for the people who cannot afford to pay so thats why we offer free services to avoid the catastrophic costs.</t>
  </si>
  <si>
    <t>Affordable care/ Financial Protection</t>
  </si>
  <si>
    <t>With WF everything is free.</t>
  </si>
  <si>
    <t>Affordable care</t>
  </si>
  <si>
    <t>Basically is a free treatment</t>
  </si>
  <si>
    <t>You get that the drugs we get here, when you go to the chemist you are charged Ksh. 800 or Ksh. 1000 but here is free</t>
  </si>
  <si>
    <t>The community members are now more comfortable to go for treatment especially now that the medicine and treatment are free of charge</t>
  </si>
  <si>
    <t>Patients have benefited because they receive treatment and medication without incurring any cost</t>
  </si>
  <si>
    <t>Financially, they have saved on costs because they dont have to buy medicine.</t>
  </si>
  <si>
    <t>Financially people have benefitted because they do not have to use so much money buying medicine , but instead they use that money to buy food because the economy is not doing so well.</t>
  </si>
  <si>
    <t>Affordable care
Financial Protection</t>
  </si>
  <si>
    <t>.Financially we are really benefiting because we get medication free of charge</t>
  </si>
  <si>
    <t>For now patients get treated without any payment i</t>
  </si>
  <si>
    <t>no one is charged for the drugs</t>
  </si>
  <si>
    <t>The fact that we receive drugs for free has also saved me individually alot of finances.</t>
  </si>
  <si>
    <t>i dont spend anyhting to purchase drugs</t>
  </si>
  <si>
    <t>we have never spend anything to buy drugs,we are given for free</t>
  </si>
  <si>
    <t>patients do not spend even a coin on the purchase of drugs or treatment</t>
  </si>
  <si>
    <t>I have never bought drugs for the entire period of six months</t>
  </si>
  <si>
    <t>I also accessed drugs free of charge for the entire period</t>
  </si>
  <si>
    <t>i did not spend anything in the purchase of drugs for the entire period of six months</t>
  </si>
  <si>
    <t>no one is charged for the drugs,we all receive them for free</t>
  </si>
  <si>
    <t>have never found myself in debts borrowing money because the community is being supplied with drugs for free so thecommunity has not been subjected to debts in any way</t>
  </si>
  <si>
    <t>we have also not gotten into debts because we receive this services for free together with the drugs</t>
  </si>
  <si>
    <t>this also did not expose me to any debts to be able to buy drugs or food.</t>
  </si>
  <si>
    <t>the drugs are free and services are offered for free without any charges to the patient</t>
  </si>
  <si>
    <t>This project is free and it does not cost them anything interms of finances</t>
  </si>
  <si>
    <t>The national government also aims at Improving diagnostic services as well</t>
  </si>
  <si>
    <t>Improve diagnosis
Relevance</t>
  </si>
  <si>
    <t>the cost is still the same because even before the GeneXpert we were used to do what we call ZN staining and TB was still free unless for private facilities but for goverment is free</t>
  </si>
  <si>
    <t>Same costs; No change</t>
  </si>
  <si>
    <t>I think you continue with this project because this project is helping a lot of people</t>
  </si>
  <si>
    <t>I am grateful to the service providers for their help and i request that they may continue helping us because i have seen my community getting so much help.</t>
  </si>
  <si>
    <t>However the staff have been trained on TB, sample collection and how to deal with TB patients</t>
  </si>
  <si>
    <t xml:space="preserve">Improve capacity for healthcare workers
</t>
  </si>
  <si>
    <t>Staff were trained at the initial stage, we conducted on job training and people got the skills and did the job perfectly.</t>
  </si>
  <si>
    <t xml:space="preserve">Improved quality of services
Improved capacity of health workers </t>
  </si>
  <si>
    <t>ong. The urban communities at least had some access although the population was very high and the one machine was not enough. so when we added the machine at Zamzam it eased the burden</t>
  </si>
  <si>
    <t xml:space="preserve">Reduce the strain on the healthcare system
</t>
  </si>
  <si>
    <t>One thing we mantained was privacy and give them first hand services. we did not marginalise that this is a man or a woman; all of them were given equal services.</t>
  </si>
  <si>
    <t>Privacy
Equal treatment to all gender</t>
  </si>
  <si>
    <t>I has not discriminated. They are just okay. Everyone is attended to.</t>
  </si>
  <si>
    <t>Equal treatment</t>
  </si>
  <si>
    <t>It offered services to everyone without discrimination. Everyone can get TB, whether poor or rich</t>
  </si>
  <si>
    <t>I have never seen any aspect of discrimination. I think they have given their services in a nondiscriminnatory manner.</t>
  </si>
  <si>
    <t>There was no discrimination because the services were cutting across. For the women, they were not discriminated because for the screening part, they were the majority. There was no discrimination for any category of people</t>
  </si>
  <si>
    <t>They went in those areas also in some estates where you find people of higher classes are there, so to me I will say they cut across and there’s nowhere we can say that they just prioritized on a specific class of people.</t>
  </si>
  <si>
    <t>I think it didn’t have any discrimination of anyone. So it was a plus to every community regardless of whether they are the minor in the community so I think they’ve not discriminated anyone.</t>
  </si>
  <si>
    <t>This project does not discriminate, it does not have any sort of tribalism, and it takes care of the needs of all people</t>
  </si>
  <si>
    <t>Equal treatment
Patient centered care</t>
  </si>
  <si>
    <t>I have not seen any form of discrimination, everybody receives treatment, fo instance you will find women being given family planning drugs free of charge.</t>
  </si>
  <si>
    <t>Integrated with other services - FP</t>
  </si>
  <si>
    <t>The patients are involved at every stage of the process and they are cautioned on the importance of ensuring they are consistent in taking their medication, because if there is no consistency they will have to start taking the medication afresh.</t>
  </si>
  <si>
    <t>Patient involvement
Adherence</t>
  </si>
  <si>
    <t>I am okay and I am satisfied with the way we have been involved in this project.</t>
  </si>
  <si>
    <t>Patient involvement</t>
  </si>
  <si>
    <t>There is no one who has been discriminated against.</t>
  </si>
  <si>
    <t>no discrimination so its excellent.</t>
  </si>
  <si>
    <t>all groups have been recognized and treated equally none has been discriminated.</t>
  </si>
  <si>
    <t>TB patient be it a child or an adolescent has gone through the same process of treatment that respects their concerns and same period on the TB drugs.</t>
  </si>
  <si>
    <t>The poor, th diffrently abled,women and the ethnic minority are all treated and given the same services without any form of discrimntion</t>
  </si>
  <si>
    <t>this project has been designed to treat everyone equally norwithstanding whether one s poor,differently abled, a woman or an ethnic minorit</t>
  </si>
  <si>
    <t>no one is discriminated against as we are being treated in hospital. Wether you are poor, a woman we are all given the same level of treatment</t>
  </si>
  <si>
    <t>veryone is being given the same treatment including the disabled,women and the ethnic minorities</t>
  </si>
  <si>
    <t>We just give the same service even if you are a pastor,a poor person, a woman. We just give them the same service</t>
  </si>
  <si>
    <t>Even when we had flu, we came and we were treated.</t>
  </si>
  <si>
    <t>Integration with other services
Patient centered care</t>
  </si>
  <si>
    <t>At least there is support from the project and from the project managers. They are providing food. At least the patient doesn’t go hungry, which is a supplement definitely.</t>
  </si>
  <si>
    <t>Nutritional support</t>
  </si>
  <si>
    <t>they have also been doing a home visit whereby the a health worker especially someone who is from a higher class making an effort to visit him or her at home, it has been inspiring our clients and seeing this is not the end of life.</t>
  </si>
  <si>
    <t>Patient centered care
Follow up/ Home visits</t>
  </si>
  <si>
    <t>I think for the TB patients, they’ve received support for follow up</t>
  </si>
  <si>
    <t>Patients have benefited because they receive treatment and medication without incurring any cost because they do not pay, and they have also had good relationship with the doctors.</t>
  </si>
  <si>
    <t>Affordable care
Good doctor-patient relationship</t>
  </si>
  <si>
    <t>I found this people to be very good because from there they would do a follow up by calling and checking up on me</t>
  </si>
  <si>
    <t>I have been involved in every stage of the whole process and the doctor ensures that I am fully aware of everything that is going on</t>
  </si>
  <si>
    <t>Improved access to care
Patient centered care</t>
  </si>
  <si>
    <t>I have always been pat of the TB treatment proces from the onset. I have also seen other people being part of the treatment process throughout.</t>
  </si>
  <si>
    <t>everytime this project plans to visit our regions,we are informed in advance so that we can pepare to come out to receive this treatment together with drugs. So we are feeling as patients we are aprt of the process alla long.</t>
  </si>
  <si>
    <t>I was involved at every stage and was never left out In the process of treatment. This made me feel better after a few months and no one could tell if iever had TB</t>
  </si>
  <si>
    <t>Patient involvement
Positive treatment outcome</t>
  </si>
  <si>
    <t>We are really happy about the screening process, and we have really benefited</t>
  </si>
  <si>
    <t>Client satisfaction</t>
  </si>
  <si>
    <t>we have received reimbursement in form of fare send through our mobile phones</t>
  </si>
  <si>
    <t>Finacial protection
Transport</t>
  </si>
  <si>
    <t>plus reimburesements for motorbike fares we spend</t>
  </si>
  <si>
    <t>here are patients who have been treated and cured and they appreciatethe help that the project has given them because initially there were people who couldn't adhere to the medication</t>
  </si>
  <si>
    <t>Positive treatment outcomes
Improved adherence</t>
  </si>
  <si>
    <t>My son has been sick, but he was treated through ATI TB project and he recovered fully, I have also received some help as well.</t>
  </si>
  <si>
    <t>Positive treatment outcomes</t>
  </si>
  <si>
    <t>Good, because because there was a time I had chest problems, I came here and I was treated and given medicine and now I feel much better</t>
  </si>
  <si>
    <t>Positive treatment outcomes
Community acceptance</t>
  </si>
  <si>
    <t>This project has really been good, because as you can see we live in a very dusty place as a community, therefore the screening process has really been of great help to us.</t>
  </si>
  <si>
    <t>Enviromental risk factors
Community acceptance</t>
  </si>
  <si>
    <t>All the staff for the project have been trained by the county Tb cordinator and subCounty TB cordinator on guidelines that are in use here in Kenya which refers to WHO or Global funds.</t>
  </si>
  <si>
    <t>Improved capacity for healthcare workers</t>
  </si>
  <si>
    <t>In my opinion the patients have really benefited, because most people do not want to go for treatment because of stigma</t>
  </si>
  <si>
    <t>Stigma
Relevance</t>
  </si>
  <si>
    <t>Poor hygiene</t>
  </si>
  <si>
    <t>I beleive that there are better ways in which TB could be handled because the main issue for TB in Bissil is that you will find people spitting anywhere regardless of whether they have had a cough for whatever duration, they still spit, and you see that is abit unhygenic</t>
  </si>
  <si>
    <t>I beleive that in terms of opportunities because most people dont even know that when you have a cough it could be TB, but when they come and collect sputum I beleive that, that is one of the ways in which they have helped the community</t>
  </si>
  <si>
    <t>Active case finding
Lack of awareness</t>
  </si>
  <si>
    <t>Lack of awareness</t>
  </si>
  <si>
    <t>It is important is to have more sensitization done by members of the community since some of them are quite resistant and also continue educating people about TB.</t>
  </si>
  <si>
    <t>I would recommend that people get screened regularly because sometimes people cough for a long duration of time and they are not aware that they have TB, but by the time its detected it already too late because at the time they have severe weight loss, night sweats and the like, but once its detected early I don't think that it would get to that point because, the longer it takes to detect the worse it gets, and then you find that so many other people been have infected in that process.</t>
  </si>
  <si>
    <t>Apart from receiving TB treatment my children have have received treatment in other areas</t>
  </si>
  <si>
    <t>Integrated with other services</t>
  </si>
  <si>
    <t>Relevance
Coherence
Sustainability</t>
  </si>
  <si>
    <t>It has really helped us because Kajiado west has a high prevalence of TB because sometimes out of ten or fifteen samples taken, you are likely to get two positive results. So as a rider, I have really seen the benefits of this project here in Kajiado west especially since the GeneXpert machine was brought here in Oltepesi.</t>
  </si>
  <si>
    <t>High TB prevalance
Relevance</t>
  </si>
  <si>
    <t>Relevance
Effectiveness</t>
  </si>
  <si>
    <t>most patients have recovered through this project</t>
  </si>
  <si>
    <t>Positive treatment outcomes
Relevance</t>
  </si>
  <si>
    <t>Relevance
Effectivenness</t>
  </si>
  <si>
    <t>And then there is the food support which is also a resource that has helped people and it has been well used.</t>
  </si>
  <si>
    <t>Nutritional support
Relevance
Well used resources</t>
  </si>
  <si>
    <t>Relevance
Efficiency
Effectiveness
Impact</t>
  </si>
  <si>
    <t>Also we try to support economically, not with money but with nutritional packs for the positives Since TB and nutrition are very closely linked together.</t>
  </si>
  <si>
    <t>Relevance
Impact</t>
  </si>
  <si>
    <t>WF came up with a nutritional pack; If a person tests positive they are guaranteed of getting something to eat for the six months tey are on treatment.</t>
  </si>
  <si>
    <t>Nutritional support
Relevance</t>
  </si>
  <si>
    <t>For the sick, it partially met expeectation becasue if one did not have food, they would be able to eat then take the drugs</t>
  </si>
  <si>
    <t>They have helped me, fed me by giving me food.</t>
  </si>
  <si>
    <t>There are no bad effects but only good ones because besides the TB screening, locals are treated other diseases and they receive drugs for the same hence children are able to go to school</t>
  </si>
  <si>
    <t>Integration with other services</t>
  </si>
  <si>
    <t>services are good because when a patient arrives they are screened not only for TB but other illnesses as well</t>
  </si>
  <si>
    <t>Yeah, so now this project is also in line with national strategic plan where by we aim at getting of cases, diagnosing of TB, getting more patients on treatment as much as possible, reaching to the communityto ensure we get the missed TB in the community</t>
  </si>
  <si>
    <t>Active case finding
Improve diagnosis
Relevance</t>
  </si>
  <si>
    <t>Relevance/ Coherence</t>
  </si>
  <si>
    <t>So they gave priority to TB patients and even gave them food</t>
  </si>
  <si>
    <t>Relevance/ Effectiveness
Impact</t>
  </si>
  <si>
    <t>reaching out to patients in their villages and offering them with drugs notonly for TB but also for other diseases and in this way,patients and the local communities benefit the most.</t>
  </si>
  <si>
    <t xml:space="preserve">TB integration with other services
</t>
  </si>
  <si>
    <t>Relevance/ Equity/ Efficiency</t>
  </si>
  <si>
    <t>finances and the same is channelled to better the education of their children.</t>
  </si>
  <si>
    <t>Improved Education
Impact
Financial Protection</t>
  </si>
  <si>
    <t>Relevance/ Impact</t>
  </si>
  <si>
    <t>The pregnant women have received cooking flour</t>
  </si>
  <si>
    <t>I was given food for the six months period i was on dosage.</t>
  </si>
  <si>
    <t>Improved nutrition</t>
  </si>
  <si>
    <t>I was given food packages for six months</t>
  </si>
  <si>
    <t>I was given food for the entire period of six months</t>
  </si>
  <si>
    <t>Many people within the community have really benefited and they really love what this project is doing here and they keep refering one another to come to the clinic</t>
  </si>
  <si>
    <t>Community Ownership
Community Referrals
Sustainability</t>
  </si>
  <si>
    <t>Relevance/ Sustainability</t>
  </si>
  <si>
    <t>The healthcare workers at the facilities have also gottent that collaborative support</t>
  </si>
  <si>
    <t>Improve capacity for healthcare workers
Impact</t>
  </si>
  <si>
    <t>During the initial stages the government gave us hot spot areas and we had specific people from the hotspot areas that we communicated with so that they would gather the peple and on the day they want us to go they would do the mobilization and first screening, then when we go we do a thorough screening and testing</t>
  </si>
  <si>
    <t>Collaboration
Relevance
Complementarity
Sustainability</t>
  </si>
  <si>
    <t>Relevance/Coherence</t>
  </si>
  <si>
    <t>Also in the National strategic plan for TB, policy issues of collaboration in terms of the TB fight.</t>
  </si>
  <si>
    <t>Collaboration
Relevance</t>
  </si>
  <si>
    <t>Now when we come to the county government as well, the TB program is also designed in such a way that we intensify case finding at Community level and facility level through various strategies. We also work with partners in this fight with TB. We try to improve diagnostic services for TB in the county as wellas direct patient support and institutional support. So basically, the projects is also run on those components, it is also in aligned with the county services.</t>
  </si>
  <si>
    <t>So matters finances I’d say, TB was initially a government funded project, so the government provides for the basics that is the cartridges and the falcon tubes. So the only thing that the donor required to supply was the GeneXpert, biosafety cabinet and now sensitization.</t>
  </si>
  <si>
    <t>Complementarity
Relevance</t>
  </si>
  <si>
    <t>Yes because they are using the same guidelines from the National TB program and also we are following the principles</t>
  </si>
  <si>
    <t>Relevance
Allignment to national guidelines
Coherence</t>
  </si>
  <si>
    <t>I felt that there is no need to move from where I was taking the drugs. Their services were also good and they used to follow up.</t>
  </si>
  <si>
    <t>I don't see any problem with them. Becasue I had gone through it and they supported me. The karen people used to llok for me, give me transport.</t>
  </si>
  <si>
    <t>Especially. The support the support that comes with the treatment. You know that motivate patients even to take treatment. You know taking TB treatment is not easy and adherence as well</t>
  </si>
  <si>
    <t>Patient centered care</t>
  </si>
  <si>
    <t>So you know the GeneXpert machine is good because when they took my sputum sample, they tested it and even now they have treated me well</t>
  </si>
  <si>
    <t>I have even recovered. Everything is okay. They supported me so much until I had fully recovered.</t>
  </si>
  <si>
    <t>Patient centered care
Positive treatment outcomes</t>
  </si>
  <si>
    <t>At the end of the day they also do the home visits, when they do the home visit in a company of CHV, they do the screening and also after the screening they also refer the clients to the facility so that they can be able to initiate TPT</t>
  </si>
  <si>
    <t>Active case finding
Follow up/ Home visits</t>
  </si>
  <si>
    <t>they also do the follow up to ensure that the clients are taking their medication and also whenever there is a challenge they also chip in so that they can be able to do the tracing of the treatment interrupter and also on top of it all also provide a package where by it helps the client and motivates the client.</t>
  </si>
  <si>
    <t>Follow up/ Home visits
Proactive treatment
Nutritional support</t>
  </si>
  <si>
    <t>The patients appreciate the sense of respect they are accorded, you would often here them say that 'this is my doctor' when they come for treatment and they are really happy</t>
  </si>
  <si>
    <t>mostly they are aware that we do TB test its free of charge incase a patient becomes postive we usually provide food for that patient for six months as they are under medication and we always do follow ups for that patient</t>
  </si>
  <si>
    <t>Improved Nutrition
Affordable care
Patient follow-up</t>
  </si>
  <si>
    <t>Relevance/Coherence
Impact</t>
  </si>
  <si>
    <t>I received better services because the doctors used to pay me a visit once in a while and at times they would make phone calls to check up on me</t>
  </si>
  <si>
    <t>Relevance/Coherence/ Effectiveness</t>
  </si>
  <si>
    <t>it has reduced cost of treatment becasue of transport and early diagnosis.</t>
  </si>
  <si>
    <t>Affordable care
Improved care/ Early Diagnosis</t>
  </si>
  <si>
    <t>Relevance/Effectiveness</t>
  </si>
  <si>
    <t>Financially we have really benefited because hospitals are very far from where we live, but with this project near us we have saved on costs of transportation</t>
  </si>
  <si>
    <t>we always receive quality deugs fr free</t>
  </si>
  <si>
    <t>Affordable care
Improved quality of care</t>
  </si>
  <si>
    <t>Other than TB, they were doing mobile clinics of which you cant go to a small town like lets say Osubuko as an example, they would go there and other than going for case studies and what have you, they’d go and treat other diseases let’s say hypertension, whether the patient has malaria or whatever it is they would go with drugs other than the TB drugs and other than testing they’d also treat other things. So it helped the community around and for that I’d also give it</t>
  </si>
  <si>
    <t>Medical outreaches
Integrated with other services</t>
  </si>
  <si>
    <t>it helped because i was under mediaction for six months and i got healed.</t>
  </si>
  <si>
    <t>they have helped us since we get medication. it is good</t>
  </si>
  <si>
    <t xml:space="preserve">Acessibility of care
</t>
  </si>
  <si>
    <t>they have helped many and they got healed.the technology is better than before</t>
  </si>
  <si>
    <t>They have done a really good job, especially because the mulnourished children have really been taken care of, and infact when the project first came they are the ones who received treatment first.</t>
  </si>
  <si>
    <t>Adolescent and children inclusion
Equity</t>
  </si>
  <si>
    <t>Relevance/Effectiveness
Equity
Impact</t>
  </si>
  <si>
    <t>Financial wise they have really helped us because they have brought their services near us. When you go to Lodiari you will find that they do not have medicine apart from painkillers, and you end up being sent to other hospitals hence incurring a lot of transportation cost.</t>
  </si>
  <si>
    <t>Accessibility of care
Affordable care
Lack of commodities in health facilities</t>
  </si>
  <si>
    <t xml:space="preserve">Relevance/Effectiveness
</t>
  </si>
  <si>
    <t>I think for the TB patients, they’ve received support for follow up and also the food basket so they are able to adhere to drugs and also to get a good outcome after the treatment. So I think it has helped them to adhere to the drugs and also to be committed to come for their drugs at the clinic.</t>
  </si>
  <si>
    <t>Nutritional support
Relevance
Adherence</t>
  </si>
  <si>
    <t>Relevance/Effectiveness/ Impact</t>
  </si>
  <si>
    <t>As I said earlier, there was only one GeneXpert machine that was in Rongai, so the congestion has gone done compared to how it was, like you had to take samples all the way from Ngong to Rongai and then there was a delay, there was a bit of delays and also samples along the way would disappear.</t>
  </si>
  <si>
    <t>Reduce the strain on the healthcare system
Linkage to testing servcies
Fast service delivery</t>
  </si>
  <si>
    <t>Relevance/Efficiency</t>
  </si>
  <si>
    <t>In general this project has helped us because we have received treatement in aneasy way, it is not easy to get a doctor around this place.</t>
  </si>
  <si>
    <t>All the vulnerable categories of people have been well taken care of by the project either because they are the ones that come to us more often and more easily so they participate more in our activities. Women, poor, people with disabilities come to us</t>
  </si>
  <si>
    <t>Catered for vulnarable group
Equity
Poverty</t>
  </si>
  <si>
    <t>Relevance/Equity</t>
  </si>
  <si>
    <t>They dont have the means to afford food and so the package they were getting was very important.</t>
  </si>
  <si>
    <t>Nutritional support
Relevance
Poverty</t>
  </si>
  <si>
    <t>I think through the food package because may be the designer thought that TB is for the poor; that this person cannot even afford food and they cannet take medicine on an empty stomach.</t>
  </si>
  <si>
    <t>Improved nutrition
Poverty
Equity</t>
  </si>
  <si>
    <t>Okay one, you know a good number of our TB patients especially in our urban settings you know they do come from a middle class or low class level whereby sometimes raising or maybe affording 3 meals a day sometimes is a big challenge. World Friends have been there and they have been assisting them with a food package</t>
  </si>
  <si>
    <t>Poverty
Equity
Nutritional support</t>
  </si>
  <si>
    <t>The food supplements is cognisant to the fact that some of these TB patients are poor people who need support.</t>
  </si>
  <si>
    <t>Relevance/Equity/ Impact</t>
  </si>
  <si>
    <t>It makes them not miss their trips to pick medicine because of the care package they receive.</t>
  </si>
  <si>
    <t>Nutritional support
Relevance
Continuity of care</t>
  </si>
  <si>
    <t>I think through the food package because may be the designer thought that TB is for the poor; that this person cannot even afford food and they cannot take medicine on an empty stomach.</t>
  </si>
  <si>
    <t>have seen that any client who tests positive is given that food package because there are some who cant afford adequate food to help them as they take the medication. So when they get the food package, it goes a long way and that to me is a very big help from this project.</t>
  </si>
  <si>
    <t>this has boosted the education of our children because they are healthy and the finance that we save from buying drugs allows us to take them to private schools for quality education.</t>
  </si>
  <si>
    <t>Affordable care
Financial protection
Quality education</t>
  </si>
  <si>
    <t>Relevance/Impact</t>
  </si>
  <si>
    <t>That goes hand in hand with the impact. Lets say that there are plans to donate their equipment to the county governmentas well as as plans to wok with ZamZAm even after the end of the project. The community will continue enjoying the benefits of the project even after the project ends.</t>
  </si>
  <si>
    <t>Continuity of diagnostic care
Sustainability</t>
  </si>
  <si>
    <t>Relevance/Sustainability</t>
  </si>
  <si>
    <t>Even the machines, the national TB program will take over the machines an d countinue serving through the county government</t>
  </si>
  <si>
    <t>Continuity of diagnostic care
Collaboration for sustainabilty</t>
  </si>
  <si>
    <t>want this project to continue and go on as long as possible. It has done a good job. I have seen a lot of changes brought about by this project. And those changes will stay with us for long.</t>
  </si>
  <si>
    <t xml:space="preserve">Relevance
Sustainability </t>
  </si>
  <si>
    <t>So this was service to humanity and you can see that most of the people who were engaged, they were really willing to serve so even if lets say for example World Friends maybe their project comes to an end today, still the foundation that they have laid will still progress.</t>
  </si>
  <si>
    <t>Relevance
Sustainability</t>
  </si>
  <si>
    <t>We are going to…we’ll continue testing people for TB at a fee, a small fee.</t>
  </si>
  <si>
    <t>Financial Sustainability</t>
  </si>
  <si>
    <t>Sustainability</t>
  </si>
  <si>
    <t>fact that we get this services through mobile clinics on rare occasions</t>
  </si>
  <si>
    <t>Intermitency of care- Mobile
Sustainability</t>
  </si>
  <si>
    <t>Even the communities were involved</t>
  </si>
  <si>
    <t>No it hasn't stopped there. This is a continuing project. Everybody was involved at every stage.</t>
  </si>
  <si>
    <t>By the time they came here, they called everyone first for all to be involved. There was a meeting that was done where they said they are working under a TB program and that they would like to work with the community in doing outreaches.</t>
  </si>
  <si>
    <t>Community involvement 
Community Ownership
Sustainability</t>
  </si>
  <si>
    <t>So when they came like that they were recorgnised in the community and nowadays when they enter the community no one asks who they are because they know that they are from World Friends and that they have come to do their work.</t>
  </si>
  <si>
    <t>I think, for the participation of everyone, it has been inclusive because we’ve been having discussions with the project lead on how best we can do the project activities to success.</t>
  </si>
  <si>
    <t>project has wored hand in hand with the existing leadership of the region and there are no conflicts worth mentioning</t>
  </si>
  <si>
    <t>Leadership involvement
Sustainability</t>
  </si>
  <si>
    <t>leadership of this region is also aware of their presence and they have always ensured the environment is well preserved and taken care of.</t>
  </si>
  <si>
    <t>leadership of this region is also aware that this project is doing an amazing job and they are in full support.</t>
  </si>
  <si>
    <t>The reason why I wouldn’t give it 5, you know we have experienced challenges here and there and especially if you can recall they came on board especially during the covid era and you know we had a lot of challenges with covid and bearing in mind covid was something new but despite the obstacle, they still managed to do something that is constructive and something that we really appreciate.</t>
  </si>
  <si>
    <t>Covid
Disruption of care
Resilience
Sustainability</t>
  </si>
  <si>
    <t>It did respect the cultural ways of the people especially the areas where we would call now the Maasai land, the women we would go with the female medical practitioners because I’m sure there are some people in the interior Maasai land, a woman is supposed to be attended to by a woman and now culturally,</t>
  </si>
  <si>
    <t>Respect for culture
Sustainability</t>
  </si>
  <si>
    <t>I think yes it respected because before implementation of the activities, there’s the sensitization of the community and they would share their culture and I think it has respected it.</t>
  </si>
  <si>
    <t>incase we go to the site and find someone who is postive they are given something small, money, t-shirts and airtime</t>
  </si>
  <si>
    <t>Health worker motivation</t>
  </si>
  <si>
    <t>In private facilities, before you know that a patient has TB they have to first pay consultation because they cannot just say that they are coming to be tested for TB and after that everything is now free</t>
  </si>
  <si>
    <t xml:space="preserve">Cost implications in private facilities </t>
  </si>
  <si>
    <t>What happened in private facilities is that before getting screened for TB you are charged for consultation.</t>
  </si>
  <si>
    <t xml:space="preserve">Consultation fees
Cost implications in private facilities </t>
  </si>
  <si>
    <t>On the other aspect, its a little bit more difficult on the financial side but thats because people manage businessand at the end of the day they also have to match ttheir accounts.</t>
  </si>
  <si>
    <t xml:space="preserve">Cost implications in private facilities
Sustainability </t>
  </si>
  <si>
    <t>so we gave a little bit of incentive to maybe support that part of their job hoping that in the future they will continue the activities once it has been cemented into their routine</t>
  </si>
  <si>
    <t>Financial support to CHV</t>
  </si>
  <si>
    <t>If CHW were given more incentives we would have done more. CHWs are volunteers, if they were given more they would have done more.</t>
  </si>
  <si>
    <t>From the word go everyone was involved. and from the word go health workers, civil authorities, CHW through training and workshops. where reprsentatives would come and word would reach everybody</t>
  </si>
  <si>
    <t>Multi-sector involvment</t>
  </si>
  <si>
    <t>All sectoral involvement
Equal treatment</t>
  </si>
  <si>
    <t>they were involved in every step,from introdution to evaluation to implementation</t>
  </si>
  <si>
    <t>I also think that the level of resources they had was a challenge because we had put in a lot of suggestions but there were financial constaints in the project</t>
  </si>
  <si>
    <t>Fnancial constraint</t>
  </si>
  <si>
    <t>Insuffient health workers</t>
  </si>
  <si>
    <t>What is there is inadequate human resource</t>
  </si>
  <si>
    <t>Rethink the involvement of the traditional healers. because at first when we were drafting the project, our knowledge was not as correct as it is now, we thought that traditional healers were like doctors and could heal all kind of dieseases but then we understood that there was a traditional healer for cough, for stomach, one for headache; with this knowledge we eould have involved them a little bit better.</t>
  </si>
  <si>
    <t>Traditional medicine
Traditional healers engagement</t>
  </si>
  <si>
    <t>so having empowered the CHW and traditional healer, although not many came as we had expected. Those who came really took it positively.</t>
  </si>
  <si>
    <t>CHV empoweremnt
Traditional healers engagement</t>
  </si>
  <si>
    <t>And when I’m speaking about the informal, they were also engaging even the traditional healers, bearing in mind Kajiado, we have a percentage whereby people also do seek services from the traditional healers and herbalists.</t>
  </si>
  <si>
    <t>However we tried to be close to the important community leaders so we approach them and we count on them to do mobilization and help us to be welcomed in communities.</t>
  </si>
  <si>
    <t>Leadership involvement</t>
  </si>
  <si>
    <t>Leadership involvement
Community participation</t>
  </si>
  <si>
    <t>his is what we do, so we would prepare them, we talk to the chief because now culturally we are supposed to go the leaders before we go to the others so we would go to the chief and you know the village elders and what have you and talk to them prior</t>
  </si>
  <si>
    <t>Respect culture
Community participation
Leadership involvement</t>
  </si>
  <si>
    <t>Yes local leaders were involved. For them to get into the community, they must have passed through the local leaders and doctors, sat down and outlined the activities they intended to do and how they intend to do them</t>
  </si>
  <si>
    <t>The chief must be involved and he has also been informed that this project is running here</t>
  </si>
  <si>
    <t>At the very beggining when the project was being implemented its the chief who went round informing people, therefore leaders have been involved.</t>
  </si>
  <si>
    <t>Leadership involvement
Community engagement</t>
  </si>
  <si>
    <t>Leaders have been involved and the village elders are aware that this project is ongoing</t>
  </si>
  <si>
    <t>However the staff have been trained on TB, sample collection and how to deal with TB patients so all the activities that we do that are supported by the government will continue: that is tests and the treatment</t>
  </si>
  <si>
    <t>Improved capacity for healthcare workers
Sustainabilty
Continuity of government supported services</t>
  </si>
  <si>
    <t>Low awareness of the project</t>
  </si>
  <si>
    <t>they are working well with the current leadership.  We just need to talk with our community  health volunters so that they can create that awareness because it is still low</t>
  </si>
  <si>
    <t>Leadership involvement
Low awareness of the project</t>
  </si>
  <si>
    <t>Here in Kajiado we avoid monetary incentive. We have an incentive for the people who are found positive and also monetary incentives are kept for the CHV.</t>
  </si>
  <si>
    <t>Non monetary incentives
Sustainabilty
Monetary incentives for CHVs</t>
  </si>
  <si>
    <t>We tried to avoid giving money because that did badly in the HIPS project</t>
  </si>
  <si>
    <t>Non monetary incentives
Sustainabilty</t>
  </si>
  <si>
    <t>project is also working towards supporting the existing leadership who are also creating more awareness about TB</t>
  </si>
  <si>
    <t>Even though in rural areas Maasai have alot of stigma about health services still they come and they get screened</t>
  </si>
  <si>
    <t>Culture
Stigma
Sustainability
Project acceptance</t>
  </si>
  <si>
    <t>I would recommend that this facility we have here be completed and the ATI-TB team be allowed to operate from here</t>
  </si>
  <si>
    <t>Permanent station for service delivery
Intermitency of care</t>
  </si>
  <si>
    <t>we would recommend that this inactive health facilities in Kajiado be furnished and the ATI-TB team be allowed to operate in here.</t>
  </si>
  <si>
    <t>enough healthworkers eb employed in our local dispensaries so that they help in creating awareness about TB</t>
  </si>
  <si>
    <t>Increase number of healthcare workers</t>
  </si>
  <si>
    <t>I would recommend that this project be undertaken all year round and not only for one month in ayear as it has been designed</t>
  </si>
  <si>
    <t>Respected patient values</t>
  </si>
  <si>
    <t>.The project delivered care and services that respected our values and in my own opinion this project services have been the best compared to any other</t>
  </si>
  <si>
    <t>We are well respected as individuals, as well as a community.</t>
  </si>
  <si>
    <t>Respected patient values
Respect for culture</t>
  </si>
  <si>
    <t>it has respected the values and concerns of the community.</t>
  </si>
  <si>
    <t>Respect for culture</t>
  </si>
  <si>
    <t>as a TB patient i was given the care and services that respected my concerns by the doctors that handled me through out the entire process</t>
  </si>
  <si>
    <t xml:space="preserve">Respected patient values
</t>
  </si>
  <si>
    <t>Patient are given the chance to explain themselves to the healthcare workers and in that course their values are being respected</t>
  </si>
  <si>
    <t>This project has also respected the socio-cultural liberty of the community and has always endeavoured to unite the community and not bring any form of divisions an differences</t>
  </si>
  <si>
    <t>this project also is one that appreciates nd respects our diversity and cultural beliefs</t>
  </si>
  <si>
    <t>the project has not affected or ffected the culture of this community</t>
  </si>
  <si>
    <t>Everyone was involved. Even the government stakeholders were involved at every stage</t>
  </si>
  <si>
    <t>Multi-sectoral engagement</t>
  </si>
  <si>
    <t>Let me put it like this, by the time they came here, as I had said earlier they sought the leaders and doctors first to lay down their plans like entering homes and doing screening, doing outreaches and all the stakeholders were served in an equitable way especially those who were affected most by TB</t>
  </si>
  <si>
    <t>Politically you have involved stakeholders who came to the facilty coz they were told what was going to happen and about the tb.</t>
  </si>
  <si>
    <t>How our needs have been met? Well, I’d say first communication has been made very easy. We are able to communicate to the administrators and the directors very well. So it has made the project smooth. The running of the project has become very smooth because of the communication.</t>
  </si>
  <si>
    <t>Communication between stakeholders</t>
  </si>
  <si>
    <t>It was a teamwork. We worked together as a whole team, the partners, the donors, everything went smoothly. Everyone was involved, actively involved.</t>
  </si>
  <si>
    <t>I think we’ve been having collaborations with health partners and regarding how to screen and also to identify these cases. So the collaboration with the partners we have in the county with World Friends I think it has been good and through that they have been able to attain their targets.</t>
  </si>
  <si>
    <t>Collaboration - active case finding
Strategic partnerships</t>
  </si>
  <si>
    <t>But, for the support you’ve given to a few facilities, I think it is commendable. The support of the GeneXpert, the support of the biosafety cabinets, I think it is commendable.</t>
  </si>
  <si>
    <t xml:space="preserve">Strategic partnerships
</t>
  </si>
  <si>
    <t>ue to the collaboration from the national program an also from the county, I think the sustainability due to that collaboration it will be still.</t>
  </si>
  <si>
    <t>Collaboration
Sustainability</t>
  </si>
  <si>
    <t>good collaborations that we are having with the county and other facilities so that once our commodities are over or there’s a shortage of them, we can be able to borrow from each other.</t>
  </si>
  <si>
    <t>Sharing commodities
Collaboration</t>
  </si>
  <si>
    <t>Sometimes they would not have the medicines and they would send me to the government hospitals with a letter which I would present to the pharmacists and I would get the medication .</t>
  </si>
  <si>
    <t>Accessibility of care
Collaboration</t>
  </si>
  <si>
    <t>.I saw a lot of collaboration between this project and the government hospitals, for instance there was a time they wrote a letter and sent me to the government hospital, where I was given the medication.</t>
  </si>
  <si>
    <t>so even if for example they are not there, the activity will progress. So they have not pushed us in a situation whereby if they leave, they will have to make us maybe to look for some more cash so that we can be able to sustain some things, no, they have actually applied and implemented the activities which has been on the ground.</t>
  </si>
  <si>
    <t>Due to the collaboration from the national program an also from the county, I think the sustainability due to that collaboration it will be still.</t>
  </si>
  <si>
    <t>My rating is because we missed a lot of Men both in the urban and rural communities</t>
  </si>
  <si>
    <t>Socio-Cultural Sustainability</t>
  </si>
  <si>
    <t>These were kind of absent in a big part of the population especially men</t>
  </si>
  <si>
    <t>The only challenge we experienced especially from the rural side was that not many men seek health services.</t>
  </si>
  <si>
    <t>world friends have been in partnership with this facility for more than ten years  and they have been going to every place within Kajiado so maybe they realised that there are  those symptoms of TB  and they want to eliminate TB using the available resources</t>
  </si>
  <si>
    <t>Collaboration
Contextual Understanding 
Sustainability</t>
  </si>
  <si>
    <t>Frequency of service availabilty</t>
  </si>
  <si>
    <t>If there was a more parment place to go to like a hospital, it would have been nice. Also should come more frequently</t>
  </si>
  <si>
    <t>Frequency of service availabilty
Permanent healthcare setting
Intermitency of care</t>
  </si>
  <si>
    <t>Sustainability
Effectiveness</t>
  </si>
  <si>
    <t>Short implementation period</t>
  </si>
  <si>
    <t>ATI is a pilot project definitely encountered some design challenges. I would say that I wish the project wa given a bigger period. 2 years was too short.</t>
  </si>
  <si>
    <t>This project is good because I have received treatment, I was put on medication and I am now well and I have not experienced any problem.</t>
  </si>
  <si>
    <t>Improved care
Sustainability/ Effectiveness</t>
  </si>
  <si>
    <t>Sustainability/ Effectiveness</t>
  </si>
  <si>
    <t>one challenge that I can point out is the fact that we get this services through mobile clinics on rare occasions,we would recommend that this inactive health facilities in Kajiado be furnished and the ATI-TB team be allowed to operate in here</t>
  </si>
  <si>
    <t>Intermitency of care- Mobile
Service Unavailability
Sustainability/ Efficiency
Collaboration with Government</t>
  </si>
  <si>
    <t>Sustainability/ Efficiency</t>
  </si>
  <si>
    <t>the dispensaries do not fully operate during the week and sometimes we don’t find healthworkers around</t>
  </si>
  <si>
    <t>Intermitency of care
Inadequate staffing
Efficiency/ Sustainability</t>
  </si>
  <si>
    <t>We also have involved the Civil authority because before we started the project we had to have a training with all the stakeholders and the civil authority gave us a bigger hand because they were part of the project because they are the ones who were communicating to us, if they sense any case they call a CHW and the CHW calls us</t>
  </si>
  <si>
    <t>Multi-sectoral engagement
Collaboration</t>
  </si>
  <si>
    <t>Sustainability/Coherence</t>
  </si>
  <si>
    <t>Strategic partnership</t>
  </si>
  <si>
    <t>has provided us with cartridges for testing TB for free</t>
  </si>
  <si>
    <t>The Impact will last. Because now the countygovernment will now step in and the areas that WF has been doing outreaches, now the county government will now be conducting the same activities in the same areas.</t>
  </si>
  <si>
    <t>Sustainability
Strategic partmership</t>
  </si>
  <si>
    <t>doing good because they are providing us with the cartridges for free of charge</t>
  </si>
  <si>
    <t>Free commodities
Strategic partnerships</t>
  </si>
  <si>
    <t>both the county and national governments have responded well by ensuring we get the cartridges for the screenng</t>
  </si>
  <si>
    <t>Strategic partneships
Availavbility of commodities</t>
  </si>
  <si>
    <t>the project has involved and supported the existing governance systems because the county government has always given us the cutleges which have helped us with screening</t>
  </si>
  <si>
    <t>We came to learn that purchasing things through the government; there were times we went to the government to give us letters like when we were purchasing the GeneXpert machines the government had to back us up so that we get fair prices</t>
  </si>
  <si>
    <t>Strategic partneships
Discounted government purchase</t>
  </si>
  <si>
    <t>They have been a collaborative aspect where they have worked with the county government where a GeneXpert machine has been placed in a government facility.</t>
  </si>
  <si>
    <t>Shared diagnostic sites
Collabortaion</t>
  </si>
  <si>
    <t>May be now like the facility they have used like Zamzam that one it has created a good relationaship between the public sector and the private sector.</t>
  </si>
  <si>
    <t>Public-private collaboration</t>
  </si>
  <si>
    <t>Sustainability
Strategic partmership
Shared costs</t>
  </si>
  <si>
    <t>Yeah and we have at least an advantage of the government supplying us with the falcon tubes and also the cartridge</t>
  </si>
  <si>
    <t>withus providing the services in rural areas going there and being funded by a donor the services are free. So people are more willing to participate.</t>
  </si>
  <si>
    <t>Project acceptance
Rural area intervention</t>
  </si>
  <si>
    <t>Sustainability/Effectiveness</t>
  </si>
  <si>
    <t>theme</t>
  </si>
  <si>
    <t>COUNTA of codes_in_line</t>
  </si>
  <si>
    <t>coherence</t>
  </si>
  <si>
    <t>Active Case Finding</t>
  </si>
  <si>
    <t>Contact Tracing</t>
  </si>
  <si>
    <t>Accessibility to screening services</t>
  </si>
  <si>
    <t>Complementarity</t>
  </si>
  <si>
    <t>Accessibilty of care</t>
  </si>
  <si>
    <t>Improved linkage to care</t>
  </si>
  <si>
    <t>Align with government best practice</t>
  </si>
  <si>
    <t>Align with government best practices</t>
  </si>
  <si>
    <t>Alignment to global Standards</t>
  </si>
  <si>
    <t xml:space="preserve">Alignment to global Standards Relevance </t>
  </si>
  <si>
    <t>Alignment with county goverment priorities</t>
  </si>
  <si>
    <t>Instant diagnostic services</t>
  </si>
  <si>
    <t>Allignment to national guidelines</t>
  </si>
  <si>
    <t>Allignment with government best practice</t>
  </si>
  <si>
    <t>Improved diagnostic care</t>
  </si>
  <si>
    <t>Availavbility of commodities</t>
  </si>
  <si>
    <t>Children and Adolescents Integration</t>
  </si>
  <si>
    <t>Medical outreache for improved accessibility</t>
  </si>
  <si>
    <t>Collaboration for sustainability</t>
  </si>
  <si>
    <t>Shared human resource</t>
  </si>
  <si>
    <t>Collabortaion</t>
  </si>
  <si>
    <t>Community based care</t>
  </si>
  <si>
    <t>Contact tracing and care</t>
  </si>
  <si>
    <t>Continuity of care/ Adherence</t>
  </si>
  <si>
    <t>Provided GeneXpert machines</t>
  </si>
  <si>
    <t>Discounted government purchase</t>
  </si>
  <si>
    <t>Efficient use of human recource</t>
  </si>
  <si>
    <t>Existing diagnostic challenges</t>
  </si>
  <si>
    <t>Fast diagnosis</t>
  </si>
  <si>
    <t>Sharing commodities</t>
  </si>
  <si>
    <t>Free commodities</t>
  </si>
  <si>
    <t>GeneXpert</t>
  </si>
  <si>
    <t>Improve diagnosis</t>
  </si>
  <si>
    <t>Improved Care</t>
  </si>
  <si>
    <t>Improved Nutrition</t>
  </si>
  <si>
    <t>Leaveraging existing health professional</t>
  </si>
  <si>
    <t>Limited diagnostic capacity</t>
  </si>
  <si>
    <t>Linkage of care</t>
  </si>
  <si>
    <t>Prevention</t>
  </si>
  <si>
    <t>Patient follow-up</t>
  </si>
  <si>
    <t>Proactive treatment</t>
  </si>
  <si>
    <t>Reducing Stigma</t>
  </si>
  <si>
    <t>School screening</t>
  </si>
  <si>
    <t>Service integration</t>
  </si>
  <si>
    <t>Shared costs</t>
  </si>
  <si>
    <t>Shared diagnostic sites</t>
  </si>
  <si>
    <t>Strategic partmership</t>
  </si>
  <si>
    <t>Grand Total</t>
  </si>
  <si>
    <t>Accessibilty to care</t>
  </si>
  <si>
    <t>All sectoral involvement</t>
  </si>
  <si>
    <t>Awareness creation on environment</t>
  </si>
  <si>
    <t>CHV empoweremnt</t>
  </si>
  <si>
    <t>Collaboration - active case finding</t>
  </si>
  <si>
    <t>Collaboration for sustainabilty</t>
  </si>
  <si>
    <t>Collaboration with Government</t>
  </si>
  <si>
    <t>Community empowerment</t>
  </si>
  <si>
    <t>Community engagement</t>
  </si>
  <si>
    <t xml:space="preserve">Community involvement </t>
  </si>
  <si>
    <t>Community Ownership</t>
  </si>
  <si>
    <t>Like, you know, it goes even into where the community is. The challenge we are currently facing as a county in th TB program is of course access. Some communities are still deep down inside there, the rural areas, the graphical accessibility, so I think that is the biggest way it has responded to the needs of the Community by going into the community, reaching them there.</t>
  </si>
  <si>
    <t>Community participation</t>
  </si>
  <si>
    <t>Community Referrals</t>
  </si>
  <si>
    <t>Financial Protection</t>
  </si>
  <si>
    <t>Consultation fees</t>
  </si>
  <si>
    <t xml:space="preserve">Contextual Understanding </t>
  </si>
  <si>
    <t xml:space="preserve">Improved capacity for healthcare workers
Improved Awareness
</t>
  </si>
  <si>
    <t>Continuity of government supported services</t>
  </si>
  <si>
    <t>Continuous Learning</t>
  </si>
  <si>
    <t>Cost implications in private facilities</t>
  </si>
  <si>
    <t>Culture</t>
  </si>
  <si>
    <t>Cummunity empowerement</t>
  </si>
  <si>
    <t>Disruption of care</t>
  </si>
  <si>
    <t>Efficiency/ Sustainability</t>
  </si>
  <si>
    <t>Improved awareness - Signs and symptoms</t>
  </si>
  <si>
    <t>Improve capacity for healthcare workers
Improved Awareness</t>
  </si>
  <si>
    <t>Health education continuity</t>
  </si>
  <si>
    <t>Linkage to testing services</t>
  </si>
  <si>
    <t>Community ownership</t>
  </si>
  <si>
    <t>Imporved awreness</t>
  </si>
  <si>
    <t>Imparted knowlwedge</t>
  </si>
  <si>
    <t>Improved care</t>
  </si>
  <si>
    <t>Inadequate staffing</t>
  </si>
  <si>
    <t>Intermitency of care</t>
  </si>
  <si>
    <t>Intermitency of care- Mobile</t>
  </si>
  <si>
    <t>Leardership involvement</t>
  </si>
  <si>
    <t>Shortage of commodities</t>
  </si>
  <si>
    <t>Limited access</t>
  </si>
  <si>
    <t>High indirect medical costs-Travel</t>
  </si>
  <si>
    <t>Monetary incentives for CHVs</t>
  </si>
  <si>
    <t>Weak county governance</t>
  </si>
  <si>
    <t>Stockouts of commodities</t>
  </si>
  <si>
    <t>Non monetary incentives</t>
  </si>
  <si>
    <t>Permanent healthcare setting</t>
  </si>
  <si>
    <t>Permanent station for service delivery</t>
  </si>
  <si>
    <t>Project acceptance</t>
  </si>
  <si>
    <t>Domestric production of inputs</t>
  </si>
  <si>
    <t>Resilience</t>
  </si>
  <si>
    <t>Respect culture</t>
  </si>
  <si>
    <t>Rural area intervention</t>
  </si>
  <si>
    <t>Service Unavailability</t>
  </si>
  <si>
    <t>Stock out of commodities</t>
  </si>
  <si>
    <t>Discrimination</t>
  </si>
  <si>
    <t>Low collectivity/ solidarity</t>
  </si>
  <si>
    <t>Socio-Cultural Sustainabiltiy</t>
  </si>
  <si>
    <t>Limited amenities/electricity</t>
  </si>
  <si>
    <t>Technology failure</t>
  </si>
  <si>
    <t>Preventive maintenance</t>
  </si>
  <si>
    <t>Sustainabilty</t>
  </si>
  <si>
    <t>Traditional healers engagement</t>
  </si>
  <si>
    <t xml:space="preserve">Government Bureaucracies </t>
  </si>
  <si>
    <t>Traditional medicine</t>
  </si>
  <si>
    <t>Political Sustainability</t>
  </si>
  <si>
    <t>Cultural Rigidity</t>
  </si>
  <si>
    <t>Donor supported health operations</t>
  </si>
  <si>
    <t>Health financing</t>
  </si>
  <si>
    <t>Non exhasuive case finding</t>
  </si>
  <si>
    <t>Mistrust</t>
  </si>
  <si>
    <t>Barrier to care</t>
  </si>
  <si>
    <t>Poor communication between partners</t>
  </si>
  <si>
    <t>Long distance to be covered
High fuel prices</t>
  </si>
  <si>
    <t>Long distance to be covered</t>
  </si>
  <si>
    <t>High fuel prices</t>
  </si>
  <si>
    <t>Consultation fees
Cost implications in private facilities</t>
  </si>
  <si>
    <t>Cost implications in private facilities
Sustainability</t>
  </si>
  <si>
    <t>Continuity of care</t>
  </si>
  <si>
    <t>High transportation costs</t>
  </si>
  <si>
    <t>Illiteracy</t>
  </si>
  <si>
    <t>Inaccesibitity to care</t>
  </si>
  <si>
    <t>Myth and misconceptions</t>
  </si>
  <si>
    <t>Rural areas under serviced</t>
  </si>
  <si>
    <t>Reduced Stigma</t>
  </si>
  <si>
    <t>Continuity of care/ Compliance</t>
  </si>
  <si>
    <t>Interactive sessions
Improved Awareness</t>
  </si>
  <si>
    <t>Interactive sessions</t>
  </si>
  <si>
    <t>Increased adherence</t>
  </si>
  <si>
    <t>Clear referral strategies</t>
  </si>
  <si>
    <t>Disclosure</t>
  </si>
  <si>
    <t>Rural area improvements</t>
  </si>
  <si>
    <t>Improved awareness - treatment</t>
  </si>
  <si>
    <t>Adolescents and children involvement</t>
  </si>
  <si>
    <t>Rural area screening</t>
  </si>
  <si>
    <t>Medical outreach</t>
  </si>
  <si>
    <t>Few GeneXpert machines</t>
  </si>
  <si>
    <t>Fast service delivery</t>
  </si>
  <si>
    <t>Efficient use of human recources</t>
  </si>
  <si>
    <t>Cost effective</t>
  </si>
  <si>
    <t>Targeted rural areas</t>
  </si>
  <si>
    <t>Improved awareness - Human rights</t>
  </si>
  <si>
    <t>Myths and misconceptions</t>
  </si>
  <si>
    <t>Improved awareness - Cause</t>
  </si>
  <si>
    <t>Stigma reduction</t>
  </si>
  <si>
    <t>Improved awareness - cause and prevention</t>
  </si>
  <si>
    <t>Reduced Congestion</t>
  </si>
  <si>
    <t>Improved quality of services</t>
  </si>
  <si>
    <t>Improved capacity of health workers</t>
  </si>
  <si>
    <t>Improved capacity for healthcare workers
Improved Awareness
Community empowerment</t>
  </si>
  <si>
    <t>They have responded very well because they have always ensured that I have access to the TB drugs for the whole six months with close supervision to ensure I don’t stop taking them.</t>
  </si>
  <si>
    <t>Children and adolescents care</t>
  </si>
  <si>
    <t>Adherence</t>
  </si>
  <si>
    <t>Improved access to care</t>
  </si>
  <si>
    <t>Improved referral systems</t>
  </si>
  <si>
    <t>Community Economic empowerment</t>
  </si>
  <si>
    <t>High TB prevalance</t>
  </si>
  <si>
    <t>Well used resources</t>
  </si>
  <si>
    <t>Improved care/ Early Diagnosis</t>
  </si>
  <si>
    <t>Improved quality of care</t>
  </si>
  <si>
    <t>Community acceptance</t>
  </si>
  <si>
    <t>Acessibility of care</t>
  </si>
  <si>
    <t>Lack of commodities in health facilities</t>
  </si>
  <si>
    <t>Government discounted purchases</t>
  </si>
  <si>
    <t>High cost of commodities</t>
  </si>
  <si>
    <t>Inefficient use of commodities</t>
  </si>
  <si>
    <t>Little number of positive cases</t>
  </si>
  <si>
    <t>Low positive cases</t>
  </si>
  <si>
    <t>Non-concerning numbers</t>
  </si>
  <si>
    <t>Efficient use of commodities</t>
  </si>
  <si>
    <t>Quick service delivery</t>
  </si>
  <si>
    <t>Perform with minimal resources</t>
  </si>
  <si>
    <t>Linkage to diagnostic services</t>
  </si>
  <si>
    <t>Efficient diagnostic services</t>
  </si>
  <si>
    <t>Financial protection</t>
  </si>
  <si>
    <t>Efficient use of technology</t>
  </si>
  <si>
    <t>Targeted Screening</t>
  </si>
  <si>
    <t>High cost of commodities
Inefficient use of commodities</t>
  </si>
  <si>
    <t>TB integration with other services</t>
  </si>
  <si>
    <t>Reduce the strain on the healthcare system</t>
  </si>
  <si>
    <t>Linkage to testing servcies</t>
  </si>
  <si>
    <t>Privacy</t>
  </si>
  <si>
    <t>Equal treatment to all gender</t>
  </si>
  <si>
    <t>Good doctor-patient relationship</t>
  </si>
  <si>
    <t>Positive treatment outcome</t>
  </si>
  <si>
    <t>Finacial protection</t>
  </si>
  <si>
    <t>Transport</t>
  </si>
  <si>
    <t>Improved adherence</t>
  </si>
  <si>
    <t>Enviromental risk factors</t>
  </si>
  <si>
    <t>Improved Education</t>
  </si>
  <si>
    <t>Catered for vulnarable group</t>
  </si>
  <si>
    <t>Poverty</t>
  </si>
  <si>
    <t>Quality education</t>
  </si>
  <si>
    <t>Clean environment maintaenace</t>
  </si>
  <si>
    <t>Continuty of care</t>
  </si>
  <si>
    <t>Educational impact</t>
  </si>
  <si>
    <t>Free expression</t>
  </si>
  <si>
    <t>Holistic Care</t>
  </si>
  <si>
    <t>Improved awareness - Enviromental</t>
  </si>
  <si>
    <t>Improved ventillation of manyattas</t>
  </si>
  <si>
    <t>No segragation</t>
  </si>
  <si>
    <t>Positive Themes</t>
  </si>
  <si>
    <t>Code</t>
  </si>
  <si>
    <t>count</t>
  </si>
  <si>
    <t>g</t>
  </si>
  <si>
    <t>Availability of commodities</t>
  </si>
  <si>
    <t>NOTE:</t>
  </si>
  <si>
    <t>Improved access to quality care</t>
  </si>
  <si>
    <t>Alignment to policy and best practice</t>
  </si>
  <si>
    <t>NOTE</t>
  </si>
  <si>
    <t>Gender and Age Inclusiveness</t>
  </si>
  <si>
    <t>Economic Inclusiveness</t>
  </si>
  <si>
    <t>Stigma Reduction</t>
  </si>
  <si>
    <t>Service Access &amp; Availability</t>
  </si>
  <si>
    <t>Efficiency in Diagnostics and technology</t>
  </si>
  <si>
    <t>Efficiency among Health Workers</t>
  </si>
  <si>
    <t>Holistic and Integrated Care</t>
  </si>
  <si>
    <t>Strengthened Health System and Improved Overal Health</t>
  </si>
  <si>
    <t>Improved Social Determinants of Health</t>
  </si>
  <si>
    <t>a. Improved Nutrition</t>
  </si>
  <si>
    <t>b. Improved Education</t>
  </si>
  <si>
    <t>c. Environmental Factors</t>
  </si>
  <si>
    <t xml:space="preserve">d. Improved Housing </t>
  </si>
  <si>
    <t>e. Individual Freedoms</t>
  </si>
  <si>
    <t>f. Economic Empowerment</t>
  </si>
  <si>
    <t>g. Governance</t>
  </si>
  <si>
    <t>Access to quality, responsive patient centred care</t>
  </si>
  <si>
    <t>Improved Quality of TB Care</t>
  </si>
  <si>
    <t>Equitable and Affordable Care</t>
  </si>
  <si>
    <t>Active Case Finding and Care</t>
  </si>
  <si>
    <t>Ownership by Community</t>
  </si>
  <si>
    <t>Improved Awareness on TB care</t>
  </si>
  <si>
    <t>Motivated and Empowered Health Workers</t>
  </si>
  <si>
    <t>Responsive Service Design</t>
  </si>
  <si>
    <t>Improved Active Case Finding,  Bacteriological Confirmation and TB Care</t>
  </si>
  <si>
    <t>Improved access to TB care among the vulnerable</t>
  </si>
  <si>
    <t>Culturally Responsive TB Care</t>
  </si>
  <si>
    <t>Negative Themes</t>
  </si>
  <si>
    <t>Data Integrity</t>
  </si>
  <si>
    <t>High Operational Costs</t>
  </si>
  <si>
    <t>Low Yield of Testing</t>
  </si>
  <si>
    <t>Myths, Misconceptions &amp; Limiting Social Practices</t>
  </si>
  <si>
    <t>Weak Infrastructure</t>
  </si>
  <si>
    <t>Limited reach of services</t>
  </si>
  <si>
    <t>High Costs of care</t>
  </si>
  <si>
    <t>Weak Communication</t>
  </si>
  <si>
    <t>SocioCultural Sustainability</t>
  </si>
  <si>
    <t>Financial &amp; Operational Sustainability</t>
  </si>
  <si>
    <t>negative-equity</t>
  </si>
  <si>
    <t>impact</t>
  </si>
  <si>
    <t>negative-relevance</t>
  </si>
  <si>
    <t>negative-efficiency</t>
  </si>
  <si>
    <t>negative-effectiveness</t>
  </si>
  <si>
    <t>sustainability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</si>
</sst>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0"/>
      <color rgb="FF000000"/>
      <name val="Arial"/>
      <scheme val="minor"/>
    </font>
    <font>
      <b/>
      <sz val="10"/>
      <color theme="1"/>
      <name val="Arial"/>
      <family val="2"/>
      <scheme val="minor"/>
    </font>
    <font>
      <sz val="10"/>
      <color theme="1"/>
      <name val="Arial"/>
      <family val="2"/>
      <scheme val="minor"/>
    </font>
    <font>
      <sz val="10"/>
      <color theme="1"/>
      <name val="Arial"/>
      <family val="2"/>
    </font>
    <font>
      <sz val="12"/>
      <color rgb="FF374151"/>
      <name val="Söhne"/>
    </font>
    <font>
      <sz val="10"/>
      <color rgb="FF000000"/>
      <name val="Roboto"/>
    </font>
    <font>
      <sz val="10"/>
      <color rgb="FF000000"/>
      <name val="Arial"/>
      <family val="2"/>
    </font>
    <font>
      <sz val="10"/>
      <color rgb="FF000000"/>
      <name val="Arial"/>
      <family val="2"/>
      <scheme val="minor"/>
    </font>
    <font>
      <b/>
      <sz val="10"/>
      <color theme="1"/>
      <name val="Arial"/>
      <family val="2"/>
    </font>
    <font>
      <sz val="11"/>
      <color rgb="FF000000"/>
      <name val="Inconsolata"/>
    </font>
    <font>
      <b/>
      <sz val="11"/>
      <color theme="1"/>
      <name val="Arial"/>
      <family val="2"/>
    </font>
    <font>
      <sz val="10"/>
      <name val="Arial"/>
      <family val="2"/>
    </font>
    <font>
      <sz val="11"/>
      <color theme="1"/>
      <name val="Calibri"/>
      <family val="2"/>
    </font>
    <font>
      <sz val="11"/>
      <color theme="1"/>
      <name val="Arial"/>
      <family val="2"/>
    </font>
    <font>
      <b/>
      <sz val="11"/>
      <color theme="1"/>
      <name val="Arial"/>
      <family val="2"/>
      <scheme val="minor"/>
    </font>
    <font>
      <sz val="11"/>
      <color theme="1"/>
      <name val="Arial"/>
      <family val="2"/>
      <scheme val="minor"/>
    </font>
  </fonts>
  <fills count="14">
    <fill>
      <patternFill patternType="none"/>
    </fill>
    <fill>
      <patternFill patternType="gray125"/>
    </fill>
    <fill>
      <patternFill patternType="solid">
        <fgColor rgb="FFF7F7F8"/>
        <bgColor rgb="FFF7F7F8"/>
      </patternFill>
    </fill>
    <fill>
      <patternFill patternType="solid">
        <fgColor rgb="FFFFFFFF"/>
        <bgColor rgb="FFFFFFFF"/>
      </patternFill>
    </fill>
    <fill>
      <patternFill patternType="solid">
        <fgColor rgb="FFD9EAD3"/>
        <bgColor rgb="FFD9EAD3"/>
      </patternFill>
    </fill>
    <fill>
      <patternFill patternType="solid">
        <fgColor rgb="FFFFF2CC"/>
        <bgColor rgb="FFFFF2CC"/>
      </patternFill>
    </fill>
    <fill>
      <patternFill patternType="solid">
        <fgColor rgb="FFC9DAF8"/>
        <bgColor rgb="FFC9DAF8"/>
      </patternFill>
    </fill>
    <fill>
      <patternFill patternType="solid">
        <fgColor rgb="FFA4C2F4"/>
        <bgColor rgb="FFA4C2F4"/>
      </patternFill>
    </fill>
    <fill>
      <patternFill patternType="solid">
        <fgColor rgb="FFF4CCCC"/>
        <bgColor rgb="FFF4CCCC"/>
      </patternFill>
    </fill>
    <fill>
      <patternFill patternType="solid">
        <fgColor rgb="FFFFE599"/>
        <bgColor rgb="FFFFE599"/>
      </patternFill>
    </fill>
    <fill>
      <patternFill patternType="solid">
        <fgColor rgb="FFB4A7D6"/>
        <bgColor rgb="FFB4A7D6"/>
      </patternFill>
    </fill>
    <fill>
      <patternFill patternType="solid">
        <fgColor rgb="FFD5A6BD"/>
        <bgColor rgb="FFD5A6BD"/>
      </patternFill>
    </fill>
    <fill>
      <patternFill patternType="solid">
        <fgColor theme="9"/>
        <bgColor theme="9"/>
      </patternFill>
    </fill>
    <fill>
      <patternFill patternType="solid">
        <fgColor rgb="FF8E7CC3"/>
        <bgColor rgb="FF8E7CC3"/>
      </patternFill>
    </fill>
  </fills>
  <borders count="1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ABABAB"/>
      </left>
      <right/>
      <top style="thin">
        <color rgb="FFABABAB"/>
      </top>
      <bottom/>
      <diagonal/>
    </border>
    <border>
      <left style="thin">
        <color rgb="FFABABAB"/>
      </left>
      <right style="thin">
        <color rgb="FFABABAB"/>
      </right>
      <top style="thin">
        <color rgb="FFABABAB"/>
      </top>
      <bottom/>
      <diagonal/>
    </border>
    <border>
      <left style="thin">
        <color rgb="FFABABAB"/>
      </left>
      <right/>
      <top/>
      <bottom/>
      <diagonal/>
    </border>
    <border>
      <left style="thin">
        <color rgb="FFABABAB"/>
      </left>
      <right style="thin">
        <color rgb="FFABABAB"/>
      </right>
      <top/>
      <bottom/>
      <diagonal/>
    </border>
    <border>
      <left style="thin">
        <color rgb="FFABABAB"/>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s>
  <cellStyleXfs count="1">
    <xf numFmtId="0" fontId="0" fillId="0" borderId="0"/>
  </cellStyleXfs>
  <cellXfs count="98">
    <xf numFmtId="0" fontId="0" fillId="0" borderId="0" xfId="0"/>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2" borderId="0" xfId="0" applyFont="1" applyFill="1"/>
    <xf numFmtId="0" fontId="5" fillId="3" borderId="0" xfId="0" applyFont="1" applyFill="1"/>
    <xf numFmtId="0" fontId="6" fillId="3" borderId="0" xfId="0" applyFont="1" applyFill="1" applyAlignment="1">
      <alignment horizontal="left" wrapText="1"/>
    </xf>
    <xf numFmtId="0" fontId="6" fillId="3" borderId="0" xfId="0" applyFont="1" applyFill="1" applyAlignment="1">
      <alignment horizontal="left"/>
    </xf>
    <xf numFmtId="0" fontId="2" fillId="3" borderId="0" xfId="0" applyFont="1" applyFill="1" applyAlignment="1">
      <alignment vertical="top" wrapText="1"/>
    </xf>
    <xf numFmtId="0" fontId="8" fillId="0" borderId="0" xfId="0" applyFont="1" applyAlignment="1">
      <alignment wrapText="1"/>
    </xf>
    <xf numFmtId="0" fontId="3" fillId="0" borderId="0" xfId="0" applyFont="1" applyAlignment="1">
      <alignment wrapText="1"/>
    </xf>
    <xf numFmtId="0" fontId="2" fillId="0" borderId="0" xfId="0" applyFont="1" applyAlignment="1">
      <alignment wrapText="1"/>
    </xf>
    <xf numFmtId="0" fontId="9" fillId="3" borderId="0" xfId="0" applyFont="1" applyFill="1"/>
    <xf numFmtId="0" fontId="12" fillId="0" borderId="0" xfId="0" applyFont="1"/>
    <xf numFmtId="0" fontId="10" fillId="6" borderId="7" xfId="0" applyFont="1" applyFill="1" applyBorder="1" applyAlignment="1">
      <alignment wrapText="1"/>
    </xf>
    <xf numFmtId="0" fontId="10" fillId="6" borderId="5" xfId="0" applyFont="1" applyFill="1" applyBorder="1" applyAlignment="1">
      <alignment wrapText="1"/>
    </xf>
    <xf numFmtId="0" fontId="13" fillId="5" borderId="8" xfId="0" applyFont="1" applyFill="1" applyBorder="1" applyAlignment="1">
      <alignment wrapText="1"/>
    </xf>
    <xf numFmtId="0" fontId="3" fillId="0" borderId="8" xfId="0" applyFont="1" applyBorder="1"/>
    <xf numFmtId="0" fontId="13" fillId="4" borderId="8" xfId="0" applyFont="1" applyFill="1" applyBorder="1"/>
    <xf numFmtId="0" fontId="13" fillId="0" borderId="8" xfId="0" applyFont="1" applyBorder="1"/>
    <xf numFmtId="0" fontId="13" fillId="7" borderId="8" xfId="0" applyFont="1" applyFill="1" applyBorder="1" applyAlignment="1">
      <alignment wrapText="1"/>
    </xf>
    <xf numFmtId="0" fontId="13" fillId="0" borderId="8" xfId="0" applyFont="1" applyBorder="1" applyAlignment="1">
      <alignment horizontal="right" wrapText="1"/>
    </xf>
    <xf numFmtId="0" fontId="3" fillId="8" borderId="8" xfId="0" applyFont="1" applyFill="1" applyBorder="1"/>
    <xf numFmtId="0" fontId="3" fillId="6" borderId="8" xfId="0" applyFont="1" applyFill="1" applyBorder="1"/>
    <xf numFmtId="0" fontId="3" fillId="5" borderId="8" xfId="0" applyFont="1" applyFill="1" applyBorder="1"/>
    <xf numFmtId="0" fontId="3" fillId="4" borderId="8" xfId="0" applyFont="1" applyFill="1" applyBorder="1"/>
    <xf numFmtId="0" fontId="13" fillId="8" borderId="8" xfId="0" applyFont="1" applyFill="1" applyBorder="1"/>
    <xf numFmtId="0" fontId="13" fillId="4" borderId="8" xfId="0" applyFont="1" applyFill="1" applyBorder="1" applyAlignment="1">
      <alignment wrapText="1"/>
    </xf>
    <xf numFmtId="0" fontId="13" fillId="9" borderId="8" xfId="0" applyFont="1" applyFill="1" applyBorder="1"/>
    <xf numFmtId="0" fontId="13" fillId="5" borderId="8" xfId="0" applyFont="1" applyFill="1" applyBorder="1"/>
    <xf numFmtId="0" fontId="13" fillId="10" borderId="8" xfId="0" applyFont="1" applyFill="1" applyBorder="1" applyAlignment="1">
      <alignment wrapText="1"/>
    </xf>
    <xf numFmtId="0" fontId="13" fillId="6" borderId="8" xfId="0" applyFont="1" applyFill="1" applyBorder="1"/>
    <xf numFmtId="0" fontId="13" fillId="11" borderId="8" xfId="0" applyFont="1" applyFill="1" applyBorder="1"/>
    <xf numFmtId="0" fontId="2" fillId="0" borderId="8" xfId="0" applyFont="1" applyBorder="1"/>
    <xf numFmtId="0" fontId="8" fillId="0" borderId="8" xfId="0" applyFont="1" applyBorder="1"/>
    <xf numFmtId="0" fontId="13" fillId="10" borderId="8" xfId="0" applyFont="1" applyFill="1" applyBorder="1"/>
    <xf numFmtId="0" fontId="13" fillId="12" borderId="8" xfId="0" applyFont="1" applyFill="1" applyBorder="1"/>
    <xf numFmtId="0" fontId="13" fillId="0" borderId="8" xfId="0" applyFont="1" applyBorder="1" applyAlignment="1">
      <alignment wrapText="1"/>
    </xf>
    <xf numFmtId="0" fontId="8" fillId="5" borderId="8" xfId="0" applyFont="1" applyFill="1" applyBorder="1"/>
    <xf numFmtId="0" fontId="8" fillId="4" borderId="8" xfId="0" applyFont="1" applyFill="1" applyBorder="1"/>
    <xf numFmtId="0" fontId="13" fillId="7" borderId="8" xfId="0" applyFont="1" applyFill="1" applyBorder="1"/>
    <xf numFmtId="0" fontId="10" fillId="0" borderId="8" xfId="0" applyFont="1" applyBorder="1"/>
    <xf numFmtId="0" fontId="3" fillId="6" borderId="8" xfId="0" applyFont="1" applyFill="1" applyBorder="1" applyAlignment="1">
      <alignment wrapText="1"/>
    </xf>
    <xf numFmtId="0" fontId="3" fillId="2" borderId="8" xfId="0" applyFont="1" applyFill="1" applyBorder="1"/>
    <xf numFmtId="0" fontId="14" fillId="0" borderId="8" xfId="0" applyFont="1" applyBorder="1" applyAlignment="1">
      <alignment wrapText="1"/>
    </xf>
    <xf numFmtId="0" fontId="15" fillId="4" borderId="8" xfId="0" applyFont="1" applyFill="1" applyBorder="1" applyAlignment="1">
      <alignment wrapText="1"/>
    </xf>
    <xf numFmtId="0" fontId="15" fillId="8" borderId="8" xfId="0" applyFont="1" applyFill="1" applyBorder="1" applyAlignment="1">
      <alignment wrapText="1"/>
    </xf>
    <xf numFmtId="0" fontId="15" fillId="7" borderId="8" xfId="0" applyFont="1" applyFill="1" applyBorder="1" applyAlignment="1">
      <alignment wrapText="1"/>
    </xf>
    <xf numFmtId="0" fontId="15" fillId="5" borderId="8" xfId="0" applyFont="1" applyFill="1" applyBorder="1" applyAlignment="1">
      <alignment wrapText="1"/>
    </xf>
    <xf numFmtId="0" fontId="2" fillId="4" borderId="8" xfId="0" applyFont="1" applyFill="1" applyBorder="1" applyAlignment="1">
      <alignment wrapText="1"/>
    </xf>
    <xf numFmtId="0" fontId="2" fillId="0" borderId="8" xfId="0" applyFont="1" applyBorder="1" applyAlignment="1">
      <alignment wrapText="1"/>
    </xf>
    <xf numFmtId="0" fontId="2" fillId="5" borderId="8" xfId="0" applyFont="1" applyFill="1" applyBorder="1" applyAlignment="1">
      <alignment wrapText="1"/>
    </xf>
    <xf numFmtId="0" fontId="2" fillId="8" borderId="8" xfId="0" applyFont="1" applyFill="1" applyBorder="1" applyAlignment="1">
      <alignment wrapText="1"/>
    </xf>
    <xf numFmtId="0" fontId="12" fillId="0" borderId="8" xfId="0" applyFont="1" applyBorder="1" applyAlignment="1">
      <alignment wrapText="1"/>
    </xf>
    <xf numFmtId="0" fontId="2" fillId="12" borderId="8" xfId="0" applyFont="1" applyFill="1" applyBorder="1" applyAlignment="1">
      <alignment wrapText="1"/>
    </xf>
    <xf numFmtId="0" fontId="2" fillId="13" borderId="8" xfId="0" applyFont="1" applyFill="1" applyBorder="1" applyAlignment="1">
      <alignment wrapText="1"/>
    </xf>
    <xf numFmtId="0" fontId="1" fillId="0" borderId="8" xfId="0" applyFont="1" applyBorder="1" applyAlignment="1">
      <alignment wrapText="1"/>
    </xf>
    <xf numFmtId="0" fontId="2" fillId="6" borderId="8" xfId="0" applyFont="1" applyFill="1" applyBorder="1" applyAlignment="1">
      <alignment wrapText="1"/>
    </xf>
    <xf numFmtId="0" fontId="0" fillId="0" borderId="0" xfId="0" applyAlignment="1">
      <alignment wrapText="1"/>
    </xf>
    <xf numFmtId="0" fontId="0" fillId="0" borderId="14" xfId="0" pivotButton="1" applyBorder="1" applyAlignment="1">
      <alignment wrapText="1"/>
    </xf>
    <xf numFmtId="0" fontId="0" fillId="0" borderId="14" xfId="0" applyBorder="1" applyAlignment="1">
      <alignment wrapText="1"/>
    </xf>
    <xf numFmtId="0" fontId="0" fillId="0" borderId="9" xfId="0" pivotButton="1" applyBorder="1" applyAlignment="1">
      <alignment wrapText="1"/>
    </xf>
    <xf numFmtId="0" fontId="0" fillId="0" borderId="10" xfId="0" applyBorder="1" applyAlignment="1">
      <alignment wrapText="1"/>
    </xf>
    <xf numFmtId="0" fontId="0" fillId="0" borderId="9" xfId="0" applyBorder="1" applyAlignment="1">
      <alignment wrapText="1"/>
    </xf>
    <xf numFmtId="0" fontId="0" fillId="0" borderId="11" xfId="0" applyBorder="1" applyAlignment="1">
      <alignment wrapText="1"/>
    </xf>
    <xf numFmtId="0" fontId="0" fillId="0" borderId="13" xfId="0" applyBorder="1" applyAlignment="1">
      <alignment wrapText="1"/>
    </xf>
    <xf numFmtId="0" fontId="8" fillId="0" borderId="0" xfId="0" applyFont="1" applyAlignment="1">
      <alignment vertical="top" wrapText="1"/>
    </xf>
    <xf numFmtId="0" fontId="0" fillId="0" borderId="0" xfId="0" applyAlignment="1">
      <alignment vertical="top" wrapText="1"/>
    </xf>
    <xf numFmtId="0" fontId="0" fillId="0" borderId="14" xfId="0" pivotButton="1" applyBorder="1" applyAlignment="1">
      <alignment vertical="top" wrapText="1"/>
    </xf>
    <xf numFmtId="0" fontId="0" fillId="0" borderId="14" xfId="0" applyBorder="1" applyAlignment="1">
      <alignment vertical="top" wrapText="1"/>
    </xf>
    <xf numFmtId="0" fontId="0" fillId="0" borderId="9" xfId="0" pivotButton="1" applyBorder="1" applyAlignment="1">
      <alignment vertical="top" wrapText="1"/>
    </xf>
    <xf numFmtId="0" fontId="0" fillId="0" borderId="10" xfId="0" applyBorder="1" applyAlignment="1">
      <alignment vertical="top" wrapText="1"/>
    </xf>
    <xf numFmtId="0" fontId="0" fillId="0" borderId="9" xfId="0" applyBorder="1" applyAlignment="1">
      <alignment vertical="top" wrapText="1"/>
    </xf>
    <xf numFmtId="0" fontId="0" fillId="0" borderId="11" xfId="0" applyBorder="1" applyAlignment="1">
      <alignment vertical="top" wrapText="1"/>
    </xf>
    <xf numFmtId="0" fontId="0" fillId="0" borderId="13" xfId="0" applyBorder="1" applyAlignment="1">
      <alignment vertical="top" wrapText="1"/>
    </xf>
    <xf numFmtId="0" fontId="9" fillId="3" borderId="0" xfId="0" applyFont="1" applyFill="1" applyAlignment="1">
      <alignment wrapText="1"/>
    </xf>
    <xf numFmtId="0" fontId="9" fillId="3" borderId="0" xfId="0" applyFont="1" applyFill="1" applyAlignment="1">
      <alignment vertical="top" wrapText="1"/>
    </xf>
    <xf numFmtId="0" fontId="3" fillId="0" borderId="8" xfId="0" applyFont="1" applyBorder="1" applyAlignment="1">
      <alignment wrapText="1"/>
    </xf>
    <xf numFmtId="0" fontId="10" fillId="6" borderId="1" xfId="0" applyFont="1" applyFill="1" applyBorder="1" applyAlignment="1">
      <alignment wrapText="1"/>
    </xf>
    <xf numFmtId="0" fontId="11" fillId="0" borderId="2" xfId="0" applyFont="1" applyBorder="1"/>
    <xf numFmtId="0" fontId="11" fillId="0" borderId="3" xfId="0" applyFont="1" applyBorder="1"/>
    <xf numFmtId="0" fontId="10" fillId="6" borderId="4" xfId="0" applyFont="1" applyFill="1" applyBorder="1" applyAlignment="1">
      <alignment wrapText="1"/>
    </xf>
    <xf numFmtId="0" fontId="11" fillId="0" borderId="5" xfId="0" applyFont="1" applyBorder="1"/>
    <xf numFmtId="0" fontId="10" fillId="6" borderId="6" xfId="0" applyFont="1" applyFill="1" applyBorder="1" applyAlignment="1">
      <alignment wrapText="1"/>
    </xf>
    <xf numFmtId="0" fontId="11" fillId="0" borderId="2" xfId="0" applyFont="1" applyBorder="1" applyAlignment="1">
      <alignment wrapText="1"/>
    </xf>
    <xf numFmtId="0" fontId="11" fillId="0" borderId="3" xfId="0" applyFont="1" applyBorder="1" applyAlignment="1">
      <alignment wrapText="1"/>
    </xf>
    <xf numFmtId="0" fontId="11" fillId="0" borderId="5" xfId="0" applyFont="1" applyBorder="1" applyAlignment="1">
      <alignment wrapText="1"/>
    </xf>
    <xf numFmtId="0" fontId="0" fillId="0" borderId="10" xfId="0" applyNumberFormat="1" applyBorder="1" applyAlignment="1">
      <alignment wrapText="1"/>
    </xf>
    <xf numFmtId="0" fontId="0" fillId="0" borderId="12" xfId="0" applyNumberFormat="1" applyBorder="1" applyAlignment="1">
      <alignment wrapText="1"/>
    </xf>
    <xf numFmtId="0" fontId="0" fillId="0" borderId="14" xfId="0" applyNumberFormat="1" applyBorder="1" applyAlignment="1">
      <alignment wrapText="1"/>
    </xf>
    <xf numFmtId="0" fontId="0" fillId="0" borderId="10" xfId="0" applyNumberFormat="1" applyBorder="1" applyAlignment="1">
      <alignment vertical="top" wrapText="1"/>
    </xf>
    <xf numFmtId="0" fontId="0" fillId="0" borderId="12" xfId="0" applyNumberFormat="1" applyBorder="1" applyAlignment="1">
      <alignment vertical="top" wrapText="1"/>
    </xf>
    <xf numFmtId="0" fontId="0" fillId="0" borderId="14" xfId="0" applyNumberFormat="1" applyBorder="1" applyAlignment="1">
      <alignment vertical="top" wrapText="1"/>
    </xf>
    <xf numFmtId="0" fontId="1" fillId="0" borderId="0" xfId="0" applyFont="1" applyFill="1" applyAlignment="1">
      <alignment vertical="top" wrapText="1"/>
    </xf>
    <xf numFmtId="0" fontId="3" fillId="0" borderId="0" xfId="0" applyFont="1" applyFill="1" applyAlignment="1">
      <alignment vertical="top" wrapText="1"/>
    </xf>
    <xf numFmtId="0" fontId="2" fillId="0" borderId="0" xfId="0" applyFont="1" applyFill="1" applyAlignment="1">
      <alignment vertical="top" wrapText="1"/>
    </xf>
    <xf numFmtId="0" fontId="7" fillId="0" borderId="0" xfId="0" applyFont="1" applyFill="1" applyAlignment="1">
      <alignment vertical="top" wrapText="1"/>
    </xf>
    <xf numFmtId="0" fontId="0" fillId="0" borderId="0" xfId="0" applyFill="1"/>
  </cellXfs>
  <cellStyles count="1">
    <cellStyle name="Normal" xfId="0" builtinId="0"/>
  </cellStyles>
  <dxfs count="140">
    <dxf>
      <alignment vertical="top"/>
    </dxf>
    <dxf>
      <alignment vertical="top"/>
    </dxf>
    <dxf>
      <alignment vertical="top"/>
    </dxf>
    <dxf>
      <alignment vertical="top"/>
    </dxf>
    <dxf>
      <alignment vertical="top"/>
    </dxf>
    <dxf>
      <alignment vertical="top"/>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vertical="top"/>
    </dxf>
    <dxf>
      <alignment vertical="top"/>
    </dxf>
    <dxf>
      <alignment vertical="top"/>
    </dxf>
    <dxf>
      <alignment vertical="top"/>
    </dxf>
    <dxf>
      <alignment vertical="top"/>
    </dxf>
    <dxf>
      <alignment vertical="top"/>
    </dxf>
    <dxf>
      <alignment vertical="top"/>
    </dxf>
    <dxf>
      <alignment wrapText="1"/>
    </dxf>
    <dxf>
      <alignment wrapText="1"/>
    </dxf>
    <dxf>
      <alignment wrapText="1"/>
    </dxf>
    <dxf>
      <alignment wrapText="1"/>
    </dxf>
    <dxf>
      <alignment wrapText="1"/>
    </dxf>
    <dxf>
      <alignment wrapText="1"/>
    </dxf>
    <dxf>
      <alignment vertical="top"/>
    </dxf>
    <dxf>
      <alignment vertical="top"/>
    </dxf>
    <dxf>
      <alignment vertical="top"/>
    </dxf>
    <dxf>
      <alignment vertical="top"/>
    </dxf>
    <dxf>
      <alignment vertical="top"/>
    </dxf>
    <dxf>
      <alignment vertical="top"/>
    </dxf>
    <dxf>
      <alignment wrapText="1"/>
    </dxf>
    <dxf>
      <alignment wrapText="1"/>
    </dxf>
    <dxf>
      <alignment wrapText="1"/>
    </dxf>
    <dxf>
      <alignment wrapText="1"/>
    </dxf>
    <dxf>
      <alignment wrapText="1"/>
    </dxf>
    <dxf>
      <alignment wrapText="1"/>
    </dxf>
    <dxf>
      <alignment vertical="top"/>
    </dxf>
    <dxf>
      <alignment vertical="top"/>
    </dxf>
    <dxf>
      <alignment vertical="top"/>
    </dxf>
    <dxf>
      <alignment vertical="top"/>
    </dxf>
    <dxf>
      <alignment vertical="top"/>
    </dxf>
    <dxf>
      <alignment vertical="top"/>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wrapText="1"/>
    </dxf>
    <dxf>
      <alignment wrapText="1"/>
    </dxf>
    <dxf>
      <alignment wrapText="1"/>
    </dxf>
    <dxf>
      <alignment wrapText="1"/>
    </dxf>
    <dxf>
      <alignment wrapText="1"/>
    </dxf>
    <dxf>
      <alignment wrapText="1"/>
    </dxf>
    <dxf>
      <alignment wrapText="1"/>
    </dxf>
    <dxf>
      <alignment vertical="top"/>
    </dxf>
    <dxf>
      <alignment vertical="top"/>
    </dxf>
    <dxf>
      <alignment vertical="top"/>
    </dxf>
    <dxf>
      <alignment vertical="top"/>
    </dxf>
    <dxf>
      <alignment vertical="top"/>
    </dxf>
    <dxf>
      <alignment vertical="top"/>
    </dxf>
    <dxf>
      <alignment wrapText="1"/>
    </dxf>
    <dxf>
      <alignment wrapText="1"/>
    </dxf>
    <dxf>
      <alignment wrapText="1"/>
    </dxf>
    <dxf>
      <alignment wrapText="1"/>
    </dxf>
    <dxf>
      <alignment wrapText="1"/>
    </dxf>
    <dxf>
      <alignment wrapText="1"/>
    </dxf>
    <dxf>
      <alignment vertical="top"/>
    </dxf>
    <dxf>
      <alignment vertical="top"/>
    </dxf>
    <dxf>
      <alignment vertical="top"/>
    </dxf>
    <dxf>
      <alignment vertical="top"/>
    </dxf>
    <dxf>
      <alignment vertical="top"/>
    </dxf>
    <dxf>
      <alignment vertical="top"/>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pivotCacheDefinition" Target="pivotCache/pivotCacheDefinition7.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Caleb Mulongo" refreshedDate="45066.600132754633" refreshedVersion="8" recordCount="175" xr:uid="{00000000-000A-0000-FFFF-FFFF00000000}">
  <cacheSource type="worksheet">
    <worksheetSource ref="A1:C176" sheet="coherence"/>
  </cacheSource>
  <cacheFields count="3">
    <cacheField name="theme" numFmtId="0">
      <sharedItems/>
    </cacheField>
    <cacheField name="codes_in_line" numFmtId="0">
      <sharedItems count="76">
        <s v="Active Case Finding"/>
        <s v="Contact Tracing"/>
        <s v="Complementarity"/>
        <s v="Coherence"/>
        <s v="Improved linkage to care"/>
        <s v="Collaboration"/>
        <s v="Alignment with government best practice"/>
        <s v="Instant diagnostic services"/>
        <s v="Improved diagnostic care"/>
        <s v="Allignment with government best practice"/>
        <s v="Accessibility to screening services"/>
        <s v="Medical outreache for improved accessibility"/>
        <s v="Alignment with county goverment priorities"/>
        <s v="Shared human resource"/>
        <s v="Community based care"/>
        <s v="Insufficient diagnostic equipment"/>
        <s v="Provided GeneXpert machines"/>
        <s v="Adolescent and children inclusion"/>
        <s v="Align with government best practice"/>
        <s v="Existing diagnostic challenges"/>
        <s v="Strategic partnerships"/>
        <s v="Sharing commodities"/>
        <s v="Ease of collaboration"/>
        <s v="Public-private partnerships"/>
        <s v="Alignment to global Standards Relevance "/>
        <s v="Improved Awareness"/>
        <s v="Alignment to global Standards"/>
        <s v="Relevance"/>
        <s v="Gene Xpert"/>
        <s v="Limited diagnostic capacity"/>
        <s v="Linkage of care"/>
        <s v="Prevention"/>
        <s v="Contact tracing and care"/>
        <s v="Children and Adolescents Integration"/>
        <s v="Sustainability"/>
        <s v="Accessibilty of care"/>
        <s v="Affordable care"/>
        <s v="Leaveraging existing health professional"/>
        <s v="Efficient use of human recource"/>
        <s v="Fast diagnosis"/>
        <s v="Collaboration for sustainability"/>
        <s v="Continuity of diagnostic care"/>
        <s v="Improved diagnostic capacity"/>
        <s v="Continuity of care/ Adherence"/>
        <s v="Patient centered care"/>
        <s v="Accessibility of care"/>
        <s v="Increased awareness"/>
        <s v="School screening"/>
        <s v="Equal treatment"/>
        <s v="Align with government best practices"/>
        <s v="Increased number of positive cases"/>
        <s v="Improved Care"/>
        <s v="GeneXpert"/>
        <s v="Impact"/>
        <s v="Reducing Stigma"/>
        <s v="Service integration"/>
        <s v="Integrated with other services"/>
        <s v="Improve diagnosis"/>
        <s v="Allignment to national guidelines"/>
        <s v="Follow up/ Home visits"/>
        <s v="Positive treatment outcomes"/>
        <s v="Proactive treatment"/>
        <s v="Nutritional support"/>
        <s v="Improved Nutrition"/>
        <s v="Patient follow-up"/>
        <s v="Multi-sectoral engagement"/>
        <s v="Strategic partnership"/>
        <s v="Strategic partmership"/>
        <s v="Free commodities"/>
        <s v="Strategic partneships"/>
        <s v="Availavbility of commodities"/>
        <s v="Discounted government purchase"/>
        <s v="Shared diagnostic sites"/>
        <s v="Collabortaion"/>
        <s v="Public-private collaboration"/>
        <s v="Shared costs"/>
      </sharedItems>
    </cacheField>
    <cacheField name="content"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Caleb Mulongo" refreshedDate="45066.600133449072" refreshedVersion="8" recordCount="304" xr:uid="{00000000-000A-0000-FFFF-FFFF01000000}">
  <cacheSource type="worksheet">
    <worksheetSource ref="A1:E305" sheet="sustainability"/>
  </cacheSource>
  <cacheFields count="5">
    <cacheField name="content" numFmtId="0">
      <sharedItems/>
    </cacheField>
    <cacheField name="codes" numFmtId="0">
      <sharedItems/>
    </cacheField>
    <cacheField name="Deductive" numFmtId="0">
      <sharedItems/>
    </cacheField>
    <cacheField name="codes_in_line" numFmtId="0">
      <sharedItems count="127">
        <s v="Strategic partnerships"/>
        <s v="Limited diagnostic capacity"/>
        <s v="Collaboration"/>
        <s v="Gene Xpert"/>
        <s v="Coherence"/>
        <s v="Sustainability"/>
        <s v="Collaboration for sustainability"/>
        <s v="Continuity of diagnostic care"/>
        <s v="Improved awareness"/>
        <s v="Active case finding"/>
        <s v="Community involvement"/>
        <s v="Accessibility of care"/>
        <s v="Accessibility to care"/>
        <s v="Financial Protection"/>
        <s v="Improved capacity for healthcare workers"/>
        <s v="Community Ownership"/>
        <s v="Community involvement "/>
        <s v="Community engagement"/>
        <s v="Community empowerement"/>
        <s v="Improved awareness - Signs and symptoms"/>
        <s v="Improve capacity for healthcare workers"/>
        <s v="Respect for culture"/>
        <s v="Continuous Learning"/>
        <s v="Health education continuity"/>
        <s v="Linkage to testing services"/>
        <s v="Accessibilty to care"/>
        <s v="Imporved awreness"/>
        <s v="Community participation"/>
        <s v="Imparted knowlwedge"/>
        <s v="Lasting awareness"/>
        <s v="Leadership involvement"/>
        <s v="Community empowerment"/>
        <s v="Cummunity empowerement"/>
        <s v="Awareness creation on environment"/>
        <s v="Leardership involvement"/>
        <s v="Shortage of commodities"/>
        <s v="Limited access"/>
        <s v="High indirect medical costs-Travel"/>
        <s v="Weak county governance"/>
        <s v="catridge shortage"/>
        <s v="Stockouts of commodities"/>
        <s v="Domestric production of inputs"/>
        <s v="Stock out of commodities"/>
        <s v="Discrimination"/>
        <s v="Socio-Cultural Sustainability"/>
        <s v="Low collectivity/ solidarity"/>
        <s v="Socio-Cultural Sustainabiltiy"/>
        <s v="Limited amenities/electricity"/>
        <s v="Technology failure"/>
        <s v="Preventive maintenance"/>
        <s v="Government Bureaucracies "/>
        <s v="Political Sustainability"/>
        <s v="Stigma"/>
        <s v="Covid"/>
        <s v="Disruption of care"/>
        <s v="Cultural Rigidity"/>
        <s v="Donor supported health operations"/>
        <s v="Health financing"/>
        <s v="Sustainabilty"/>
        <s v="Non inclusive"/>
        <s v="Non exhasuive case finding"/>
        <s v="Mistrust"/>
        <s v="Barrier to care"/>
        <s v="Poor communication between partners"/>
        <s v="Poor selection of target schools"/>
        <s v="Cost of giving care"/>
        <s v="Weak M&amp;E"/>
        <s v="Long distance to be covered"/>
        <s v="High fuel prices"/>
        <s v="High administrative cost"/>
        <s v="Integrated with other services"/>
        <s v="Community Referrals"/>
        <s v="Impact"/>
        <s v="Collaboration for sustainabilty"/>
        <s v="Relevance"/>
        <s v="Financial Sustainability"/>
        <s v="Intermitency of care- Mobile"/>
        <s v="Resilience"/>
        <s v="Health worker motivation"/>
        <s v="Cost implications in private facilities"/>
        <s v="Consultation fees"/>
        <s v="Financial support to CHV"/>
        <s v="Multi-sector involvment"/>
        <s v="All sectoral involvement"/>
        <s v="Equal treatment"/>
        <s v="Fnancial constraint"/>
        <s v="Insuffient health workers"/>
        <s v="Traditional medicine"/>
        <s v="Traditional healers engagement"/>
        <s v="CHV empoweremnt"/>
        <s v="Respect culture"/>
        <s v="Continuity of government supported services"/>
        <s v="Low awareness of the project"/>
        <s v="Non monetary incentives"/>
        <s v="Monetary incentives for CHVs"/>
        <s v="Culture"/>
        <s v="Project acceptance"/>
        <s v="Permanent station for service delivery"/>
        <s v="Intermitency of care"/>
        <s v="Increase number of healthcare workers"/>
        <s v="Respected patient values"/>
        <s v="Multi-sectoral engagement"/>
        <s v="Communication between stakeholders"/>
        <s v="Collaboration - active case finding"/>
        <s v="Sharing commodities"/>
        <s v="Contextual Understanding "/>
        <s v="Frequency of service availabilty"/>
        <s v="Permanent healthcare setting"/>
        <s v="Short implementation period"/>
        <s v="Improved care"/>
        <s v="Sustainability/ Effectiveness"/>
        <s v="Service Unavailability"/>
        <s v="Sustainability/ Efficiency"/>
        <s v="Collaboration with Government"/>
        <s v="Inadequate staffing"/>
        <s v="Efficiency/ Sustainability"/>
        <s v="Strategic partnership"/>
        <s v="Strategic partmership"/>
        <s v="Free commodities"/>
        <s v="Strategic partneships"/>
        <s v="Availavbility of commodities"/>
        <s v="Discounted government purchase"/>
        <s v="Shared diagnostic sites"/>
        <s v="Collabortaion"/>
        <s v="Public-private collaboration"/>
        <s v="Shared costs"/>
        <s v="Rural area intervention"/>
      </sharedItems>
    </cacheField>
    <cacheField name="theme" numFmtId="0">
      <sharedItems count="2">
        <s v="sustainability"/>
        <s v="negative-sustainability"/>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Caleb Mulongo" refreshedDate="45066.600134259257" refreshedVersion="8" recordCount="361" xr:uid="{00000000-000A-0000-FFFF-FFFF02000000}">
  <cacheSource type="worksheet">
    <worksheetSource ref="A1:E362" sheet="effectiveness"/>
  </cacheSource>
  <cacheFields count="5">
    <cacheField name="content" numFmtId="0">
      <sharedItems/>
    </cacheField>
    <cacheField name="codes" numFmtId="0">
      <sharedItems/>
    </cacheField>
    <cacheField name="Deductive" numFmtId="0">
      <sharedItems/>
    </cacheField>
    <cacheField name="codes_in_line" numFmtId="0">
      <sharedItems count="141">
        <s v="Active Case Finding"/>
        <s v="Linkage of care"/>
        <s v="Prevention"/>
        <s v="Contact tracing and care"/>
        <s v="Accessibilty of care"/>
        <s v="Affordable care"/>
        <s v="Gene Xpert"/>
        <s v="Fast diagnosis"/>
        <s v="Improved diagnostic capacity"/>
        <s v="Continuity of care/ Adherence"/>
        <s v="Patient centered care"/>
        <s v="Accessibility of care"/>
        <s v="Increased awareness"/>
        <s v="Awareness creation"/>
        <s v="Reduced Stigma"/>
        <s v="Continuity of care/ Compliance"/>
        <s v="Availability of drugs"/>
        <s v="Medical outreaches"/>
        <s v="Improved awareness"/>
        <s v="Health education"/>
        <s v="Interactive sessions"/>
        <s v="Increased adherence"/>
        <s v="Linkage to testing services"/>
        <s v="Accessibilty to care"/>
        <s v="Accessibility to care"/>
        <s v="Clear referral strategies"/>
        <s v="School screening"/>
        <s v="Disclosure"/>
        <s v="Stigma"/>
        <s v="Improved awareness - presentation"/>
        <s v="Improved awareness - Transmission"/>
        <s v="Improved awareness - Treatment"/>
        <s v="Community engagement"/>
        <s v="Rural area improvements"/>
        <s v="Adolescents and children involvement"/>
        <s v="Improved awareness - prevention"/>
        <s v="Equity"/>
        <s v="Increased number of positive cases"/>
        <s v="Rural area screening"/>
        <s v="Innovative"/>
        <s v="Linkage to care"/>
        <s v="Home visits"/>
        <s v="Reduced loss-to-follow-up"/>
        <s v="Reduced pill burden"/>
        <s v="Medical outreach"/>
        <s v="Reduced transmission"/>
        <s v="Reduced turn-around time"/>
        <s v="Positive treatment outcomes"/>
        <s v="Unaccessed areas"/>
        <s v="Improved care"/>
        <s v="Effectiveness"/>
        <s v="Preventive measure"/>
        <s v="Few GeneXpert machines"/>
        <s v="Improved linkage to care"/>
        <s v="Community involvement"/>
        <s v="Complementarity"/>
        <s v="Coherence"/>
        <s v="Financial Protection"/>
        <s v="Integrated services"/>
        <s v="Improved capacity for healthcare workers"/>
        <s v="Community Ownership"/>
        <s v="Sustainability"/>
        <s v="Community involvement "/>
        <s v="Adolescent and children inclusion"/>
        <s v="Equal treatment"/>
        <s v="Align with government best practices"/>
        <s v="Strategic partnerships"/>
        <s v="GeneXpert"/>
        <s v="Efficiency"/>
        <s v="Fast service delivery"/>
        <s v="Efficient use of human recources"/>
        <s v="Efficient use of human recource"/>
        <s v="Cost effective"/>
        <s v="Targeted rural areas"/>
        <s v="Improved awareness - Human rights"/>
        <s v="Community empowerement"/>
        <s v="Myths and misconceptions"/>
        <s v="Improved awareness - Cause"/>
        <s v="Myths and misconception"/>
        <s v="Stigma reduction"/>
        <s v="Improved awareness - Signs and symptoms"/>
        <s v="Improved awareness - cause and prevention"/>
        <s v="Reduced Congestion"/>
        <s v="Relevance"/>
        <s v="Improved quality of services"/>
        <s v="Improved capacity of health workers"/>
        <s v="Community empowerment"/>
        <s v="Improve capacity for healthcare workers"/>
        <s v="Continuity of care"/>
        <s v="Patient involvement"/>
        <s v="Positive treatmnet outcome"/>
        <s v="Children and adolescents care"/>
        <s v="Follow up/ Home visits"/>
        <s v="Nutritional support"/>
        <s v="Adherence"/>
        <s v="Contact Tracing"/>
        <s v="Respect for culture"/>
        <s v="Continuous Learning"/>
        <s v="Health education continuity"/>
        <s v="Imporved awreness"/>
        <s v="Community participation"/>
        <s v="Imparted knowlwedge"/>
        <s v="Lasting awareness"/>
        <s v="Improved access to care"/>
        <s v="Improved referral systems"/>
        <s v="Community Economic empowerment"/>
        <s v="Impact"/>
        <s v="Intermitency of care"/>
        <s v="Limited access"/>
        <s v="Poor health seeking behavior"/>
        <s v="High transportation costs"/>
        <s v="High indirect medical costs"/>
        <s v="Poor infrastructure"/>
        <s v="High indirect medical costs-Travel"/>
        <s v="Inaccesibitity to care"/>
        <s v="Non exhaustive case finding"/>
        <s v="Rural areas under serviced"/>
        <s v="Long distance to access care"/>
        <s v="Insufficient diagnostic equipment"/>
        <s v="Miscommunication between partners"/>
        <s v="Illiteracy"/>
        <s v="Poor participation for men"/>
        <s v="Myth and misconceptions"/>
        <s v="Weak mobilization"/>
        <s v="Geographical inclusivity"/>
        <s v="Inaccessibility"/>
        <s v="Shortage of commodities"/>
        <s v="High TB prevalance"/>
        <s v="Well used resources"/>
        <s v="Improved care/ Early Diagnosis"/>
        <s v="Improved quality of care"/>
        <s v="Integrated with other services"/>
        <s v="Community acceptance"/>
        <s v="Acessibility of care"/>
        <s v="Lack of commodities in health facilities"/>
        <s v="Frequency of service availabilty"/>
        <s v="Permanent healthcare setting"/>
        <s v="Short implementation period"/>
        <s v="Sustainability/ Effectiveness"/>
        <s v="Project acceptance"/>
        <s v="Rural area intervention"/>
      </sharedItems>
    </cacheField>
    <cacheField name="theme" numFmtId="0">
      <sharedItems count="2">
        <s v="effectiveness"/>
        <s v="negative-effectiveness"/>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Caleb Mulongo" refreshedDate="45066.600135300927" refreshedVersion="8" recordCount="101" xr:uid="{00000000-000A-0000-FFFF-FFFF03000000}">
  <cacheSource type="worksheet">
    <worksheetSource ref="A1:E102" sheet="efficiency"/>
  </cacheSource>
  <cacheFields count="5">
    <cacheField name="content" numFmtId="0">
      <sharedItems/>
    </cacheField>
    <cacheField name="codes" numFmtId="0">
      <sharedItems/>
    </cacheField>
    <cacheField name="Deductive" numFmtId="0">
      <sharedItems/>
    </cacheField>
    <cacheField name="codes_in_line" numFmtId="0">
      <sharedItems count="59">
        <s v="Leaveraging existing health professional"/>
        <s v="Collaboration"/>
        <s v="Efficient use of human recource"/>
        <s v="Gene Xpert"/>
        <s v="Fast diagnosis"/>
        <s v="Improved linkage to care"/>
        <s v="Effectiveness"/>
        <s v="Linkage to testing services"/>
        <s v="Accessibilty of care"/>
        <s v="Accessibility to care"/>
        <s v="Improved diagnostic capacity"/>
        <s v="Efficiency"/>
        <s v="Fast service delivery"/>
        <s v="Integrated services"/>
        <s v="Efficient use of human recources"/>
        <s v="Health education"/>
        <s v="Accessibilty to care"/>
        <s v="Cost effective"/>
        <s v="Targeted rural areas"/>
        <s v="Financial Protection"/>
        <s v="adequate human resource"/>
        <s v="Resource sharing during outreach"/>
        <s v="Efficient use of commodities"/>
        <s v="Quick service delivery"/>
        <s v="Perform with minimal resources"/>
        <s v="Active case finding"/>
        <s v="Efficient use of resources"/>
        <s v="Efficient screening process"/>
        <s v="Linkage to diagnostic services"/>
        <s v="Efficient diagnostic services"/>
        <s v="Efficient use of technology"/>
        <s v="Fast diagnostic results"/>
        <s v="Efficient relay of results"/>
        <s v="Efficient diagnostic procedure"/>
        <s v="Targeted Screening"/>
        <s v="Data Incongruence/ Mismatch"/>
        <s v="High cost of commodities"/>
        <s v="Inefficient use of commodities"/>
        <s v="High commodity prices"/>
        <s v="Government discounted purchases"/>
        <s v="Low positive cases"/>
        <s v="Relevance"/>
        <s v="Little number of positive cases"/>
        <s v="Non-concerning numbers"/>
        <s v="Long distance to be covered"/>
        <s v="High fuel prices"/>
        <s v="High administrative cost"/>
        <s v="Nutritional support"/>
        <s v="Well used resources"/>
        <s v="TB integration with other services"/>
        <s v="Reduce the strain on the healthcare system"/>
        <s v="Linkage to testing servcies"/>
        <s v="Intermitency of care- Mobile"/>
        <s v="Service Unavailability"/>
        <s v="Sustainability/ Efficiency"/>
        <s v="Collaboration with Government"/>
        <s v="Intermitency of care"/>
        <s v="Inadequate staffing"/>
        <s v="Efficiency/ Sustainability"/>
      </sharedItems>
    </cacheField>
    <cacheField name="theme" numFmtId="0">
      <sharedItems count="2">
        <s v="efficiency"/>
        <s v="negative-efficiency"/>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Caleb Mulongo" refreshedDate="45066.600136111112" refreshedVersion="8" recordCount="304" xr:uid="{00000000-000A-0000-FFFF-FFFF04000000}">
  <cacheSource type="worksheet">
    <worksheetSource ref="A1:E305" sheet="relevance"/>
  </cacheSource>
  <cacheFields count="5">
    <cacheField name="content" numFmtId="0">
      <sharedItems/>
    </cacheField>
    <cacheField name="codes" numFmtId="0">
      <sharedItems/>
    </cacheField>
    <cacheField name="Deductive" numFmtId="0">
      <sharedItems/>
    </cacheField>
    <cacheField name="codes_in_line" numFmtId="0">
      <sharedItems count="86">
        <s v="Awareness creation"/>
        <s v="Affordable care"/>
        <s v="Accessibility of care"/>
        <s v="Complementarity"/>
        <s v="Improved Care"/>
        <s v="Reduced Congestion"/>
        <s v="Relevance"/>
        <s v="Improved quality of services"/>
        <s v="Improved capacity of health workers"/>
        <s v="Improved capacity for healthcare workers"/>
        <s v="Improved Awareness"/>
        <s v="Community empowerment"/>
        <s v="Improve capacity for healthcare workers"/>
        <s v="Continuity of care"/>
        <s v="Accessibilty of care"/>
        <s v="Accessibility to care"/>
        <s v="Financial Protection"/>
        <s v="Patient involvement"/>
        <s v="Increased awareness"/>
        <s v="Positive treatmnet outcome"/>
        <s v="Patient centered care"/>
        <s v="Children and adolescents care"/>
        <s v="Follow up/ Home visits"/>
        <s v="Nutritional support"/>
        <s v="Adherence"/>
        <s v="Linkage to care"/>
        <s v="Contact Tracing"/>
        <s v="Health education"/>
        <s v="Linkage to testing services"/>
        <s v="School screening"/>
        <s v="Accessibilty to care"/>
        <s v="Equity"/>
        <s v="Improved access to care"/>
        <s v="Non inclusive to public facilities"/>
        <s v="Affordable care/ Financial Protection"/>
        <s v="Improve diagnosis"/>
        <s v="Same costs; No change"/>
        <s v="Reduce the strain on the healthcare system"/>
        <s v="Privacy"/>
        <s v="Equal treatment to all gender"/>
        <s v="Equal treatment"/>
        <s v="Integrated with other services - FP"/>
        <s v="Integration with other services"/>
        <s v="Good doctor-patient relationship"/>
        <s v="Positive treatment outcome"/>
        <s v="Client satisfaction"/>
        <s v="Finacial protection"/>
        <s v="Transport"/>
        <s v="Positive treatment outcomes"/>
        <s v="Improved adherence"/>
        <s v="Community acceptance"/>
        <s v="Enviromental risk factors"/>
        <s v="Stigma"/>
        <s v="Poor hygiene"/>
        <s v="Active case finding"/>
        <s v="Lack of awareness"/>
        <s v="Integrated with other services"/>
        <s v="High TB prevalance"/>
        <s v="Well used resources"/>
        <s v="TB integration with other services"/>
        <s v="Improved Education"/>
        <s v="Impact"/>
        <s v="Improved nutrition"/>
        <s v="Community Ownership"/>
        <s v="Community Referrals"/>
        <s v="Sustainability"/>
        <s v="Collaboration"/>
        <s v="Allignment to national guidelines"/>
        <s v="Coherence"/>
        <s v="Proactive treatment"/>
        <s v="Patient follow-up"/>
        <s v="Improved care/ Early Diagnosis"/>
        <s v="Improved quality of care"/>
        <s v="Medical outreaches"/>
        <s v="Acessibility of care"/>
        <s v="Adolescent and children inclusion"/>
        <s v="Lack of commodities in health facilities"/>
        <s v="Linkage to testing servcies"/>
        <s v="Fast service delivery"/>
        <s v="Linkage to diagnostic services"/>
        <s v="Efficient diagnostic services"/>
        <s v="Catered for vulnarable group"/>
        <s v="Poverty"/>
        <s v="Quality education"/>
        <s v="Continuity of diagnostic care"/>
        <s v="Collaboration for sustainabilty"/>
      </sharedItems>
    </cacheField>
    <cacheField name="theme" numFmtId="0">
      <sharedItems count="2">
        <s v="relevance"/>
        <s v="negative-relevance"/>
      </sharedItems>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Caleb Mulongo" refreshedDate="45066.600136805559" refreshedVersion="8" recordCount="116" xr:uid="{00000000-000A-0000-FFFF-FFFF05000000}">
  <cacheSource type="worksheet">
    <worksheetSource ref="A1:E117" sheet="impact"/>
  </cacheSource>
  <cacheFields count="5">
    <cacheField name="content" numFmtId="0">
      <sharedItems/>
    </cacheField>
    <cacheField name="codes" numFmtId="0">
      <sharedItems/>
    </cacheField>
    <cacheField name="Deductive" numFmtId="0">
      <sharedItems/>
    </cacheField>
    <cacheField name="codes_in_line" numFmtId="0">
      <sharedItems count="56">
        <s v="Integrated services"/>
        <s v="Improved capacity for healthcare workers"/>
        <s v="Improved Awareness"/>
        <s v="Improved awareness - Transmission"/>
        <s v="Improved awareness - Human rights"/>
        <s v="Community empowerement"/>
        <s v="Myths and misconceptions"/>
        <s v="Improved awareness - Cause"/>
        <s v="Myths and misconception"/>
        <s v="Stigma reduction"/>
        <s v="Improved awareness - Signs and symptoms"/>
        <s v="Improved awareness - Treatment"/>
        <s v="Improved awareness - cause and prevention"/>
        <s v="Accessibility to care"/>
        <s v="Financial Protection"/>
        <s v="Linkage to testing services"/>
        <s v="School screening"/>
        <s v="Accessibilty to care"/>
        <s v="Advocacy for improved care by government"/>
        <s v="Holistic Care"/>
        <s v="Impact"/>
        <s v="Improved Nutrition"/>
        <s v="Continuty of care"/>
        <s v="Awareness creation on environment"/>
        <s v="Clean environment maintaenace"/>
        <s v="Improved ventillation of manyattas"/>
        <s v="Efficient disposal of wastes"/>
        <s v="Enviromentally aware"/>
        <s v="Leadership involvement"/>
        <s v="Improved awareness - Enviromental"/>
        <s v="Improved awareness -Enviromental"/>
        <s v="Free expression"/>
        <s v="Nutritional support"/>
        <s v="Educational impact"/>
        <s v="Impact-Education/ Economy"/>
        <s v="Reducing Stigma"/>
        <s v="Service integration"/>
        <s v="Improved referral systems"/>
        <s v="Community Economic empowerment"/>
        <s v="Sustainability"/>
        <s v="Community empowerment"/>
        <s v="Respect for culture"/>
        <s v="Cummunity empowerement"/>
        <s v="Leardership involvement"/>
        <s v="Relevance"/>
        <s v="Well used resources"/>
        <s v="Integration with other services"/>
        <s v="Improved Education"/>
        <s v="Affordable care"/>
        <s v="Patient follow-up"/>
        <s v="Adolescent and children inclusion"/>
        <s v="Equity"/>
        <s v="Adherence"/>
        <s v="Poverty"/>
        <s v="Continuity of care"/>
        <s v="Quality education"/>
      </sharedItems>
    </cacheField>
    <cacheField name="theme" numFmtId="0">
      <sharedItems count="1">
        <s v="impact"/>
      </sharedItems>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Caleb Mulongo" refreshedDate="45066.600137384259" refreshedVersion="8" recordCount="64" xr:uid="{00000000-000A-0000-FFFF-FFFF06000000}">
  <cacheSource type="worksheet">
    <worksheetSource ref="A1:E65" sheet="equity"/>
  </cacheSource>
  <cacheFields count="5">
    <cacheField name="content" numFmtId="0">
      <sharedItems/>
    </cacheField>
    <cacheField name="codes" numFmtId="0">
      <sharedItems/>
    </cacheField>
    <cacheField name="Deductive" numFmtId="0">
      <sharedItems/>
    </cacheField>
    <cacheField name="codes_in_line" numFmtId="0">
      <sharedItems count="23">
        <s v="Children and Adolescents Integration"/>
        <s v="Alignment with government best practice"/>
        <s v="Active Case Finding"/>
        <s v="Accessibilty of care"/>
        <s v="Affordable care"/>
        <s v="Accessibility to care"/>
        <s v="Linkage to testing services"/>
        <s v="Accessibilty to care"/>
        <s v="Accessibility of care"/>
        <s v="Financial Protection"/>
        <s v="Catered for vulnarable group"/>
        <s v="Equity"/>
        <s v="No segragation"/>
        <s v="Improved access to care"/>
        <s v="Relevance"/>
        <s v="Geographical inclusivity"/>
        <s v="Inaccessibility"/>
        <s v="TB integration with other services"/>
        <s v="Adolescent and children inclusion"/>
        <s v="Poverty"/>
        <s v="Nutritional support"/>
        <s v="Improved nutrition"/>
        <s v="Continuity of care"/>
      </sharedItems>
    </cacheField>
    <cacheField name="theme" numFmtId="0">
      <sharedItems count="2">
        <s v="equity"/>
        <s v="negative-equity"/>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5">
  <r>
    <s v="coherence"/>
    <x v="0"/>
    <s v="They alighn because when somebody is positive we usually do active case finding we screen the people around that household"/>
  </r>
  <r>
    <s v="coherence"/>
    <x v="1"/>
    <s v="They alighn because when somebody is positive we usually do active case finding we screen the people around that household"/>
  </r>
  <r>
    <s v="coherence"/>
    <x v="2"/>
    <s v="For example if we are told that there is an hotspot area around where we are conducting our activities we mobilize people them we get them screened. lets say that we compliment the work being done by the partners."/>
  </r>
  <r>
    <s v="coherence"/>
    <x v="3"/>
    <s v="For example if we are told that there is an hotspot area around where we are conducting our activities we mobilize people them we get them screened. lets say that we compliment the work being done by the partners."/>
  </r>
  <r>
    <s v="coherence"/>
    <x v="2"/>
    <s v="WF will continue to do the linking activities but we will not be doing direct testing."/>
  </r>
  <r>
    <s v="coherence"/>
    <x v="4"/>
    <s v="WF will continue to do the linking activities but we will not be doing direct testing."/>
  </r>
  <r>
    <s v="coherence"/>
    <x v="3"/>
    <s v="WF will continue to do the linking activities but we will not be doing direct testing."/>
  </r>
  <r>
    <s v="coherence"/>
    <x v="2"/>
    <s v="It had because there are those partners that are doing PMTB alone like Talaku. Since we came in we had to have specific duties so that we dont short change each other. So the partners teamed up and did a good job. Like Talaku had to venture on just follow"/>
  </r>
  <r>
    <s v="coherence"/>
    <x v="5"/>
    <s v="It had because there are those partners that are doing PMTB alone like Talaku. Since we came in we had to have specific duties so that we dont short change each other. So the partners teamed up and did a good job. Like Talaku had to venture on just follow"/>
  </r>
  <r>
    <s v="coherence"/>
    <x v="3"/>
    <s v="It had because there are those partners that are doing PMTB alone like Talaku. Since we came in we had to have specific duties so that we dont short change each other. So the partners teamed up and did a good job. Like Talaku had to venture on just follow"/>
  </r>
  <r>
    <s v="coherence"/>
    <x v="6"/>
    <s v="The other part that changed is the government has come up with an initiative that if there is a positive patient in a family the rest of the members are put on treatment for 3 months and the patient continues for 6 months so there is no waiting and saying"/>
  </r>
  <r>
    <s v="coherence"/>
    <x v="7"/>
    <s v="I think this project when it came it was to bring some aspect of innovative way of trying to fin TB cases and follow up so I will probably say that in the case of active case finding their approach of taking an instant diagnostic service through outreache"/>
  </r>
  <r>
    <s v="coherence"/>
    <x v="0"/>
    <s v="I think this project when it came it was to bring some aspect of innovative way of trying to fin TB cases and follow up so I will probably say that in the case of active case finding their approach of taking an instant diagnostic service through outreache"/>
  </r>
  <r>
    <s v="coherence"/>
    <x v="6"/>
    <s v="I think this project when it came it was to bring some aspect of innovative way of trying to fin TB cases and follow up so I will probably say that in the case of active case finding their approach of taking an instant diagnostic service through outreache"/>
  </r>
  <r>
    <s v="coherence"/>
    <x v="8"/>
    <s v="Also in terms of the commodities especially the Gene Xpert that was actually a best practice.it has taken a GeneXpert to one of the remotest areas that is Kajiado west which has revolutionalized TB care in that area"/>
  </r>
  <r>
    <s v="coherence"/>
    <x v="9"/>
    <s v="Also in terms of the commodities especially the Gene Xpert that was actually a best practice.it has taken a GeneXpert to one of the remotest areas that is Kajiado west which has revolutionalized TB care in that area"/>
  </r>
  <r>
    <s v="coherence"/>
    <x v="10"/>
    <s v="Also in terms of the commodities especially the Gene Xpert that was actually a best practice.it has taken a GeneXpert to one of the remotest areas that is Kajiado west which has revolutionalized TB care in that area"/>
  </r>
  <r>
    <s v="coherence"/>
    <x v="11"/>
    <s v="One of the priorities of the county government is to conduct outreaches in far places that are far from the facilities that cannot access healthcare services So through their medical amps they have helped meet the priorities of the county government"/>
  </r>
  <r>
    <s v="coherence"/>
    <x v="12"/>
    <s v="One of the priorities of the county government is to conduct outreaches in far places that are far from the facilities that cannot access healthcare services So through their medical amps they have helped meet the priorities of the county government"/>
  </r>
  <r>
    <s v="coherence"/>
    <x v="13"/>
    <s v="They are also using our staff/stuff in the diagnosis and treatment. In the use of Gene Xpert, they align"/>
  </r>
  <r>
    <s v="coherence"/>
    <x v="6"/>
    <s v="They are also using our staff/stuff in the diagnosis and treatment. In the use of Gene Xpert, they align"/>
  </r>
  <r>
    <s v="coherence"/>
    <x v="14"/>
    <s v="It aligns with the health startegy since they have screened in the community whichhas helped us get patoents with tb and since the govt nowadays is community based."/>
  </r>
  <r>
    <s v="coherence"/>
    <x v="0"/>
    <s v="It aligns with the health startegy since they have screened in the community whichhas helped us get patoents with tb and since the govt nowadays is community based."/>
  </r>
  <r>
    <s v="coherence"/>
    <x v="6"/>
    <s v="It aligns with the health startegy since they have screened in the community whichhas helped us get patoents with tb and since the govt nowadays is community based."/>
  </r>
  <r>
    <s v="coherence"/>
    <x v="15"/>
    <s v="The biggest boost was the GeneXpert machines because the county ilikua na machines mbili tu."/>
  </r>
  <r>
    <s v="coherence"/>
    <x v="16"/>
    <s v="The biggest boost was the GeneXpert machines because the county ilikua na machines mbili tu."/>
  </r>
  <r>
    <s v="coherence"/>
    <x v="17"/>
    <s v="Yes, I think they have been part of the project because also when you look at the data, you will see the category of the adolescents and children being part of them and they have been diagnosed and some have been put on treatment"/>
  </r>
  <r>
    <s v="coherence"/>
    <x v="17"/>
    <s v="they also attend to other patients hence taking care of the needs of children and adolescents."/>
  </r>
  <r>
    <s v="coherence"/>
    <x v="17"/>
    <s v="The integration of children and addolescents was also a best practice because childhood TB is an area we are struggling, not just as a county but as a country because of the challenges of diagnosis and the requirement of follow-up"/>
  </r>
  <r>
    <s v="coherence"/>
    <x v="18"/>
    <s v="The integration of children and addolescents was also a best practice because childhood TB is an area we are struggling, not just as a county but as a country because of the challenges of diagnosis and the requirement of follow-up"/>
  </r>
  <r>
    <s v="coherence"/>
    <x v="19"/>
    <s v="The integration of children and addolescents was also a best practice because childhood TB is an area we are struggling, not just as a county but as a country because of the challenges of diagnosis and the requirement of follow-up"/>
  </r>
  <r>
    <s v="coherence"/>
    <x v="20"/>
    <s v="on the other hand, being supported by the public system which with those gaps still works. so for example if we ae missing drugs fro one day or falcon tubes they can easily share with us"/>
  </r>
  <r>
    <s v="coherence"/>
    <x v="21"/>
    <s v="on the other hand, being supported by the public system which with those gaps still works. so for example if we ae missing drugs fro one day or falcon tubes they can easily share with us"/>
  </r>
  <r>
    <s v="coherence"/>
    <x v="22"/>
    <s v="private sector is that they are much more responsive to activities, to change of plans and its easy to work with them."/>
  </r>
  <r>
    <s v="coherence"/>
    <x v="20"/>
    <s v="We have been reffering samples to them and they are doing for us"/>
  </r>
  <r>
    <s v="coherence"/>
    <x v="23"/>
    <s v="It was a very interesting experiment because our partner is a private facility while all the other stakeholders are public. It was also interesting because then in our relationship we face different situation but then in the end having a mediator in betwe"/>
  </r>
  <r>
    <s v="coherence"/>
    <x v="5"/>
    <s v="Specifically, like my office, we have always been working to bring the partners together"/>
  </r>
  <r>
    <s v="coherence"/>
    <x v="5"/>
    <s v="I think working collaboratively as partners who are focusing on that field I think it has done fairly well, but I think there is room for improvement in future. We know each partner has their own achievement, different donors, different reportings also di"/>
  </r>
  <r>
    <s v="coherence"/>
    <x v="21"/>
    <s v="On the materials, I think they have efficiently used them and we do also appreciate thet sometimes on the government side we usually lack the catridges but they have never denied us when ours were out of stock"/>
  </r>
  <r>
    <s v="coherence"/>
    <x v="20"/>
    <s v="On the materials, I think they have efficiently used them and we do also appreciate thet sometimes on the government side we usually lack the catridges but they have never denied us when ours were out of stock"/>
  </r>
  <r>
    <s v="coherence"/>
    <x v="24"/>
    <s v="we observe all protocols when we are dealing with TB sensitive cases;they wear masks, they use sanitizers and the results are given to the individual. I would say it does"/>
  </r>
  <r>
    <s v="coherence"/>
    <x v="3"/>
    <s v="we observe all protocols when we are dealing with TB sensitive cases;they wear masks, they use sanitizers and the results are given to the individual. I would say it does"/>
  </r>
  <r>
    <s v="coherence"/>
    <x v="24"/>
    <s v="We are also applying during our screening the Who checklist. We use those tools and are aligned to them."/>
  </r>
  <r>
    <s v="coherence"/>
    <x v="3"/>
    <s v="We are also applying during our screening the Who checklist. We use those tools and are aligned to them."/>
  </r>
  <r>
    <s v="coherence"/>
    <x v="25"/>
    <s v="Through the sensitizations which have been done through the county to the staffs of the World Friends, I think they’ve been able to follow the WHO standard in terms of screening, in terms of doing targeted mobile clinics"/>
  </r>
  <r>
    <s v="coherence"/>
    <x v="26"/>
    <s v="Through the sensitizations which have been done through the county to the staffs of the World Friends, I think they’ve been able to follow the WHO standard in terms of screening, in terms of doing targeted mobile clinics"/>
  </r>
  <r>
    <s v="coherence"/>
    <x v="27"/>
    <s v="Through the sensitizations which have been done through the county to the staffs of the World Friends, I think they’ve been able to follow the WHO standard in terms of screening, in terms of doing targeted mobile clinics"/>
  </r>
  <r>
    <s v="coherence"/>
    <x v="3"/>
    <s v="Through the sensitizations which have been done through the county to the staffs of the World Friends, I think they’ve been able to follow the WHO standard in terms of screening, in terms of doing targeted mobile clinics"/>
  </r>
  <r>
    <s v="coherence"/>
    <x v="28"/>
    <s v="screening isdone by taking the sputum and then its tested on the GeneXpert machine"/>
  </r>
  <r>
    <s v="coherence"/>
    <x v="20"/>
    <s v="good  relationship that exists between the private and public mix whereby if the patient is suspected to have TB from a private facility,they are sent to public facilities because i am the only person in kajiado west dealing with the GeneXpert machine her"/>
  </r>
  <r>
    <s v="coherence"/>
    <x v="29"/>
    <s v="good  relationship that exists between the private and public mix whereby if the patient is suspected to have TB from a private facility,they are sent to public facilities because i am the only person in kajiado west dealing with the GeneXpert machine her"/>
  </r>
  <r>
    <s v="coherence"/>
    <x v="5"/>
    <s v="We also use the GeneXpert machine to test.They work the public sectors because is not only in private because when you go to other counties public hospitals you will find a GeneXper machinet there and its not only for private facilites"/>
  </r>
  <r>
    <s v="coherence"/>
    <x v="28"/>
    <s v="We also use the GeneXpert machine to test.They work the public sectors because is not only in private because when you go to other counties public hospitals you will find a GeneXper machinet there and its not only for private facilites"/>
  </r>
  <r>
    <s v="coherence"/>
    <x v="3"/>
    <s v="We also use the GeneXpert machine to test.They work the public sectors because is not only in private because when you go to other counties public hospitals you will find a GeneXper machinet there and its not only for private facilites"/>
  </r>
  <r>
    <s v="coherence"/>
    <x v="0"/>
    <s v="In active case finding: they align because if we get a positive case definately tutafanya active case finding. Mainly hio kazi ilikua nia CHWs na link facilities. Tukipata case tunahandover to the CHv and the link facility to do an active case finding"/>
  </r>
  <r>
    <s v="coherence"/>
    <x v="30"/>
    <s v="In active case finding: they align because if we get a positive case definately tutafanya active case finding. Mainly hio kazi ilikua nia CHWs na link facilities. Tukipata case tunahandover to the CHv and the link facility to do an active case finding"/>
  </r>
  <r>
    <s v="coherence"/>
    <x v="31"/>
    <s v="my children and husband were given drugs to prevent them from contracting TB"/>
  </r>
  <r>
    <s v="coherence"/>
    <x v="32"/>
    <s v="my children and husband were given drugs to prevent them from contracting TB"/>
  </r>
  <r>
    <s v="coherence"/>
    <x v="33"/>
    <s v="The integration of children and addolescents was also a best practice because childhood TB is an area we are struggling, not just as a county but as a country because of the challenges of diagnosis and the requirement of follow-up"/>
  </r>
  <r>
    <s v="coherence"/>
    <x v="6"/>
    <s v="The integration of children and addolescents was also a best practice because childhood TB is an area we are struggling, not just as a county but as a country because of the challenges of diagnosis and the requirement of follow-up"/>
  </r>
  <r>
    <s v="coherence"/>
    <x v="5"/>
    <s v="services have always alowed a healthy partnership with the public and private sector because they use this facilities to offer their services to members of the public"/>
  </r>
  <r>
    <s v="coherence"/>
    <x v="3"/>
    <s v="services have always alowed a healthy partnership with the public and private sector because they use this facilities to offer their services to members of the public"/>
  </r>
  <r>
    <s v="coherence"/>
    <x v="34"/>
    <s v="services have always alowed a healthy partnership with the public and private sector because they use this facilities to offer their services to members of the public"/>
  </r>
  <r>
    <s v="coherence"/>
    <x v="5"/>
    <s v="they have also collaborated well with public hospitals to facilitate better healthcare services"/>
  </r>
  <r>
    <s v="coherence"/>
    <x v="3"/>
    <s v="they have also collaborated well with public hospitals to facilitate better healthcare services"/>
  </r>
  <r>
    <s v="coherence"/>
    <x v="34"/>
    <s v="they have also collaborated well with public hospitals to facilitate better healthcare services"/>
  </r>
  <r>
    <s v="coherence"/>
    <x v="5"/>
    <s v="This project has always worked hand in hand with both the private and public mix to eradicate TB."/>
  </r>
  <r>
    <s v="coherence"/>
    <x v="3"/>
    <s v="This project has always worked hand in hand with both the private and public mix to eradicate TB."/>
  </r>
  <r>
    <s v="coherence"/>
    <x v="34"/>
    <s v="This project has always worked hand in hand with both the private and public mix to eradicate TB."/>
  </r>
  <r>
    <s v="coherence"/>
    <x v="5"/>
    <s v="there was a time i was not abele to get medicine at a private facility and i was refered to a public facility where i got the drug"/>
  </r>
  <r>
    <s v="coherence"/>
    <x v="3"/>
    <s v="there was a time i was not abele to get medicine at a private facility and i was refered to a public facility where i got the drug"/>
  </r>
  <r>
    <s v="coherence"/>
    <x v="34"/>
    <s v="there was a time i was not abele to get medicine at a private facility and i was refered to a public facility where i got the drug"/>
  </r>
  <r>
    <s v="coherence"/>
    <x v="0"/>
    <s v="For the county government imesaidia juu tuliingia mashinani na ukiangalia zile cases tumepata positive mingi ni huko mashinani and we reached the unreachable"/>
  </r>
  <r>
    <s v="coherence"/>
    <x v="35"/>
    <s v="For the county government imesaidia juu tuliingia mashinani na ukiangalia zile cases tumepata positive mingi ni huko mashinani and we reached the unreachable"/>
  </r>
  <r>
    <s v="coherence"/>
    <x v="0"/>
    <s v="So we could go very far to do screening and testing on site which was beneficial to the communities. It relieved them of coming from rural to the urban to get healthcare and that eased expediture on transport."/>
  </r>
  <r>
    <s v="coherence"/>
    <x v="36"/>
    <s v="So we could go very far to do screening and testing on site which was beneficial to the communities. It relieved them of coming from rural to the urban to get healthcare and that eased expediture on transport."/>
  </r>
  <r>
    <s v="coherence"/>
    <x v="35"/>
    <s v="So we could go very far to do screening and testing on site which was beneficial to the communities. It relieved them of coming from rural to the urban to get healthcare and that eased expediture on transport."/>
  </r>
  <r>
    <s v="coherence"/>
    <x v="37"/>
    <s v=", they have been overriding especially staffs who were in other organizations for example I am a CTFC, TB coordinator and you find that I am employed by the Kajiado county government and still the program World Friends will still rely on me without paying"/>
  </r>
  <r>
    <s v="coherence"/>
    <x v="5"/>
    <s v=", they have been overriding especially staffs who were in other organizations for example I am a CTFC, TB coordinator and you find that I am employed by the Kajiado county government and still the program World Friends will still rely on me without paying"/>
  </r>
  <r>
    <s v="coherence"/>
    <x v="38"/>
    <s v=", they have been overriding especially staffs who were in other organizations for example I am a CTFC, TB coordinator and you find that I am employed by the Kajiado county government and still the program World Friends will still rely on me without paying"/>
  </r>
  <r>
    <s v="coherence"/>
    <x v="28"/>
    <s v="screening is done using the GeneXpert technology that is fast and efficient"/>
  </r>
  <r>
    <s v="coherence"/>
    <x v="39"/>
    <s v="screening is done using the GeneXpert technology that is fast and efficient"/>
  </r>
  <r>
    <s v="coherence"/>
    <x v="28"/>
    <s v="GeneXpert machine has also made sure we receive results of the screening as fast as possible"/>
  </r>
  <r>
    <s v="coherence"/>
    <x v="39"/>
    <s v="GeneXpert machine has also made sure we receive results of the screening as fast as possible"/>
  </r>
  <r>
    <s v="coherence"/>
    <x v="28"/>
    <s v="There is the GeneXpert machine that ensures you receive the results of the test in the shortest time possible"/>
  </r>
  <r>
    <s v="coherence"/>
    <x v="39"/>
    <s v="There is the GeneXpert machine that ensures you receive the results of the test in the shortest time possible"/>
  </r>
  <r>
    <s v="coherence"/>
    <x v="40"/>
    <s v="they have partned with public facilities and they agreed that they will leave us with one GeneXpert machine and the county government has also been  supplying cartridges for free they also supply the same to private facilities so i think the benefits of t"/>
  </r>
  <r>
    <s v="coherence"/>
    <x v="41"/>
    <s v="There is this support you gave in the form of GeneXpert machine and even after you are gone, the machine will still be serving the whole community In Kajiado West and that is sustainability."/>
  </r>
  <r>
    <s v="coherence"/>
    <x v="42"/>
    <s v="technology only takes less than two hours to give the results of the sputum being tested"/>
  </r>
  <r>
    <s v="coherence"/>
    <x v="43"/>
    <s v="I have access to the TB drugs for the whole six months with close supervision to ensure I don’t stop taking them"/>
  </r>
  <r>
    <s v="coherence"/>
    <x v="35"/>
    <s v="I have access to the TB drugs for the whole six months with close supervision to ensure I don’t stop taking them"/>
  </r>
  <r>
    <s v="coherence"/>
    <x v="44"/>
    <s v="I have access to the TB drugs for the whole six months with close supervision to ensure I don’t stop taking them"/>
  </r>
  <r>
    <s v="coherence"/>
    <x v="45"/>
    <s v="we are being given better care services together with bettter drugs. This has gone a long wayb to better the education of our children"/>
  </r>
  <r>
    <s v="coherence"/>
    <x v="44"/>
    <s v="we are being given better care services together with bettter drugs. This has gone a long wayb to better the education of our children"/>
  </r>
  <r>
    <s v="coherence"/>
    <x v="44"/>
    <s v="So they are introduced to the service and they are treated with the respect attention they deserve.The main goal is TB screening and sensitization but may be the patient at the centre is generally viewed and treated accordingly"/>
  </r>
  <r>
    <s v="coherence"/>
    <x v="46"/>
    <s v="So they are introduced to the service and they are treated with the respect attention they deserve.The main goal is TB screening and sensitization but may be the patient at the centre is generally viewed and treated accordingly"/>
  </r>
  <r>
    <s v="coherence"/>
    <x v="2"/>
    <s v="The increase of the link sites were an action of the county government but you see county government get orders from the national government"/>
  </r>
  <r>
    <s v="coherence"/>
    <x v="4"/>
    <s v="The increase of the link sites were an action of the county government but you see county government get orders from the national government"/>
  </r>
  <r>
    <s v="coherence"/>
    <x v="3"/>
    <s v="The increase of the link sites were an action of the county government but you see county government get orders from the national government"/>
  </r>
  <r>
    <s v="coherence"/>
    <x v="25"/>
    <s v="Active case finding works well becasue of sensitization and healh talks"/>
  </r>
  <r>
    <s v="coherence"/>
    <x v="0"/>
    <s v="Active case finding works well becasue of sensitization and healh talks"/>
  </r>
  <r>
    <s v="coherence"/>
    <x v="17"/>
    <s v="There is no discrimination, you will even find, school going children coming to the clinic to get treatment and still go back to school."/>
  </r>
  <r>
    <s v="coherence"/>
    <x v="47"/>
    <s v="There is no discrimination, you will even find, school going children coming to the clinic to get treatment and still go back to school."/>
  </r>
  <r>
    <s v="coherence"/>
    <x v="48"/>
    <s v="There is no discrimination, you will even find, school going children coming to the clinic to get treatment and still go back to school."/>
  </r>
  <r>
    <s v="coherence"/>
    <x v="42"/>
    <s v="I think it has increased the diagnostic sites since the word friends they’ve been supported to have extra machines. Now that adds up to the national government that they are able to notify more cases and then through the community. So it has been a plus t"/>
  </r>
  <r>
    <s v="coherence"/>
    <x v="49"/>
    <s v="I think it has increased the diagnostic sites since the word friends they’ve been supported to have extra machines. Now that adds up to the national government that they are able to notify more cases and then through the community. So it has been a plus t"/>
  </r>
  <r>
    <s v="coherence"/>
    <x v="50"/>
    <s v="this helped the county to improve the number of screenings and tests performed"/>
  </r>
  <r>
    <s v="coherence"/>
    <x v="20"/>
    <s v="this helped the county to improve the number of screenings and tests performed"/>
  </r>
  <r>
    <s v="coherence"/>
    <x v="51"/>
    <s v="sometimes after the sample is taken or after the clinician tests it and the patient is suspected then the sputum is taken to the lab for diagnosis using the GeneXpert machine and after the technology is used to test we get the results which may either be "/>
  </r>
  <r>
    <s v="coherence"/>
    <x v="52"/>
    <s v="sometimes after the sample is taken or after the clinician tests it and the patient is suspected then the sputum is taken to the lab for diagnosis using the GeneXpert machine and after the technology is used to test we get the results which may either be "/>
  </r>
  <r>
    <s v="coherence"/>
    <x v="3"/>
    <s v="sometimes after the sample is taken or after the clinician tests it and the patient is suspected then the sputum is taken to the lab for diagnosis using the GeneXpert machine and after the technology is used to test we get the results which may either be "/>
  </r>
  <r>
    <s v="coherence"/>
    <x v="53"/>
    <s v="I rate it as 4 because rarely did WF go somewhere and test for TB alone. W intergrated other services as well to reduce the stigma."/>
  </r>
  <r>
    <s v="coherence"/>
    <x v="54"/>
    <s v="I rate it as 4 because rarely did WF go somewhere and test for TB alone. W intergrated other services as well to reduce the stigma."/>
  </r>
  <r>
    <s v="coherence"/>
    <x v="55"/>
    <s v="I rate it as 4 because rarely did WF go somewhere and test for TB alone. W intergrated other services as well to reduce the stigma."/>
  </r>
  <r>
    <s v="coherence"/>
    <x v="56"/>
    <s v="Apart from receiving TB treatment my children have have received treatment in other areas"/>
  </r>
  <r>
    <s v="coherence"/>
    <x v="0"/>
    <s v="Yeah, so now this project is also in line with national strategic plan where by we aim at getting of cases, diagnosing of TB, getting more patients on treatment as much as possible, reaching to the communityto ensure we get the missed TB in the community"/>
  </r>
  <r>
    <s v="coherence"/>
    <x v="57"/>
    <s v="Yeah, so now this project is also in line with national strategic plan where by we aim at getting of cases, diagnosing of TB, getting more patients on treatment as much as possible, reaching to the communityto ensure we get the missed TB in the community"/>
  </r>
  <r>
    <s v="coherence"/>
    <x v="27"/>
    <s v="Yeah, so now this project is also in line with national strategic plan where by we aim at getting of cases, diagnosing of TB, getting more patients on treatment as much as possible, reaching to the communityto ensure we get the missed TB in the community"/>
  </r>
  <r>
    <s v="coherence"/>
    <x v="5"/>
    <s v="During the initial stages the government gave us hot spot areas and we had specific people from the hotspot areas that we communicated with so that they would gather the peple and on the day they want us to go they would do the mobilization and first scre"/>
  </r>
  <r>
    <s v="coherence"/>
    <x v="27"/>
    <s v="During the initial stages the government gave us hot spot areas and we had specific people from the hotspot areas that we communicated with so that they would gather the peple and on the day they want us to go they would do the mobilization and first scre"/>
  </r>
  <r>
    <s v="coherence"/>
    <x v="2"/>
    <s v="During the initial stages the government gave us hot spot areas and we had specific people from the hotspot areas that we communicated with so that they would gather the peple and on the day they want us to go they would do the mobilization and first scre"/>
  </r>
  <r>
    <s v="coherence"/>
    <x v="34"/>
    <s v="During the initial stages the government gave us hot spot areas and we had specific people from the hotspot areas that we communicated with so that they would gather the peple and on the day they want us to go they would do the mobilization and first scre"/>
  </r>
  <r>
    <s v="coherence"/>
    <x v="5"/>
    <s v="Also in the National strategic plan for TB, policy issues of collaboration in terms of the TB fight."/>
  </r>
  <r>
    <s v="coherence"/>
    <x v="27"/>
    <s v="Also in the National strategic plan for TB, policy issues of collaboration in terms of the TB fight."/>
  </r>
  <r>
    <s v="coherence"/>
    <x v="0"/>
    <s v="Now when we come to the county government as well, the TB program is also designed in such a way that we intensify case finding at Community level and facility level through various strategies. We also work with partners in this fight with TB. We try to i"/>
  </r>
  <r>
    <s v="coherence"/>
    <x v="57"/>
    <s v="Now when we come to the county government as well, the TB program is also designed in such a way that we intensify case finding at Community level and facility level through various strategies. We also work with partners in this fight with TB. We try to i"/>
  </r>
  <r>
    <s v="coherence"/>
    <x v="27"/>
    <s v="Now when we come to the county government as well, the TB program is also designed in such a way that we intensify case finding at Community level and facility level through various strategies. We also work with partners in this fight with TB. We try to i"/>
  </r>
  <r>
    <s v="coherence"/>
    <x v="2"/>
    <s v="So matters finances I’d say, TB was initially a government funded project, so the government provides for the basics that is the cartridges and the falcon tubes. So the only thing that the donor required to supply was the GeneXpert, biosafety cabinet and "/>
  </r>
  <r>
    <s v="coherence"/>
    <x v="27"/>
    <s v="So matters finances I’d say, TB was initially a government funded project, so the government provides for the basics that is the cartridges and the falcon tubes. So the only thing that the donor required to supply was the GeneXpert, biosafety cabinet and "/>
  </r>
  <r>
    <s v="coherence"/>
    <x v="27"/>
    <s v="Yes because they are using the same guidelines from the National TB program and also we are following the principles"/>
  </r>
  <r>
    <s v="coherence"/>
    <x v="58"/>
    <s v="Yes because they are using the same guidelines from the National TB program and also we are following the principles"/>
  </r>
  <r>
    <s v="coherence"/>
    <x v="3"/>
    <s v="Yes because they are using the same guidelines from the National TB program and also we are following the principles"/>
  </r>
  <r>
    <s v="coherence"/>
    <x v="44"/>
    <s v="I felt that there is no need to move from where I was taking the drugs. Their services were also good and they used to follow up."/>
  </r>
  <r>
    <s v="coherence"/>
    <x v="59"/>
    <s v="I felt that there is no need to move from where I was taking the drugs. Their services were also good and they used to follow up."/>
  </r>
  <r>
    <s v="coherence"/>
    <x v="44"/>
    <s v="I don't see any problem with them. Becasue I had gone through it and they supported me. The karen people used to llok for me, give me transport."/>
  </r>
  <r>
    <s v="coherence"/>
    <x v="59"/>
    <s v="I don't see any problem with them. Becasue I had gone through it and they supported me. The karen people used to llok for me, give me transport."/>
  </r>
  <r>
    <s v="coherence"/>
    <x v="44"/>
    <s v="Especially. The support the support that comes with the treatment. You know that motivate patients even to take treatment. You know taking TB treatment is not easy and adherence as well"/>
  </r>
  <r>
    <s v="coherence"/>
    <x v="44"/>
    <s v="So you know the GeneXpert machine is good because when they took my sputum sample, they tested it and even now they have treated me well"/>
  </r>
  <r>
    <s v="coherence"/>
    <x v="44"/>
    <s v="I have even recovered. Everything is okay. They supported me so much until I had fully recovered."/>
  </r>
  <r>
    <s v="coherence"/>
    <x v="60"/>
    <s v="I have even recovered. Everything is okay. They supported me so much until I had fully recovered."/>
  </r>
  <r>
    <s v="coherence"/>
    <x v="0"/>
    <s v="At the end of the day they also do the home visits, when they do the home visit in a company of CHV, they do the screening and also after the screening they also refer the clients to the facility so that they can be able to initiate TPT"/>
  </r>
  <r>
    <s v="coherence"/>
    <x v="59"/>
    <s v="At the end of the day they also do the home visits, when they do the home visit in a company of CHV, they do the screening and also after the screening they also refer the clients to the facility so that they can be able to initiate TPT"/>
  </r>
  <r>
    <s v="coherence"/>
    <x v="59"/>
    <s v="they also do the follow up to ensure that the clients are taking their medication and also whenever there is a challenge they also chip in so that they can be able to do the tracing of the treatment interrupter and also on top of it all also provide a pac"/>
  </r>
  <r>
    <s v="coherence"/>
    <x v="61"/>
    <s v="they also do the follow up to ensure that the clients are taking their medication and also whenever there is a challenge they also chip in so that they can be able to do the tracing of the treatment interrupter and also on top of it all also provide a pac"/>
  </r>
  <r>
    <s v="coherence"/>
    <x v="62"/>
    <s v="they also do the follow up to ensure that the clients are taking their medication and also whenever there is a challenge they also chip in so that they can be able to do the tracing of the treatment interrupter and also on top of it all also provide a pac"/>
  </r>
  <r>
    <s v="coherence"/>
    <x v="44"/>
    <s v="The patients appreciate the sense of respect they are accorded, you would often here them say that 'this is my doctor' when they come for treatment and they are really happy"/>
  </r>
  <r>
    <s v="coherence"/>
    <x v="63"/>
    <s v="mostly they are aware that we do TB test its free of charge incase a patient becomes postive we usually provide food for that patient for six months as they are under medication and we always do follow ups for that patient"/>
  </r>
  <r>
    <s v="coherence"/>
    <x v="36"/>
    <s v="mostly they are aware that we do TB test its free of charge incase a patient becomes postive we usually provide food for that patient for six months as they are under medication and we always do follow ups for that patient"/>
  </r>
  <r>
    <s v="coherence"/>
    <x v="64"/>
    <s v="mostly they are aware that we do TB test its free of charge incase a patient becomes postive we usually provide food for that patient for six months as they are under medication and we always do follow ups for that patient"/>
  </r>
  <r>
    <s v="coherence"/>
    <x v="44"/>
    <s v="I received better services because the doctors used to pay me a visit once in a while and at times they would make phone calls to check up on me"/>
  </r>
  <r>
    <s v="coherence"/>
    <x v="59"/>
    <s v="I received better services because the doctors used to pay me a visit once in a while and at times they would make phone calls to check up on me"/>
  </r>
  <r>
    <s v="coherence"/>
    <x v="65"/>
    <s v="We also have involved the Civil authority because before we started the project we had to have a training with all the stakeholders and the civil authority gave us a bigger hand because they were part of the project because they are the ones who were comm"/>
  </r>
  <r>
    <s v="coherence"/>
    <x v="5"/>
    <s v="We also have involved the Civil authority because before we started the project we had to have a training with all the stakeholders and the civil authority gave us a bigger hand because they were part of the project because they are the ones who were comm"/>
  </r>
  <r>
    <s v="coherence"/>
    <x v="66"/>
    <s v="has provided us with cartridges for testing TB for free"/>
  </r>
  <r>
    <s v="coherence"/>
    <x v="34"/>
    <s v="The Impact will last. Because now the countygovernment will now step in and the areas that WF has been doing outreaches, now the county government will now be conducting the same activities in the same areas."/>
  </r>
  <r>
    <s v="coherence"/>
    <x v="67"/>
    <s v="The Impact will last. Because now the countygovernment will now step in and the areas that WF has been doing outreaches, now the county government will now be conducting the same activities in the same areas."/>
  </r>
  <r>
    <s v="coherence"/>
    <x v="68"/>
    <s v="doing good because they are providing us with the cartridges for free of charge"/>
  </r>
  <r>
    <s v="coherence"/>
    <x v="20"/>
    <s v="doing good because they are providing us with the cartridges for free of charge"/>
  </r>
  <r>
    <s v="coherence"/>
    <x v="69"/>
    <s v="both the county and national governments have responded well by ensuring we get the cartridges for the screenng"/>
  </r>
  <r>
    <s v="coherence"/>
    <x v="70"/>
    <s v="both the county and national governments have responded well by ensuring we get the cartridges for the screenng"/>
  </r>
  <r>
    <s v="coherence"/>
    <x v="69"/>
    <s v="the project has involved and supported the existing governance systems because the county government has always given us the cutleges which have helped us with screening"/>
  </r>
  <r>
    <s v="coherence"/>
    <x v="70"/>
    <s v="the project has involved and supported the existing governance systems because the county government has always given us the cutleges which have helped us with screening"/>
  </r>
  <r>
    <s v="coherence"/>
    <x v="65"/>
    <s v="From the word go everyone was involved. and from the word go health workers, civil authorities, CHW through training and workshops. where reprsentatives would come and word would reach everybody"/>
  </r>
  <r>
    <s v="coherence"/>
    <x v="5"/>
    <s v="From the word go everyone was involved. and from the word go health workers, civil authorities, CHW through training and workshops. where reprsentatives would come and word would reach everybody"/>
  </r>
  <r>
    <s v="coherence"/>
    <x v="69"/>
    <s v="We came to learn that purchasing things through the government; there were times we went to the government to give us letters like when we were purchasing the GeneXpert machines the government had to back us up so that we get fair prices"/>
  </r>
  <r>
    <s v="coherence"/>
    <x v="71"/>
    <s v="We came to learn that purchasing things through the government; there were times we went to the government to give us letters like when we were purchasing the GeneXpert machines the government had to back us up so that we get fair prices"/>
  </r>
  <r>
    <s v="coherence"/>
    <x v="72"/>
    <s v="They have been a collaborative aspect where they have worked with the county government where a GeneXpert machine has been placed in a government facility."/>
  </r>
  <r>
    <s v="coherence"/>
    <x v="73"/>
    <s v="They have been a collaborative aspect where they have worked with the county government where a GeneXpert machine has been placed in a government facility."/>
  </r>
  <r>
    <s v="coherence"/>
    <x v="74"/>
    <s v="May be now like the facility they have used like Zamzam that one it has created a good relationaship between the public sector and the private sector."/>
  </r>
  <r>
    <s v="coherence"/>
    <x v="34"/>
    <s v="So matters finances I’d say, TB was initially a government funded project, so the government provides for the basics that is the cartridges and the falcon tubes. So the only thing that the donor required to supply was the GeneXpert, biosafety cabinet and "/>
  </r>
  <r>
    <s v="coherence"/>
    <x v="67"/>
    <s v="So matters finances I’d say, TB was initially a government funded project, so the government provides for the basics that is the cartridges and the falcon tubes. So the only thing that the donor required to supply was the GeneXpert, biosafety cabinet and "/>
  </r>
  <r>
    <s v="coherence"/>
    <x v="75"/>
    <s v="So matters finances I’d say, TB was initially a government funded project, so the government provides for the basics that is the cartridges and the falcon tubes. So the only thing that the donor required to supply was the GeneXpert, biosafety cabinet and "/>
  </r>
  <r>
    <s v="coherence"/>
    <x v="34"/>
    <s v="Yeah and we have at least an advantage of the government supplying us with the falcon tubes and also the cartridge"/>
  </r>
  <r>
    <s v="coherence"/>
    <x v="67"/>
    <s v="Yeah and we have at least an advantage of the government supplying us with the falcon tubes and also the cartridge"/>
  </r>
  <r>
    <s v="coherence"/>
    <x v="75"/>
    <s v="Yeah and we have at least an advantage of the government supplying us with the falcon tubes and also the cartridge"/>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4">
  <r>
    <s v="good  relationship that exists between the private and public mix whereby if the patient is suspected to have TB from a private facility,they are sent to public facilities because i am the only person in kajiado west dealing with the GeneXpert machine her"/>
    <s v="Strategic partnerships_x000a_Limited diagnostic capacity"/>
    <s v="Coherence_x000a_Sustainability"/>
    <x v="0"/>
    <x v="0"/>
  </r>
  <r>
    <s v="good  relationship that exists between the private and public mix whereby if the patient is suspected to have TB from a private facility,they are sent to public facilities because i am the only person in kajiado west dealing with the GeneXpert machine her"/>
    <s v="Strategic partnerships_x000a_Limited diagnostic capacity"/>
    <s v="Coherence_x000a_Sustainability"/>
    <x v="1"/>
    <x v="0"/>
  </r>
  <r>
    <s v="We also use the GeneXpert machine to test.They work the public sectors because is not only in private because when you go to other counties public hospitals you will find a GeneXper machinet there and its not only for private facilites"/>
    <s v="Collaboration_x000a_Gene Xpert_x000a_Coherence"/>
    <s v="Coherence_x000a_Sustainability"/>
    <x v="2"/>
    <x v="0"/>
  </r>
  <r>
    <s v="We also use the GeneXpert machine to test.They work the public sectors because is not only in private because when you go to other counties public hospitals you will find a GeneXper machinet there and its not only for private facilites"/>
    <s v="Collaboration_x000a_Gene Xpert_x000a_Coherence"/>
    <s v="Coherence_x000a_Sustainability"/>
    <x v="3"/>
    <x v="0"/>
  </r>
  <r>
    <s v="We also use the GeneXpert machine to test.They work the public sectors because is not only in private because when you go to other counties public hospitals you will find a GeneXper machinet there and its not only for private facilites"/>
    <s v="Collaboration_x000a_Gene Xpert_x000a_Coherence"/>
    <s v="Coherence_x000a_Sustainability"/>
    <x v="4"/>
    <x v="0"/>
  </r>
  <r>
    <s v="services have always alowed a healthy partnership with the public and private sector because they use this facilities to offer their services to members of the public"/>
    <s v="Collaboration_x000a_Coherence_x000a_Sustainability"/>
    <s v="Coherence/ Sustainability"/>
    <x v="2"/>
    <x v="0"/>
  </r>
  <r>
    <s v="services have always alowed a healthy partnership with the public and private sector because they use this facilities to offer their services to members of the public"/>
    <s v="Collaboration_x000a_Coherence_x000a_Sustainability"/>
    <s v="Coherence/ Sustainability"/>
    <x v="4"/>
    <x v="0"/>
  </r>
  <r>
    <s v="services have always alowed a healthy partnership with the public and private sector because they use this facilities to offer their services to members of the public"/>
    <s v="Collaboration_x000a_Coherence_x000a_Sustainability"/>
    <s v="Coherence/ Sustainability"/>
    <x v="5"/>
    <x v="0"/>
  </r>
  <r>
    <s v="they have also collaborated well with public hospitals to facilitate better healthcare services"/>
    <s v="Collaboration_x000a_Coherence_x000a_Sustainability"/>
    <s v="Coherence/ Sustainability"/>
    <x v="2"/>
    <x v="0"/>
  </r>
  <r>
    <s v="they have also collaborated well with public hospitals to facilitate better healthcare services"/>
    <s v="Collaboration_x000a_Coherence_x000a_Sustainability"/>
    <s v="Coherence/ Sustainability"/>
    <x v="4"/>
    <x v="0"/>
  </r>
  <r>
    <s v="they have also collaborated well with public hospitals to facilitate better healthcare services"/>
    <s v="Collaboration_x000a_Coherence_x000a_Sustainability"/>
    <s v="Coherence/ Sustainability"/>
    <x v="5"/>
    <x v="0"/>
  </r>
  <r>
    <s v="This project has always worked hand in hand with both the private and public mix to eradicate TB."/>
    <s v="Collaboration_x000a_Coherence_x000a_Sustainability"/>
    <s v="Coherence/ Sustainability"/>
    <x v="2"/>
    <x v="0"/>
  </r>
  <r>
    <s v="This project has always worked hand in hand with both the private and public mix to eradicate TB."/>
    <s v="Collaboration_x000a_Coherence_x000a_Sustainability"/>
    <s v="Coherence/ Sustainability"/>
    <x v="4"/>
    <x v="0"/>
  </r>
  <r>
    <s v="This project has always worked hand in hand with both the private and public mix to eradicate TB."/>
    <s v="Collaboration_x000a_Coherence_x000a_Sustainability"/>
    <s v="Coherence/ Sustainability"/>
    <x v="5"/>
    <x v="0"/>
  </r>
  <r>
    <s v="there was a time i was not abele to get medicine at a private facility and i was refered to a public facility where i got the drug"/>
    <s v="Collaboration_x000a_Coherence_x000a_Sustainability"/>
    <s v="Coherence/ Sustainability"/>
    <x v="2"/>
    <x v="0"/>
  </r>
  <r>
    <s v="there was a time i was not abele to get medicine at a private facility and i was refered to a public facility where i got the drug"/>
    <s v="Collaboration_x000a_Coherence_x000a_Sustainability"/>
    <s v="Coherence/ Sustainability"/>
    <x v="4"/>
    <x v="0"/>
  </r>
  <r>
    <s v="there was a time i was not abele to get medicine at a private facility and i was refered to a public facility where i got the drug"/>
    <s v="Collaboration_x000a_Coherence_x000a_Sustainability"/>
    <s v="Coherence/ Sustainability"/>
    <x v="5"/>
    <x v="0"/>
  </r>
  <r>
    <s v="they have partned with public facilities and they agreed that they will leave us with one GeneXpert machine and the county government has also been  supplying cartridges for free they also supply the same to private facilities so i think the benefits of t"/>
    <s v="Collaboration for sustainability_x000a_"/>
    <s v="Coherence/Sustainability"/>
    <x v="6"/>
    <x v="0"/>
  </r>
  <r>
    <s v="There is this support you gave in the form of GeneXpert machine and even after you are gone, the machine will still be serving the whole community In Kajiado West and that is sustainability."/>
    <s v="Continuity of diagnostic care"/>
    <s v="Coherence/Sustainability"/>
    <x v="7"/>
    <x v="0"/>
  </r>
  <r>
    <s v="There are some effects that will last. like health education."/>
    <s v="Improved awareness"/>
    <s v="Effectiveness_x000a_Sustainability"/>
    <x v="8"/>
    <x v="0"/>
  </r>
  <r>
    <s v="When the patients come they usually find the CHVs who informs them of what is going on, so if anyone has a cough they are sent to the lab for sputum collection. I feel like they involve the community in so many ways."/>
    <s v="Active case finding_x000a_Community involvement"/>
    <s v="Effectiveness_x000a_Sustainability"/>
    <x v="9"/>
    <x v="0"/>
  </r>
  <r>
    <s v="When the patients come they usually find the CHVs who informs them of what is going on, so if anyone has a cough they are sent to the lab for sputum collection. I feel like they involve the community in so many ways."/>
    <s v="Active case finding_x000a_Community involvement"/>
    <s v="Effectiveness_x000a_Sustainability"/>
    <x v="10"/>
    <x v="0"/>
  </r>
  <r>
    <s v="Like, you know, it goes even into where the community is. The challenge we are currently facing as a county in th TB program is of course access. Some communities are still deep down inside there, the rural areas, the graphical accessibility, so I think t"/>
    <s v="Accessibility of care"/>
    <s v="Effectiveness/ Equity/ Sustainability"/>
    <x v="11"/>
    <x v="0"/>
  </r>
  <r>
    <s v="Even helping someone move from one point to the other. Going for outreaches to reach the furthest people, you know that has cut transport of moving to facilities."/>
    <s v="Accessibility to care_x000a_Financial Protection"/>
    <s v="Effectiveness/ Equity/ Sustainability"/>
    <x v="12"/>
    <x v="0"/>
  </r>
  <r>
    <s v="Even helping someone move from one point to the other. Going for outreaches to reach the furthest people, you know that has cut transport of moving to facilities."/>
    <s v="Accessibility to care_x000a_Financial Protection"/>
    <s v="Effectiveness/ Equity/ Sustainability"/>
    <x v="13"/>
    <x v="0"/>
  </r>
  <r>
    <s v="Yes because they are getting services closer to tthem"/>
    <s v="Accessibility of care"/>
    <s v="Effectiveness/ Equity/ Sustainability"/>
    <x v="11"/>
    <x v="0"/>
  </r>
  <r>
    <s v="in the sector of educaton where the chvs areeducated and passes the information to us hence we get to learn."/>
    <s v="Improved capacity for healthcare workers_x000a_Improved Awareness_x000a_"/>
    <s v="Effectiveness/ Impact/ Sustainability"/>
    <x v="14"/>
    <x v="0"/>
  </r>
  <r>
    <s v="in the sector of educaton where the chvs areeducated and passes the information to us hence we get to learn."/>
    <s v="Improved capacity for healthcare workers_x000a_Improved Awareness_x000a_"/>
    <s v="Effectiveness/ Impact/ Sustainability"/>
    <x v="8"/>
    <x v="0"/>
  </r>
  <r>
    <s v="it is also important to point out that this project has worked well with CHVs who are members of the public to fcilitate excellent srvice delivery."/>
    <s v="Community Ownership_x000a_Sustainability"/>
    <s v="Effectiveness/ Sustainability"/>
    <x v="15"/>
    <x v="0"/>
  </r>
  <r>
    <s v="it is also important to point out that this project has worked well with CHVs who are members of the public to fcilitate excellent srvice delivery."/>
    <s v="Community Ownership_x000a_Sustainability"/>
    <s v="Effectiveness/ Sustainability"/>
    <x v="5"/>
    <x v="0"/>
  </r>
  <r>
    <s v="Tradition because we had to involve the traditional healers and other people from the community because you will get a traditional healer telling you they have tried to heal this patient and the patient has gotten worse."/>
    <s v="Community involvement _x000a_Sustainability"/>
    <s v="Effectiveness/ Sustainability"/>
    <x v="16"/>
    <x v="0"/>
  </r>
  <r>
    <s v="Tradition because we had to involve the traditional healers and other people from the community because you will get a traditional healer telling you they have tried to heal this patient and the patient has gotten worse."/>
    <s v="Community involvement _x000a_Sustainability"/>
    <s v="Effectiveness/ Sustainability"/>
    <x v="5"/>
    <x v="0"/>
  </r>
  <r>
    <s v="We have really benefited because when we have meetings the leaders attend and they are able to pass this information to more people, and therefore I would say that its reaaly good."/>
    <s v="Improved awareness_x000a_Community engagement"/>
    <s v="Effectiveness/ Sustainability"/>
    <x v="8"/>
    <x v="0"/>
  </r>
  <r>
    <s v="We have really benefited because when we have meetings the leaders attend and they are able to pass this information to more people, and therefore I would say that its reaaly good."/>
    <s v="Improved awareness_x000a_Community engagement"/>
    <s v="Effectiveness/ Sustainability"/>
    <x v="17"/>
    <x v="0"/>
  </r>
  <r>
    <s v="On health education, you know teachers teach TB , but with us coming in it opened the eyes of many and they saw that the disease is there. We empowered the teachers and the teachers empowered the children."/>
    <s v="Community empowerement_x000a_Improved awareness"/>
    <s v="Effectiveness/Impact_x000a_Sustainability"/>
    <x v="18"/>
    <x v="0"/>
  </r>
  <r>
    <s v="On health education, you know teachers teach TB , but with us coming in it opened the eyes of many and they saw that the disease is there. We empowered the teachers and the teachers empowered the children."/>
    <s v="Community empowerement_x000a_Improved awareness"/>
    <s v="Effectiveness/Impact_x000a_Sustainability"/>
    <x v="8"/>
    <x v="0"/>
  </r>
  <r>
    <s v="The patients have also been trained and educated on how to look out for TB symptoms such as coughing for long periods of time, with fever in the body, so that they can be screened and treated."/>
    <s v="Improved awareness - Signs and symptoms_x000a_"/>
    <s v="Effectiveness/Impact/ Sustainability"/>
    <x v="19"/>
    <x v="0"/>
  </r>
  <r>
    <s v="Since you have educated the chvs in the community they will keep on educating the residents about the tb since they are still in the community"/>
    <s v="Improve capacity for healthcare workers_x000a_Improved Awareness"/>
    <s v="Effectiveness/Relevance/ Sustainability"/>
    <x v="20"/>
    <x v="0"/>
  </r>
  <r>
    <s v="Since you have educated the chvs in the community they will keep on educating the residents about the tb since they are still in the community"/>
    <s v="Improve capacity for healthcare workers_x000a_Improved Awareness"/>
    <s v="Effectiveness/Relevance/ Sustainability"/>
    <x v="8"/>
    <x v="0"/>
  </r>
  <r>
    <s v="The project respected the culture. There was learning, most of the time they would come and enter into the community and homes and request to do the screening and their culture notwithstanding, the residents would agree and they would even be tought on ho"/>
    <s v="Respect for culture_x000a_Continuous Learning_x000a_Sustainability"/>
    <s v="Effectiveness/Sustainability"/>
    <x v="21"/>
    <x v="0"/>
  </r>
  <r>
    <s v="The project respected the culture. There was learning, most of the time they would come and enter into the community and homes and request to do the screening and their culture notwithstanding, the residents would agree and they would even be tought on ho"/>
    <s v="Respect for culture_x000a_Continuous Learning_x000a_Sustainability"/>
    <s v="Effectiveness/Sustainability"/>
    <x v="22"/>
    <x v="0"/>
  </r>
  <r>
    <s v="The project respected the culture. There was learning, most of the time they would come and enter into the community and homes and request to do the screening and their culture notwithstanding, the residents would agree and they would even be tought on ho"/>
    <s v="Respect for culture_x000a_Continuous Learning_x000a_Sustainability"/>
    <s v="Effectiveness/Sustainability"/>
    <x v="5"/>
    <x v="0"/>
  </r>
  <r>
    <s v="Im also sure that those who have been educated; some champions will also continue after the project. The aspect of education is sustainable"/>
    <s v="Health education continuity_x000a_Sustainability"/>
    <s v="Effectiveness/Sustainability"/>
    <x v="23"/>
    <x v="0"/>
  </r>
  <r>
    <s v="Im also sure that those who have been educated; some champions will also continue after the project. The aspect of education is sustainable"/>
    <s v="Health education continuity_x000a_Sustainability"/>
    <s v="Effectiveness/Sustainability"/>
    <x v="5"/>
    <x v="0"/>
  </r>
  <r>
    <s v="Currently we are doing screening. We have asked teachers that if they identify children who are coughing we go there and screen and test those who can produce sputum."/>
    <s v="Linkage to testing services_x000a_Community ownership_x000a_Accessibilty to care"/>
    <s v="Effectiveness/Sustainability"/>
    <x v="24"/>
    <x v="0"/>
  </r>
  <r>
    <s v="Currently we are doing screening. We have asked teachers that if they identify children who are coughing we go there and screen and test those who can produce sputum."/>
    <s v="Linkage to testing services_x000a_Community ownership_x000a_Accessibilty to care"/>
    <s v="Effectiveness/Sustainability"/>
    <x v="15"/>
    <x v="0"/>
  </r>
  <r>
    <s v="Currently we are doing screening. We have asked teachers that if they identify children who are coughing we go there and screen and test those who can produce sputum."/>
    <s v="Linkage to testing services_x000a_Community ownership_x000a_Accessibilty to care"/>
    <s v="Effectiveness/Sustainability"/>
    <x v="25"/>
    <x v="0"/>
  </r>
  <r>
    <s v="For communities what I'd say was very successful was sensitizing mobilizing leaders because then they improved the participation in the community."/>
    <s v="Imporved awreness_x000a_Community participation"/>
    <s v="Effectiveness/Sustainability"/>
    <x v="26"/>
    <x v="0"/>
  </r>
  <r>
    <s v="For communities what I'd say was very successful was sensitizing mobilizing leaders because then they improved the participation in the community."/>
    <s v="Imporved awreness_x000a_Community participation"/>
    <s v="Effectiveness/Sustainability"/>
    <x v="27"/>
    <x v="0"/>
  </r>
  <r>
    <s v="they also provide knowledge by providing the health talk and also by engaging them in their meetings like I can remember there was a time we had some herbalist from Kajiado West and also they also give their opinion and at the end of it all you see that t"/>
    <s v="Community engagement_x000a_Improved awareness"/>
    <s v="Effectiveness/Sustainability"/>
    <x v="17"/>
    <x v="0"/>
  </r>
  <r>
    <s v="they also provide knowledge by providing the health talk and also by engaging them in their meetings like I can remember there was a time we had some herbalist from Kajiado West and also they also give their opinion and at the end of it all you see that t"/>
    <s v="Community engagement_x000a_Improved awareness"/>
    <s v="Effectiveness/Sustainability"/>
    <x v="8"/>
    <x v="0"/>
  </r>
  <r>
    <s v="there are those who were keen and attentive and benefited from the trainings that we received from World Friends, and there is no one who can take away that from us."/>
    <s v="Imparted knowlwedge_x000a_Lasting awareness_x000a_"/>
    <s v="Effectiveness/Sustainability"/>
    <x v="28"/>
    <x v="0"/>
  </r>
  <r>
    <s v="there are those who were keen and attentive and benefited from the trainings that we received from World Friends, and there is no one who can take away that from us."/>
    <s v="Imparted knowlwedge_x000a_Lasting awareness_x000a_"/>
    <s v="Effectiveness/Sustainability"/>
    <x v="29"/>
    <x v="0"/>
  </r>
  <r>
    <s v="The ones who have been educated have the knowledge with them so it will remain with them."/>
    <s v="Lasting awareness"/>
    <s v="Effectiveness/Sustainability"/>
    <x v="29"/>
    <x v="0"/>
  </r>
  <r>
    <s v="Since you have educated the chvs in the community they will keep on educating the residents about the tb since they are still in the community"/>
    <s v="Community ownership_x000a_Lasting awareness"/>
    <s v="Effectiveness/Sustainability"/>
    <x v="15"/>
    <x v="0"/>
  </r>
  <r>
    <s v="Since you have educated the chvs in the community they will keep on educating the residents about the tb since they are still in the community"/>
    <s v="Community ownership_x000a_Lasting awareness"/>
    <s v="Effectiveness/Sustainability"/>
    <x v="29"/>
    <x v="0"/>
  </r>
  <r>
    <s v="What we tried is that through the involvement of the village elders and the CHVs to get access to the communities without being seen as intruders or outsiders. Also, employing local staff helped"/>
    <s v="Leadership involvement_x000a_Sustainability_x000a_Community empowerment"/>
    <s v="Impact/Sustainability"/>
    <x v="30"/>
    <x v="0"/>
  </r>
  <r>
    <s v="What we tried is that through the involvement of the village elders and the CHVs to get access to the communities without being seen as intruders or outsiders. Also, employing local staff helped"/>
    <s v="Leadership involvement_x000a_Sustainability_x000a_Community empowerment"/>
    <s v="Impact/Sustainability"/>
    <x v="5"/>
    <x v="0"/>
  </r>
  <r>
    <s v="What we tried is that through the involvement of the village elders and the CHVs to get access to the communities without being seen as intruders or outsiders. Also, employing local staff helped"/>
    <s v="Leadership involvement_x000a_Sustainability_x000a_Community empowerment"/>
    <s v="Impact/Sustainability"/>
    <x v="31"/>
    <x v="0"/>
  </r>
  <r>
    <s v="that bearing in mind in Kajiado the most dominant are the Maasais and they really considered that and they ensured that some of their staffs are people from the region whereby they will be able to shed more light according to the culture of the dwellers a"/>
    <s v="Respect for culture_x000a_Cummunity empowerement_x000a_Sustainability"/>
    <s v="Impact/Sustainability"/>
    <x v="21"/>
    <x v="0"/>
  </r>
  <r>
    <s v="that bearing in mind in Kajiado the most dominant are the Maasais and they really considered that and they ensured that some of their staffs are people from the region whereby they will be able to shed more light according to the culture of the dwellers a"/>
    <s v="Respect for culture_x000a_Cummunity empowerement_x000a_Sustainability"/>
    <s v="Impact/Sustainability"/>
    <x v="32"/>
    <x v="0"/>
  </r>
  <r>
    <s v="that bearing in mind in Kajiado the most dominant are the Maasais and they really considered that and they ensured that some of their staffs are people from the region whereby they will be able to shed more light according to the culture of the dwellers a"/>
    <s v="Respect for culture_x000a_Cummunity empowerement_x000a_Sustainability"/>
    <s v="Impact/Sustainability"/>
    <x v="5"/>
    <x v="0"/>
  </r>
  <r>
    <s v="I am so happy because of the training that we have received on how to take care of the environment and I would also love to see community leaders being involved in this project."/>
    <s v="Awareness creation on environment_x000a_Leardership involvement"/>
    <s v="Impact/Sustainability"/>
    <x v="33"/>
    <x v="0"/>
  </r>
  <r>
    <s v="I am so happy because of the training that we have received on how to take care of the environment and I would also love to see community leaders being involved in this project."/>
    <s v="Awareness creation on environment_x000a_Leardership involvement"/>
    <s v="Impact/Sustainability"/>
    <x v="34"/>
    <x v="0"/>
  </r>
  <r>
    <s v="Whn we don’t get the drugs weare then asked to buy them from chemists in ngong town which is far."/>
    <s v="Shortage of commodities_x000a_Limited access_x000a_High indirect medical costs-Travel"/>
    <s v="Negative-Effectiveness_x000a_/ Negative-Sustainability"/>
    <x v="35"/>
    <x v="1"/>
  </r>
  <r>
    <s v="Whn we don’t get the drugs weare then asked to buy them from chemists in ngong town which is far."/>
    <s v="Shortage of commodities_x000a_Limited access_x000a_High indirect medical costs-Travel"/>
    <s v="Negative-Effectiveness_x000a_/ Negative-Sustainability"/>
    <x v="36"/>
    <x v="1"/>
  </r>
  <r>
    <s v="Whn we don’t get the drugs weare then asked to buy them from chemists in ngong town which is far."/>
    <s v="Shortage of commodities_x000a_Limited access_x000a_High indirect medical costs-Travel"/>
    <s v="Negative-Effectiveness_x000a_/ Negative-Sustainability"/>
    <x v="37"/>
    <x v="1"/>
  </r>
  <r>
    <s v="This project has supported the existing governance to deliver on its mandate but we have witnessed some laxity from our leadership because if they cannot deliver on busary promises we expect then not to deliver on matters health"/>
    <s v="Weak county governance"/>
    <s v="Negative-Sustainability"/>
    <x v="38"/>
    <x v="1"/>
  </r>
  <r>
    <s v=".However, we face catridge stock out very often but then this is a national problem and not a Kajiado problem. Sometimes we try to fix it by ordering by ourselves catridges so we have a small stock of catridges that we can use if really everything here is"/>
    <s v="catridge shortage_x000a_Stockouts of commodities_x000a_Sustainability"/>
    <s v="Negative-Sustainability"/>
    <x v="39"/>
    <x v="1"/>
  </r>
  <r>
    <s v=".However, we face catridge stock out very often but then this is a national problem and not a Kajiado problem. Sometimes we try to fix it by ordering by ourselves catridges so we have a small stock of catridges that we can use if really everything here is"/>
    <s v="catridge shortage_x000a_Stockouts of commodities_x000a_Sustainability"/>
    <s v="Negative-Sustainability"/>
    <x v="40"/>
    <x v="1"/>
  </r>
  <r>
    <s v=".However, we face catridge stock out very often but then this is a national problem and not a Kajiado problem. Sometimes we try to fix it by ordering by ourselves catridges so we have a small stock of catridges that we can use if really everything here is"/>
    <s v="catridge shortage_x000a_Stockouts of commodities_x000a_Sustainability"/>
    <s v="Negative-Sustainability"/>
    <x v="5"/>
    <x v="1"/>
  </r>
  <r>
    <s v="where we had the lapse was provision of catridges and falcon tubes. One they are not generated in the country. Unless from the government side, they rebrand themselves so that these equipments are available locally."/>
    <s v="catridge shortage_x000a_Stockouts of commodities_x000a_Domestric production of inputs_x000a_Sustainability"/>
    <s v="Negative-Sustainability"/>
    <x v="39"/>
    <x v="1"/>
  </r>
  <r>
    <s v="where we had the lapse was provision of catridges and falcon tubes. One they are not generated in the country. Unless from the government side, they rebrand themselves so that these equipments are available locally."/>
    <s v="catridge shortage_x000a_Stockouts of commodities_x000a_Domestric production of inputs_x000a_Sustainability"/>
    <s v="Negative-Sustainability"/>
    <x v="40"/>
    <x v="1"/>
  </r>
  <r>
    <s v="where we had the lapse was provision of catridges and falcon tubes. One they are not generated in the country. Unless from the government side, they rebrand themselves so that these equipments are available locally."/>
    <s v="catridge shortage_x000a_Stockouts of commodities_x000a_Domestric production of inputs_x000a_Sustainability"/>
    <s v="Negative-Sustainability"/>
    <x v="41"/>
    <x v="1"/>
  </r>
  <r>
    <s v="where we had the lapse was provision of catridges and falcon tubes. One they are not generated in the country. Unless from the government side, they rebrand themselves so that these equipments are available locally."/>
    <s v="catridge shortage_x000a_Stockouts of commodities_x000a_Domestric production of inputs_x000a_Sustainability"/>
    <s v="Negative-Sustainability"/>
    <x v="5"/>
    <x v="1"/>
  </r>
  <r>
    <s v="Commodities. Around Nov &amp;Dec last year we never had catridges and WF had to purchase especially because they were coming from France and Germany and would take long."/>
    <s v="catridge shortage_x000a_Stockouts of commodities_x000a_Sustainability"/>
    <s v="Negative-Sustainability"/>
    <x v="39"/>
    <x v="1"/>
  </r>
  <r>
    <s v="Commodities. Around Nov &amp;Dec last year we never had catridges and WF had to purchase especially because they were coming from France and Germany and would take long."/>
    <s v="catridge shortage_x000a_Stockouts of commodities_x000a_Sustainability"/>
    <s v="Negative-Sustainability"/>
    <x v="40"/>
    <x v="1"/>
  </r>
  <r>
    <s v="Commodities. Around Nov &amp;Dec last year we never had catridges and WF had to purchase especially because they were coming from France and Germany and would take long."/>
    <s v="catridge shortage_x000a_Stockouts of commodities_x000a_Sustainability"/>
    <s v="Negative-Sustainability"/>
    <x v="5"/>
    <x v="1"/>
  </r>
  <r>
    <s v="Well the challenges were mainly supplies from the government because you see the donors did not have access to things like the falcon tubes and cartridges, we depended mainly on the government."/>
    <s v="catridge shortage_x000a_Stockouts of commodities_x000a_Sustainability"/>
    <s v="Negative-Sustainability"/>
    <x v="39"/>
    <x v="1"/>
  </r>
  <r>
    <s v="Well the challenges were mainly supplies from the government because you see the donors did not have access to things like the falcon tubes and cartridges, we depended mainly on the government."/>
    <s v="catridge shortage_x000a_Stockouts of commodities_x000a_Sustainability"/>
    <s v="Negative-Sustainability"/>
    <x v="40"/>
    <x v="1"/>
  </r>
  <r>
    <s v="Well the challenges were mainly supplies from the government because you see the donors did not have access to things like the falcon tubes and cartridges, we depended mainly on the government."/>
    <s v="catridge shortage_x000a_Stockouts of commodities_x000a_Sustainability"/>
    <s v="Negative-Sustainability"/>
    <x v="5"/>
    <x v="1"/>
  </r>
  <r>
    <s v="So sometimes I know like the county or the national TB programs we have been having issues maybe like the commodities"/>
    <s v="Stock out of commodities_x000a_Sustainability"/>
    <s v="Negative-Sustainability"/>
    <x v="42"/>
    <x v="1"/>
  </r>
  <r>
    <s v="So sometimes I know like the county or the national TB programs we have been having issues maybe like the commodities"/>
    <s v="Stock out of commodities_x000a_Sustainability"/>
    <s v="Negative-Sustainability"/>
    <x v="5"/>
    <x v="1"/>
  </r>
  <r>
    <s v="The only challenge we have is that of clanisim where by if you do not come from my clan then i wont attend to you"/>
    <s v="Discrimination_x000a_Socio-Cultural Sustainability"/>
    <s v="Negative-Sustainability"/>
    <x v="43"/>
    <x v="1"/>
  </r>
  <r>
    <s v="The only challenge we have is that of clanisim where by if you do not come from my clan then i wont attend to you"/>
    <s v="Discrimination_x000a_Socio-Cultural Sustainability"/>
    <s v="Negative-Sustainability"/>
    <x v="44"/>
    <x v="1"/>
  </r>
  <r>
    <s v="not everybodywould be willing to help and speak on behalf of a sick patient sometimes you have to take matters on your own hands come out and seek help."/>
    <s v="Low collectivity/ solidarity_x000a_Socio-Cultural Sustainabiltiy"/>
    <s v="Negative-Sustainability"/>
    <x v="45"/>
    <x v="1"/>
  </r>
  <r>
    <s v="not everybodywould be willing to help and speak on behalf of a sick patient sometimes you have to take matters on your own hands come out and seek help."/>
    <s v="Low collectivity/ solidarity_x000a_Socio-Cultural Sustainabiltiy"/>
    <s v="Negative-Sustainability"/>
    <x v="46"/>
    <x v="1"/>
  </r>
  <r>
    <s v="Sometimes there is no electricity"/>
    <s v="Limited amenities/electricity_x000a_Sustainability"/>
    <s v="Negative-Sustainability"/>
    <x v="47"/>
    <x v="1"/>
  </r>
  <r>
    <s v="Sometimes there is no electricity"/>
    <s v="Limited amenities/electricity_x000a_Sustainability"/>
    <s v="Negative-Sustainability"/>
    <x v="5"/>
    <x v="1"/>
  </r>
  <r>
    <s v="We normally run online but on april this year, the machine could not transmit the results online so we called someone to come and do what we call the callibration of the machine and they said the project needs t buy a new model of the machine to assist in"/>
    <s v="Technology failure_x000a_Preventive maintenance_x000a_Sustainability"/>
    <s v="Negative-Sustainability"/>
    <x v="48"/>
    <x v="1"/>
  </r>
  <r>
    <s v="We normally run online but on april this year, the machine could not transmit the results online so we called someone to come and do what we call the callibration of the machine and they said the project needs t buy a new model of the machine to assist in"/>
    <s v="Technology failure_x000a_Preventive maintenance_x000a_Sustainability"/>
    <s v="Negative-Sustainability"/>
    <x v="49"/>
    <x v="1"/>
  </r>
  <r>
    <s v="We normally run online but on april this year, the machine could not transmit the results online so we called someone to come and do what we call the callibration of the machine and they said the project needs t buy a new model of the machine to assist in"/>
    <s v="Technology failure_x000a_Preventive maintenance_x000a_Sustainability"/>
    <s v="Negative-Sustainability"/>
    <x v="5"/>
    <x v="1"/>
  </r>
  <r>
    <s v="delay of cartridges"/>
    <s v="Stock out of commodities_x000a_Sustainability"/>
    <s v="Negative-Sustainability"/>
    <x v="42"/>
    <x v="1"/>
  </r>
  <r>
    <s v="delay of cartridges"/>
    <s v="Stock out of commodities_x000a_Sustainability"/>
    <s v="Negative-Sustainability"/>
    <x v="5"/>
    <x v="1"/>
  </r>
  <r>
    <s v="couple of months in the whole country there were no cartridges and we were forced to go back to the microscopic way and when the goverment does not provide this then our patients will be in trouble"/>
    <s v="Stock out of commodities_x000a_Sustainability"/>
    <s v="Negative-Sustainability"/>
    <x v="42"/>
    <x v="1"/>
  </r>
  <r>
    <s v="couple of months in the whole country there were no cartridges and we were forced to go back to the microscopic way and when the goverment does not provide this then our patients will be in trouble"/>
    <s v="Stock out of commodities_x000a_Sustainability"/>
    <s v="Negative-Sustainability"/>
    <x v="5"/>
    <x v="1"/>
  </r>
  <r>
    <s v="cees to schools and Farms. we had serious cahllenges with schools during Covid; the whole of 2021 and the first half of 2022. I would go ask the MOH and we write a letter and we go to MOE , but with the letter or not he would not allow us in"/>
    <s v="Government Bureaucracies _x000a_Political Sustainability"/>
    <s v="Negative-Sustainability"/>
    <x v="50"/>
    <x v="1"/>
  </r>
  <r>
    <s v="cees to schools and Farms. we had serious cahllenges with schools during Covid; the whole of 2021 and the first half of 2022. I would go ask the MOH and we write a letter and we go to MOE , but with the letter or not he would not allow us in"/>
    <s v="Government Bureaucracies _x000a_Political Sustainability"/>
    <s v="Negative-Sustainability"/>
    <x v="51"/>
    <x v="1"/>
  </r>
  <r>
    <s v="t came at a critical time when we also had Covid. So we were tackling Covid and Covid is respiratory disease and we see the phobia that Covid came with. It short changed TB and HIV and since it had a lot of phobia, you would go to a place and people would"/>
    <s v="Stigma_x000a_Socio-Cultural Sustainability"/>
    <s v="Negative-Sustainability"/>
    <x v="52"/>
    <x v="1"/>
  </r>
  <r>
    <s v="t came at a critical time when we also had Covid. So we were tackling Covid and Covid is respiratory disease and we see the phobia that Covid came with. It short changed TB and HIV and since it had a lot of phobia, you would go to a place and people would"/>
    <s v="Stigma_x000a_Socio-Cultural Sustainability"/>
    <s v="Negative-Sustainability"/>
    <x v="44"/>
    <x v="1"/>
  </r>
  <r>
    <s v="Covid 19 was also achallenge to them during implementation. There was postponement here annd there. I"/>
    <s v="Covid_x000a_Disruption of care"/>
    <s v="Negative-Sustainability"/>
    <x v="53"/>
    <x v="1"/>
  </r>
  <r>
    <s v="Covid 19 was also achallenge to them during implementation. There was postponement here annd there. I"/>
    <s v="Covid_x000a_Disruption of care"/>
    <s v="Negative-Sustainability"/>
    <x v="54"/>
    <x v="1"/>
  </r>
  <r>
    <s v="the maa community still clinches to its traditions."/>
    <s v="Cultural Rigidity_x000a_Sustainability"/>
    <s v="Negative-Sustainability"/>
    <x v="55"/>
    <x v="1"/>
  </r>
  <r>
    <s v="the maa community still clinches to its traditions."/>
    <s v="Cultural Rigidity_x000a_Sustainability"/>
    <s v="Negative-Sustainability"/>
    <x v="5"/>
    <x v="1"/>
  </r>
  <r>
    <s v="Communication and organization is a little more tricky because of public money is mixedin alot of activities so you have to give them space, time availability"/>
    <s v="Government Bureaucracies _x000a_Political Sustainability"/>
    <s v="Negative-Sustainability"/>
    <x v="50"/>
    <x v="1"/>
  </r>
  <r>
    <s v="Communication and organization is a little more tricky because of public money is mixedin alot of activities so you have to give them space, time availability"/>
    <s v="Government Bureaucracies _x000a_Political Sustainability"/>
    <s v="Negative-Sustainability"/>
    <x v="51"/>
    <x v="1"/>
  </r>
  <r>
    <s v="This is because of the activities here are supported by the donor. When the money is gone it will be difficult to continue with these activities."/>
    <s v="Donor supported health operations_x000a_Health financing_x000a_Sustainability"/>
    <s v="Negative-Sustainability"/>
    <x v="56"/>
    <x v="1"/>
  </r>
  <r>
    <s v="This is because of the activities here are supported by the donor. When the money is gone it will be difficult to continue with these activities."/>
    <s v="Donor supported health operations_x000a_Health financing_x000a_Sustainability"/>
    <s v="Negative-Sustainability"/>
    <x v="57"/>
    <x v="1"/>
  </r>
  <r>
    <s v="This is because of the activities here are supported by the donor. When the money is gone it will be difficult to continue with these activities."/>
    <s v="Donor supported health operations_x000a_Health financing_x000a_Sustainability"/>
    <s v="Negative-Sustainability"/>
    <x v="5"/>
    <x v="1"/>
  </r>
  <r>
    <s v="Also in terms of diagnosis, with the GeneXpert machine, Im sure the governmmet can be able to get commodities to use. human resource and health operation mantainance, that one the sustainability is lower because unless we have another donor picking up and"/>
    <s v="Collaboration_x000a_Health financing_x000a_Sustainability"/>
    <s v="Negative-Sustainability"/>
    <x v="2"/>
    <x v="1"/>
  </r>
  <r>
    <s v="Also in terms of diagnosis, with the GeneXpert machine, Im sure the governmmet can be able to get commodities to use. human resource and health operation mantainance, that one the sustainability is lower because unless we have another donor picking up and"/>
    <s v="Collaboration_x000a_Health financing_x000a_Sustainability"/>
    <s v="Negative-Sustainability"/>
    <x v="57"/>
    <x v="1"/>
  </r>
  <r>
    <s v="Also in terms of diagnosis, with the GeneXpert machine, Im sure the governmmet can be able to get commodities to use. human resource and health operation mantainance, that one the sustainability is lower because unless we have another donor picking up and"/>
    <s v="Collaboration_x000a_Health financing_x000a_Sustainability"/>
    <s v="Negative-Sustainability"/>
    <x v="5"/>
    <x v="1"/>
  </r>
  <r>
    <s v="I think it’s an area where we’ll have a challenge because when you exit we’ll find that either the support for the mobile and the medical camp some facilities may not manage unless now we do a proper planning for every facility"/>
    <s v="Health financing_x000a_Sustainabilty"/>
    <s v="Negative-Sustainability"/>
    <x v="57"/>
    <x v="1"/>
  </r>
  <r>
    <s v="I think it’s an area where we’ll have a challenge because when you exit we’ll find that either the support for the mobile and the medical camp some facilities may not manage unless now we do a proper planning for every facility"/>
    <s v="Health financing_x000a_Sustainabilty"/>
    <s v="Negative-Sustainability"/>
    <x v="58"/>
    <x v="1"/>
  </r>
  <r>
    <s v="when there is a medical camp they use the CHV to mobilize but do not include their budget for the subcounty staff, subcounty TB cordinator or facility staff for so that tehy are included in the TB screening"/>
    <s v="Non inclusive"/>
    <s v="Negative-Sustainability"/>
    <x v="59"/>
    <x v="1"/>
  </r>
  <r>
    <s v="Involvement of health care workers in their activities and in their budget. The school selection: Liaising with the subcounty government to pipoint schools that will yield results and also there were some areas that the project did not reach"/>
    <s v="Non inclusive_x000a_Non exhasuive case finding"/>
    <s v="Negative-Sustainability"/>
    <x v="59"/>
    <x v="1"/>
  </r>
  <r>
    <s v="Involvement of health care workers in their activities and in their budget. The school selection: Liaising with the subcounty government to pipoint schools that will yield results and also there were some areas that the project did not reach"/>
    <s v="Non inclusive_x000a_Non exhasuive case finding"/>
    <s v="Negative-Sustainability"/>
    <x v="60"/>
    <x v="1"/>
  </r>
  <r>
    <s v="Also we didn’t engage the public health department fully and also the disease surveillance team well. So to me I will say the program was good but there were some gaps which maybe we could have really addressed and ensured at the end of the day we have ac"/>
    <s v="Non inclusive"/>
    <s v="Negative-Sustainability"/>
    <x v="59"/>
    <x v="1"/>
  </r>
  <r>
    <s v=": Failure to bring everyone on board. It has really costed us somehow and if the program continues, if we be keen on that aspect and engage everyone and bring everyone on board, to me I think it will yield."/>
    <s v="Non inclusive"/>
    <s v="Negative-Sustainability"/>
    <x v="59"/>
    <x v="1"/>
  </r>
  <r>
    <s v="I have not seen any community leader that has been involved in this project."/>
    <s v="Non inclusive"/>
    <s v="Negative-Sustainability"/>
    <x v="59"/>
    <x v="1"/>
  </r>
  <r>
    <s v="For industries and farms, the cahllenge there is either they dont want to lose time or they think that we are secretly going there to conduct an inspection then we report them to the authorities."/>
    <s v="Mistrust_x000a_Barrier to care"/>
    <s v="Negative-Sustainability"/>
    <x v="61"/>
    <x v="1"/>
  </r>
  <r>
    <s v="For industries and farms, the cahllenge there is either they dont want to lose time or they think that we are secretly going there to conduct an inspection then we report them to the authorities."/>
    <s v="Mistrust_x000a_Barrier to care"/>
    <s v="Negative-Sustainability"/>
    <x v="62"/>
    <x v="1"/>
  </r>
  <r>
    <s v="If it was us guiding them, on school selection because we have hotspots. If you look at their data and their school achievement is very low almost none because the priorities were not set right. because if they could have liaised with the subcounty TB cor"/>
    <s v="Poor communication between partners_x000a_Poor selection of target schools"/>
    <s v="Negative-Sustainability"/>
    <x v="63"/>
    <x v="1"/>
  </r>
  <r>
    <s v="If it was us guiding them, on school selection because we have hotspots. If you look at their data and their school achievement is very low almost none because the priorities were not set right. because if they could have liaised with the subcounty TB cor"/>
    <s v="Poor communication between partners_x000a_Poor selection of target schools"/>
    <s v="Negative-Sustainability"/>
    <x v="64"/>
    <x v="1"/>
  </r>
  <r>
    <s v="For me it would be transport when I was going to visit them"/>
    <s v="Cost of giving care"/>
    <s v="Negative-Sustainability"/>
    <x v="65"/>
    <x v="1"/>
  </r>
  <r>
    <s v="They needed to have strengthened their monitoring and evaluation because if you monitor very well and with good indicators you will be at a better place to achieve the results."/>
    <s v="Weak M&amp;E"/>
    <s v="Negative-Sustainability"/>
    <x v="66"/>
    <x v="1"/>
  </r>
  <r>
    <s v="For material what we found insufficient or difficult that we didn't take into consideration at first is the distances w'e have to drive. That incurs costs as well as the surge of the fuel prices ithat has been issue at some point because we are travelling"/>
    <s v="Long distance to be covered_x000a_High fuel prices"/>
    <s v="Negative-Sustainability/ Negative-Efficiency"/>
    <x v="67"/>
    <x v="1"/>
  </r>
  <r>
    <s v="For material what we found insufficient or difficult that we didn't take into consideration at first is the distances w'e have to drive. That incurs costs as well as the surge of the fuel prices ithat has been issue at some point because we are travelling"/>
    <s v="Long distance to be covered_x000a_High fuel prices"/>
    <s v="Negative-Sustainability/ Negative-Efficiency"/>
    <x v="68"/>
    <x v="1"/>
  </r>
  <r>
    <s v="The other challenge are administrative like the increase of food prices and fuel."/>
    <s v="High administrative cost"/>
    <s v="Negative-Sustainability/ Negative-Efficiency"/>
    <x v="69"/>
    <x v="1"/>
  </r>
  <r>
    <s v="Apart from receiving TB treatment my children have have received treatment in other areas"/>
    <s v="Integrated with other services"/>
    <s v="Relevance_x000a_Coherence_x000a_Sustainability"/>
    <x v="70"/>
    <x v="0"/>
  </r>
  <r>
    <s v="Many people within the community have really benefited and they really love what this project is doing here and they keep refering one another to come to the clinic"/>
    <s v="Community Ownership_x000a_Community Referrals_x000a_Sustainability"/>
    <s v="Relevance/ Sustainability"/>
    <x v="15"/>
    <x v="0"/>
  </r>
  <r>
    <s v="Many people within the community have really benefited and they really love what this project is doing here and they keep refering one another to come to the clinic"/>
    <s v="Community Ownership_x000a_Community Referrals_x000a_Sustainability"/>
    <s v="Relevance/ Sustainability"/>
    <x v="71"/>
    <x v="0"/>
  </r>
  <r>
    <s v="Many people within the community have really benefited and they really love what this project is doing here and they keep refering one another to come to the clinic"/>
    <s v="Community Ownership_x000a_Community Referrals_x000a_Sustainability"/>
    <s v="Relevance/ Sustainability"/>
    <x v="5"/>
    <x v="0"/>
  </r>
  <r>
    <s v="The healthcare workers at the facilities have also gottent that collaborative support"/>
    <s v="Improve capacity for healthcare workers_x000a_Impact"/>
    <s v="Relevance/ Sustainability"/>
    <x v="20"/>
    <x v="0"/>
  </r>
  <r>
    <s v="The healthcare workers at the facilities have also gottent that collaborative support"/>
    <s v="Improve capacity for healthcare workers_x000a_Impact"/>
    <s v="Relevance/ Sustainability"/>
    <x v="72"/>
    <x v="0"/>
  </r>
  <r>
    <s v="That goes hand in hand with the impact. Lets say that there are plans to donate their equipment to the county governmentas well as as plans to wok with ZamZAm even after the end of the project. The community will continue enjoying the benefits of the proj"/>
    <s v="Continuity of diagnostic care_x000a_Sustainability"/>
    <s v="Relevance/Sustainability"/>
    <x v="7"/>
    <x v="0"/>
  </r>
  <r>
    <s v="That goes hand in hand with the impact. Lets say that there are plans to donate their equipment to the county governmentas well as as plans to wok with ZamZAm even after the end of the project. The community will continue enjoying the benefits of the proj"/>
    <s v="Continuity of diagnostic care_x000a_Sustainability"/>
    <s v="Relevance/Sustainability"/>
    <x v="5"/>
    <x v="0"/>
  </r>
  <r>
    <s v="Even the machines, the national TB program will take over the machines an d countinue serving through the county government"/>
    <s v="Continuity of diagnostic care_x000a_Collaboration for sustainabilty"/>
    <s v="Relevance/Sustainability"/>
    <x v="7"/>
    <x v="0"/>
  </r>
  <r>
    <s v="Even the machines, the national TB program will take over the machines an d countinue serving through the county government"/>
    <s v="Continuity of diagnostic care_x000a_Collaboration for sustainabilty"/>
    <s v="Relevance/Sustainability"/>
    <x v="73"/>
    <x v="0"/>
  </r>
  <r>
    <s v="want this project to continue and go on as long as possible. It has done a good job. I have seen a lot of changes brought about by this project. And those changes will stay with us for long."/>
    <s v="Relevance_x000a_Sustainability"/>
    <s v="Relevance/Sustainability"/>
    <x v="74"/>
    <x v="0"/>
  </r>
  <r>
    <s v="want this project to continue and go on as long as possible. It has done a good job. I have seen a lot of changes brought about by this project. And those changes will stay with us for long."/>
    <s v="Relevance_x000a_Sustainability"/>
    <s v="Relevance/Sustainability"/>
    <x v="5"/>
    <x v="0"/>
  </r>
  <r>
    <s v="So this was service to humanity and you can see that most of the people who were engaged, they were really willing to serve so even if lets say for example World Friends maybe their project comes to an end today, still the foundation that they have laid w"/>
    <s v="Relevance_x000a_Sustainability"/>
    <s v="Relevance/Sustainability"/>
    <x v="74"/>
    <x v="0"/>
  </r>
  <r>
    <s v="So this was service to humanity and you can see that most of the people who were engaged, they were really willing to serve so even if lets say for example World Friends maybe their project comes to an end today, still the foundation that they have laid w"/>
    <s v="Relevance_x000a_Sustainability"/>
    <s v="Relevance/Sustainability"/>
    <x v="5"/>
    <x v="0"/>
  </r>
  <r>
    <s v="We are going to…we’ll continue testing people for TB at a fee, a small fee."/>
    <s v="Financial Sustainability"/>
    <s v="Sustainability"/>
    <x v="75"/>
    <x v="0"/>
  </r>
  <r>
    <s v="fact that we get this services through mobile clinics on rare occasions"/>
    <s v="Intermitency of care- Mobile_x000a_Sustainability"/>
    <s v="Sustainability"/>
    <x v="76"/>
    <x v="0"/>
  </r>
  <r>
    <s v="fact that we get this services through mobile clinics on rare occasions"/>
    <s v="Intermitency of care- Mobile_x000a_Sustainability"/>
    <s v="Sustainability"/>
    <x v="5"/>
    <x v="0"/>
  </r>
  <r>
    <s v="Even the communities were involved"/>
    <s v="Community involvement _x000a_Sustainability"/>
    <s v="Sustainability"/>
    <x v="16"/>
    <x v="0"/>
  </r>
  <r>
    <s v="Even the communities were involved"/>
    <s v="Community involvement _x000a_Sustainability"/>
    <s v="Sustainability"/>
    <x v="5"/>
    <x v="0"/>
  </r>
  <r>
    <s v="No it hasn't stopped there. This is a continuing project. Everybody was involved at every stage."/>
    <s v="Community involvement _x000a_Sustainability"/>
    <s v="Sustainability"/>
    <x v="16"/>
    <x v="0"/>
  </r>
  <r>
    <s v="No it hasn't stopped there. This is a continuing project. Everybody was involved at every stage."/>
    <s v="Community involvement _x000a_Sustainability"/>
    <s v="Sustainability"/>
    <x v="5"/>
    <x v="0"/>
  </r>
  <r>
    <s v="By the time they came here, they called everyone first for all to be involved. There was a meeting that was done where they said they are working under a TB program and that they would like to work with the community in doing outreaches."/>
    <s v="Community involvement _x000a_Community Ownership_x000a_Sustainability"/>
    <s v="Sustainability"/>
    <x v="16"/>
    <x v="0"/>
  </r>
  <r>
    <s v="By the time they came here, they called everyone first for all to be involved. There was a meeting that was done where they said they are working under a TB program and that they would like to work with the community in doing outreaches."/>
    <s v="Community involvement _x000a_Community Ownership_x000a_Sustainability"/>
    <s v="Sustainability"/>
    <x v="15"/>
    <x v="0"/>
  </r>
  <r>
    <s v="By the time they came here, they called everyone first for all to be involved. There was a meeting that was done where they said they are working under a TB program and that they would like to work with the community in doing outreaches."/>
    <s v="Community involvement _x000a_Community Ownership_x000a_Sustainability"/>
    <s v="Sustainability"/>
    <x v="5"/>
    <x v="0"/>
  </r>
  <r>
    <s v="So when they came like that they were recorgnised in the community and nowadays when they enter the community no one asks who they are because they know that they are from World Friends and that they have come to do their work."/>
    <s v="Community involvement _x000a_Community Ownership_x000a_Sustainability"/>
    <s v="Sustainability"/>
    <x v="16"/>
    <x v="0"/>
  </r>
  <r>
    <s v="So when they came like that they were recorgnised in the community and nowadays when they enter the community no one asks who they are because they know that they are from World Friends and that they have come to do their work."/>
    <s v="Community involvement _x000a_Community Ownership_x000a_Sustainability"/>
    <s v="Sustainability"/>
    <x v="15"/>
    <x v="0"/>
  </r>
  <r>
    <s v="So when they came like that they were recorgnised in the community and nowadays when they enter the community no one asks who they are because they know that they are from World Friends and that they have come to do their work."/>
    <s v="Community involvement _x000a_Community Ownership_x000a_Sustainability"/>
    <s v="Sustainability"/>
    <x v="5"/>
    <x v="0"/>
  </r>
  <r>
    <s v="I think, for the participation of everyone, it has been inclusive because we’ve been having discussions with the project lead on how best we can do the project activities to success."/>
    <s v="Community involvement _x000a_Community Ownership_x000a_Sustainability"/>
    <s v="Sustainability"/>
    <x v="16"/>
    <x v="0"/>
  </r>
  <r>
    <s v="I think, for the participation of everyone, it has been inclusive because we’ve been having discussions with the project lead on how best we can do the project activities to success."/>
    <s v="Community involvement _x000a_Community Ownership_x000a_Sustainability"/>
    <s v="Sustainability"/>
    <x v="15"/>
    <x v="0"/>
  </r>
  <r>
    <s v="I think, for the participation of everyone, it has been inclusive because we’ve been having discussions with the project lead on how best we can do the project activities to success."/>
    <s v="Community involvement _x000a_Community Ownership_x000a_Sustainability"/>
    <s v="Sustainability"/>
    <x v="5"/>
    <x v="0"/>
  </r>
  <r>
    <s v="project has wored hand in hand with the existing leadership of the region and there are no conflicts worth mentioning"/>
    <s v="Leadership involvement_x000a_Sustainability"/>
    <s v="Sustainability"/>
    <x v="30"/>
    <x v="0"/>
  </r>
  <r>
    <s v="project has wored hand in hand with the existing leadership of the region and there are no conflicts worth mentioning"/>
    <s v="Leadership involvement_x000a_Sustainability"/>
    <s v="Sustainability"/>
    <x v="5"/>
    <x v="0"/>
  </r>
  <r>
    <s v="leadership of this region is also aware of their presence and they have always ensured the environment is well preserved and taken care of."/>
    <s v="Leadership involvement_x000a_Sustainability"/>
    <s v="Sustainability"/>
    <x v="30"/>
    <x v="0"/>
  </r>
  <r>
    <s v="leadership of this region is also aware of their presence and they have always ensured the environment is well preserved and taken care of."/>
    <s v="Leadership involvement_x000a_Sustainability"/>
    <s v="Sustainability"/>
    <x v="5"/>
    <x v="0"/>
  </r>
  <r>
    <s v="leadership of this region is also aware that this project is doing an amazing job and they are in full support."/>
    <s v="Leadership involvement_x000a_Sustainability"/>
    <s v="Sustainability"/>
    <x v="30"/>
    <x v="0"/>
  </r>
  <r>
    <s v="leadership of this region is also aware that this project is doing an amazing job and they are in full support."/>
    <s v="Leadership involvement_x000a_Sustainability"/>
    <s v="Sustainability"/>
    <x v="5"/>
    <x v="0"/>
  </r>
  <r>
    <s v="The reason why I wouldn’t give it 5, you know we have experienced challenges here and there and especially if you can recall they came on board especially during the covid era and you know we had a lot of challenges with covid and bearing in mind covid wa"/>
    <s v="Covid_x000a_Disruption of care_x000a_Resilience_x000a_Sustainability"/>
    <s v="Sustainability"/>
    <x v="53"/>
    <x v="0"/>
  </r>
  <r>
    <s v="The reason why I wouldn’t give it 5, you know we have experienced challenges here and there and especially if you can recall they came on board especially during the covid era and you know we had a lot of challenges with covid and bearing in mind covid wa"/>
    <s v="Covid_x000a_Disruption of care_x000a_Resilience_x000a_Sustainability"/>
    <s v="Sustainability"/>
    <x v="54"/>
    <x v="0"/>
  </r>
  <r>
    <s v="The reason why I wouldn’t give it 5, you know we have experienced challenges here and there and especially if you can recall they came on board especially during the covid era and you know we had a lot of challenges with covid and bearing in mind covid wa"/>
    <s v="Covid_x000a_Disruption of care_x000a_Resilience_x000a_Sustainability"/>
    <s v="Sustainability"/>
    <x v="77"/>
    <x v="0"/>
  </r>
  <r>
    <s v="The reason why I wouldn’t give it 5, you know we have experienced challenges here and there and especially if you can recall they came on board especially during the covid era and you know we had a lot of challenges with covid and bearing in mind covid wa"/>
    <s v="Covid_x000a_Disruption of care_x000a_Resilience_x000a_Sustainability"/>
    <s v="Sustainability"/>
    <x v="5"/>
    <x v="0"/>
  </r>
  <r>
    <s v="It did respect the cultural ways of the people especially the areas where we would call now the Maasai land, the women we would go with the female medical practitioners because I’m sure there are some people in the interior Maasai land, a woman is suppose"/>
    <s v="Respect for culture_x000a_Sustainability"/>
    <s v="Sustainability"/>
    <x v="21"/>
    <x v="0"/>
  </r>
  <r>
    <s v="It did respect the cultural ways of the people especially the areas where we would call now the Maasai land, the women we would go with the female medical practitioners because I’m sure there are some people in the interior Maasai land, a woman is suppose"/>
    <s v="Respect for culture_x000a_Sustainability"/>
    <s v="Sustainability"/>
    <x v="5"/>
    <x v="0"/>
  </r>
  <r>
    <s v="that bearing in mind in Kajiado the most dominant are the Maasais and they really considered that and they ensured that some of their staffs are people from the region whereby they will be able to shed more light according to the culture of the dwellers a"/>
    <s v="Respect for culture_x000a_Sustainability"/>
    <s v="Sustainability"/>
    <x v="21"/>
    <x v="0"/>
  </r>
  <r>
    <s v="that bearing in mind in Kajiado the most dominant are the Maasais and they really considered that and they ensured that some of their staffs are people from the region whereby they will be able to shed more light according to the culture of the dwellers a"/>
    <s v="Respect for culture_x000a_Sustainability"/>
    <s v="Sustainability"/>
    <x v="5"/>
    <x v="0"/>
  </r>
  <r>
    <s v="I think yes it respected because before implementation of the activities, there’s the sensitization of the community and they would share their culture and I think it has respected it."/>
    <s v="Respect for culture_x000a_Sustainability"/>
    <s v="Sustainability"/>
    <x v="21"/>
    <x v="0"/>
  </r>
  <r>
    <s v="I think yes it respected because before implementation of the activities, there’s the sensitization of the community and they would share their culture and I think it has respected it."/>
    <s v="Respect for culture_x000a_Sustainability"/>
    <s v="Sustainability"/>
    <x v="5"/>
    <x v="0"/>
  </r>
  <r>
    <s v="incase we go to the site and find someone who is postive they are given something small, money, t-shirts and airtime"/>
    <s v="Health worker motivation"/>
    <s v="Sustainability"/>
    <x v="78"/>
    <x v="0"/>
  </r>
  <r>
    <s v="In private facilities, before you know that a patient has TB they have to first pay consultation because they cannot just say that they are coming to be tested for TB and after that everything is now free"/>
    <s v="Cost implications in private facilities"/>
    <s v="Sustainability"/>
    <x v="79"/>
    <x v="0"/>
  </r>
  <r>
    <s v="What happened in private facilities is that before getting screened for TB you are charged for consultation."/>
    <s v="Consultation fees_x000a_Cost implications in private facilities"/>
    <s v="Sustainability"/>
    <x v="80"/>
    <x v="0"/>
  </r>
  <r>
    <s v="What happened in private facilities is that before getting screened for TB you are charged for consultation."/>
    <s v="Consultation fees_x000a_Cost implications in private facilities"/>
    <s v="Sustainability"/>
    <x v="79"/>
    <x v="0"/>
  </r>
  <r>
    <s v="On the other aspect, its a little bit more difficult on the financial side but thats because people manage businessand at the end of the day they also have to match ttheir accounts."/>
    <s v="Cost implications in private facilities_x000a_Sustainability"/>
    <s v="Sustainability"/>
    <x v="79"/>
    <x v="0"/>
  </r>
  <r>
    <s v="On the other aspect, its a little bit more difficult on the financial side but thats because people manage businessand at the end of the day they also have to match ttheir accounts."/>
    <s v="Cost implications in private facilities_x000a_Sustainability"/>
    <s v="Sustainability"/>
    <x v="5"/>
    <x v="0"/>
  </r>
  <r>
    <s v="so we gave a little bit of incentive to maybe support that part of their job hoping that in the future they will continue the activities once it has been cemented into their routine"/>
    <s v="Financial support to CHV"/>
    <s v="Sustainability"/>
    <x v="81"/>
    <x v="0"/>
  </r>
  <r>
    <s v="If CHW were given more incentives we would have done more. CHWs are volunteers, if they were given more they would have done more."/>
    <s v="Financial support to CHV"/>
    <s v="Sustainability"/>
    <x v="81"/>
    <x v="0"/>
  </r>
  <r>
    <s v="From the word go everyone was involved. and from the word go health workers, civil authorities, CHW through training and workshops. where reprsentatives would come and word would reach everybody"/>
    <s v="Multi-sector involvment"/>
    <s v="Sustainability"/>
    <x v="82"/>
    <x v="0"/>
  </r>
  <r>
    <s v="No it hasn't stopped there. This is a continuing project. Everybody was involved at every stage."/>
    <s v="All sectoral involvement_x000a_Equal treatment"/>
    <s v="Sustainability"/>
    <x v="83"/>
    <x v="0"/>
  </r>
  <r>
    <s v="No it hasn't stopped there. This is a continuing project. Everybody was involved at every stage."/>
    <s v="All sectoral involvement_x000a_Equal treatment"/>
    <s v="Sustainability"/>
    <x v="84"/>
    <x v="0"/>
  </r>
  <r>
    <s v="I think, for the participation of everyone, it has been inclusive because we’ve been having discussions with the project lead on how best we can do the project activities to success."/>
    <s v="Multi-sector involvment"/>
    <s v="Sustainability"/>
    <x v="82"/>
    <x v="0"/>
  </r>
  <r>
    <s v="they were involved in every step,from introdution to evaluation to implementation"/>
    <s v="Multi-sector involvment"/>
    <s v="Sustainability"/>
    <x v="82"/>
    <x v="0"/>
  </r>
  <r>
    <s v="I also think that the level of resources they had was a challenge because we had put in a lot of suggestions but there were financial constaints in the project"/>
    <s v="Fnancial constraint"/>
    <s v="Sustainability"/>
    <x v="85"/>
    <x v="0"/>
  </r>
  <r>
    <s v="What is there is inadequate human resource"/>
    <s v="Insuffient health workers"/>
    <s v="Sustainability"/>
    <x v="86"/>
    <x v="0"/>
  </r>
  <r>
    <s v="Rethink the involvement of the traditional healers. because at first when we were drafting the project, our knowledge was not as correct as it is now, we thought that traditional healers were like doctors and could heal all kind of dieseases but then we u"/>
    <s v="Traditional medicine_x000a_Traditional healers engagement"/>
    <s v="Sustainability"/>
    <x v="87"/>
    <x v="0"/>
  </r>
  <r>
    <s v="Rethink the involvement of the traditional healers. because at first when we were drafting the project, our knowledge was not as correct as it is now, we thought that traditional healers were like doctors and could heal all kind of dieseases but then we u"/>
    <s v="Traditional medicine_x000a_Traditional healers engagement"/>
    <s v="Sustainability"/>
    <x v="88"/>
    <x v="0"/>
  </r>
  <r>
    <s v="so having empowered the CHW and traditional healer, although not many came as we had expected. Those who came really took it positively."/>
    <s v="CHV empoweremnt_x000a_Traditional healers engagement"/>
    <s v="Sustainability"/>
    <x v="89"/>
    <x v="0"/>
  </r>
  <r>
    <s v="so having empowered the CHW and traditional healer, although not many came as we had expected. Those who came really took it positively."/>
    <s v="CHV empoweremnt_x000a_Traditional healers engagement"/>
    <s v="Sustainability"/>
    <x v="88"/>
    <x v="0"/>
  </r>
  <r>
    <s v="And when I’m speaking about the informal, they were also engaging even the traditional healers, bearing in mind Kajiado, we have a percentage whereby people also do seek services from the traditional healers and herbalists."/>
    <s v="Traditional medicine_x000a_Traditional healers engagement"/>
    <s v="Sustainability"/>
    <x v="87"/>
    <x v="0"/>
  </r>
  <r>
    <s v="And when I’m speaking about the informal, they were also engaging even the traditional healers, bearing in mind Kajiado, we have a percentage whereby people also do seek services from the traditional healers and herbalists."/>
    <s v="Traditional medicine_x000a_Traditional healers engagement"/>
    <s v="Sustainability"/>
    <x v="88"/>
    <x v="0"/>
  </r>
  <r>
    <s v="they also provide knowledge by providing the health talk and also by engaging them in their meetings like I can remember there was a time we had some herbalist from Kajiado West and also they also give their opinion and at the end of it all you see that t"/>
    <s v="Traditional medicine_x000a_Traditional healers engagement"/>
    <s v="Sustainability"/>
    <x v="87"/>
    <x v="0"/>
  </r>
  <r>
    <s v="they also provide knowledge by providing the health talk and also by engaging them in their meetings like I can remember there was a time we had some herbalist from Kajiado West and also they also give their opinion and at the end of it all you see that t"/>
    <s v="Traditional medicine_x000a_Traditional healers engagement"/>
    <s v="Sustainability"/>
    <x v="88"/>
    <x v="0"/>
  </r>
  <r>
    <s v="However we tried to be close to the important community leaders so we approach them and we count on them to do mobilization and help us to be welcomed in communities."/>
    <s v="Leadership involvement"/>
    <s v="Sustainability"/>
    <x v="30"/>
    <x v="0"/>
  </r>
  <r>
    <s v="For communities what I'd say was very successful was sensitizing mobilizing leaders because then they improved the participation in the community."/>
    <s v="Leadership involvement_x000a_Community participation"/>
    <s v="Sustainability"/>
    <x v="30"/>
    <x v="0"/>
  </r>
  <r>
    <s v="For communities what I'd say was very successful was sensitizing mobilizing leaders because then they improved the participation in the community."/>
    <s v="Leadership involvement_x000a_Community participation"/>
    <s v="Sustainability"/>
    <x v="27"/>
    <x v="0"/>
  </r>
  <r>
    <s v="his is what we do, so we would prepare them, we talk to the chief because now culturally we are supposed to go the leaders before we go to the others so we would go to the chief and you know the village elders and what have you and talk to them prior"/>
    <s v="Respect culture_x000a_Community participation_x000a_Leadership involvement"/>
    <s v="Sustainability"/>
    <x v="90"/>
    <x v="0"/>
  </r>
  <r>
    <s v="his is what we do, so we would prepare them, we talk to the chief because now culturally we are supposed to go the leaders before we go to the others so we would go to the chief and you know the village elders and what have you and talk to them prior"/>
    <s v="Respect culture_x000a_Community participation_x000a_Leadership involvement"/>
    <s v="Sustainability"/>
    <x v="27"/>
    <x v="0"/>
  </r>
  <r>
    <s v="his is what we do, so we would prepare them, we talk to the chief because now culturally we are supposed to go the leaders before we go to the others so we would go to the chief and you know the village elders and what have you and talk to them prior"/>
    <s v="Respect culture_x000a_Community participation_x000a_Leadership involvement"/>
    <s v="Sustainability"/>
    <x v="30"/>
    <x v="0"/>
  </r>
  <r>
    <s v="Yes local leaders were involved. For them to get into the community, they must have passed through the local leaders and doctors, sat down and outlined the activities they intended to do and how they intend to do them"/>
    <s v="Leadership involvement"/>
    <s v="Sustainability"/>
    <x v="30"/>
    <x v="0"/>
  </r>
  <r>
    <s v="The chief must be involved and he has also been informed that this project is running here"/>
    <s v="Leadership involvement"/>
    <s v="Sustainability"/>
    <x v="30"/>
    <x v="0"/>
  </r>
  <r>
    <s v="At the very beggining when the project was being implemented its the chief who went round informing people, therefore leaders have been involved."/>
    <s v="Leadership involvement_x000a_Community engagement"/>
    <s v="Sustainability"/>
    <x v="30"/>
    <x v="0"/>
  </r>
  <r>
    <s v="At the very beggining when the project was being implemented its the chief who went round informing people, therefore leaders have been involved."/>
    <s v="Leadership involvement_x000a_Community engagement"/>
    <s v="Sustainability"/>
    <x v="17"/>
    <x v="0"/>
  </r>
  <r>
    <s v="Leaders have been involved and the village elders are aware that this project is ongoing"/>
    <s v="Leadership involvement"/>
    <s v="Sustainability"/>
    <x v="30"/>
    <x v="0"/>
  </r>
  <r>
    <s v="However the staff have been trained on TB, sample collection and how to deal with TB patients so all the activities that we do that are supported by the government will continue: that is tests and the treatment"/>
    <s v="Improved capacity for healthcare workers_x000a_Sustainabilty_x000a_Continuity of government supported services"/>
    <s v="Sustainability"/>
    <x v="14"/>
    <x v="0"/>
  </r>
  <r>
    <s v="However the staff have been trained on TB, sample collection and how to deal with TB patients so all the activities that we do that are supported by the government will continue: that is tests and the treatment"/>
    <s v="Improved capacity for healthcare workers_x000a_Sustainabilty_x000a_Continuity of government supported services"/>
    <s v="Sustainability"/>
    <x v="58"/>
    <x v="0"/>
  </r>
  <r>
    <s v="However the staff have been trained on TB, sample collection and how to deal with TB patients so all the activities that we do that are supported by the government will continue: that is tests and the treatment"/>
    <s v="Improved capacity for healthcare workers_x000a_Sustainabilty_x000a_Continuity of government supported services"/>
    <s v="Sustainability"/>
    <x v="91"/>
    <x v="0"/>
  </r>
  <r>
    <s v="they are working well with the current leadership.  We just need to talk with our community  health volunters so that they can create that awareness because it is still low"/>
    <s v="Leadership involvement_x000a_Low awareness of the project"/>
    <s v="Sustainability"/>
    <x v="30"/>
    <x v="0"/>
  </r>
  <r>
    <s v="they are working well with the current leadership.  We just need to talk with our community  health volunters so that they can create that awareness because it is still low"/>
    <s v="Leadership involvement_x000a_Low awareness of the project"/>
    <s v="Sustainability"/>
    <x v="92"/>
    <x v="0"/>
  </r>
  <r>
    <s v="Here in Kajiado we avoid monetary incentive. We have an incentive for the people who are found positive and also monetary incentives are kept for the CHV."/>
    <s v="Non monetary incentives_x000a_Sustainabilty_x000a_Monetary incentives for CHVs"/>
    <s v="Sustainability"/>
    <x v="93"/>
    <x v="0"/>
  </r>
  <r>
    <s v="Here in Kajiado we avoid monetary incentive. We have an incentive for the people who are found positive and also monetary incentives are kept for the CHV."/>
    <s v="Non monetary incentives_x000a_Sustainabilty_x000a_Monetary incentives for CHVs"/>
    <s v="Sustainability"/>
    <x v="58"/>
    <x v="0"/>
  </r>
  <r>
    <s v="Here in Kajiado we avoid monetary incentive. We have an incentive for the people who are found positive and also monetary incentives are kept for the CHV."/>
    <s v="Non monetary incentives_x000a_Sustainabilty_x000a_Monetary incentives for CHVs"/>
    <s v="Sustainability"/>
    <x v="94"/>
    <x v="0"/>
  </r>
  <r>
    <s v="We tried to avoid giving money because that did badly in the HIPS project"/>
    <s v="Non monetary incentives_x000a_Sustainabilty"/>
    <s v="Sustainability"/>
    <x v="93"/>
    <x v="0"/>
  </r>
  <r>
    <s v="We tried to avoid giving money because that did badly in the HIPS project"/>
    <s v="Non monetary incentives_x000a_Sustainabilty"/>
    <s v="Sustainability"/>
    <x v="58"/>
    <x v="0"/>
  </r>
  <r>
    <s v="project is also working towards supporting the existing leadership who are also creating more awareness about TB"/>
    <s v="Leadership involvement"/>
    <s v="Sustainability"/>
    <x v="30"/>
    <x v="0"/>
  </r>
  <r>
    <s v="Even though in rural areas Maasai have alot of stigma about health services still they come and they get screened"/>
    <s v="Culture_x000a_Stigma_x000a_Sustainability_x000a_Project acceptance"/>
    <s v="Sustainability"/>
    <x v="95"/>
    <x v="0"/>
  </r>
  <r>
    <s v="Even though in rural areas Maasai have alot of stigma about health services still they come and they get screened"/>
    <s v="Culture_x000a_Stigma_x000a_Sustainability_x000a_Project acceptance"/>
    <s v="Sustainability"/>
    <x v="52"/>
    <x v="0"/>
  </r>
  <r>
    <s v="Even though in rural areas Maasai have alot of stigma about health services still they come and they get screened"/>
    <s v="Culture_x000a_Stigma_x000a_Sustainability_x000a_Project acceptance"/>
    <s v="Sustainability"/>
    <x v="5"/>
    <x v="0"/>
  </r>
  <r>
    <s v="Even though in rural areas Maasai have alot of stigma about health services still they come and they get screened"/>
    <s v="Culture_x000a_Stigma_x000a_Sustainability_x000a_Project acceptance"/>
    <s v="Sustainability"/>
    <x v="96"/>
    <x v="0"/>
  </r>
  <r>
    <s v="I would recommend that this facility we have here be completed and the ATI-TB team be allowed to operate from here"/>
    <s v="Permanent station for service delivery_x000a_Intermitency of care"/>
    <s v="Sustainability"/>
    <x v="97"/>
    <x v="0"/>
  </r>
  <r>
    <s v="I would recommend that this facility we have here be completed and the ATI-TB team be allowed to operate from here"/>
    <s v="Permanent station for service delivery_x000a_Intermitency of care"/>
    <s v="Sustainability"/>
    <x v="98"/>
    <x v="0"/>
  </r>
  <r>
    <s v="we would recommend that this inactive health facilities in Kajiado be furnished and the ATI-TB team be allowed to operate in here."/>
    <s v="Permanent station for service delivery_x000a_Intermitency of care"/>
    <s v="Sustainability"/>
    <x v="97"/>
    <x v="0"/>
  </r>
  <r>
    <s v="we would recommend that this inactive health facilities in Kajiado be furnished and the ATI-TB team be allowed to operate in here."/>
    <s v="Permanent station for service delivery_x000a_Intermitency of care"/>
    <s v="Sustainability"/>
    <x v="98"/>
    <x v="0"/>
  </r>
  <r>
    <s v="enough healthworkers eb employed in our local dispensaries so that they help in creating awareness about TB"/>
    <s v="Increase number of healthcare workers"/>
    <s v="Sustainability"/>
    <x v="99"/>
    <x v="0"/>
  </r>
  <r>
    <s v="I would recommend that this project be undertaken all year round and not only for one month in ayear as it has been designed"/>
    <s v="Permanent station for service delivery_x000a_Intermitency of care"/>
    <s v="Sustainability"/>
    <x v="97"/>
    <x v="0"/>
  </r>
  <r>
    <s v="I would recommend that this project be undertaken all year round and not only for one month in ayear as it has been designed"/>
    <s v="Permanent station for service delivery_x000a_Intermitency of care"/>
    <s v="Sustainability"/>
    <x v="98"/>
    <x v="0"/>
  </r>
  <r>
    <s v=".The project delivered care and services that respected our values and in my own opinion this project services have been the best compared to any other"/>
    <s v="Respected patient values"/>
    <s v="Sustainability"/>
    <x v="100"/>
    <x v="0"/>
  </r>
  <r>
    <s v="We are well respected as individuals, as well as a community."/>
    <s v="Respected patient values_x000a_Respect for culture"/>
    <s v="Sustainability"/>
    <x v="100"/>
    <x v="0"/>
  </r>
  <r>
    <s v="We are well respected as individuals, as well as a community."/>
    <s v="Respected patient values_x000a_Respect for culture"/>
    <s v="Sustainability"/>
    <x v="21"/>
    <x v="0"/>
  </r>
  <r>
    <s v="it has respected the values and concerns of the community."/>
    <s v="Respect for culture"/>
    <s v="Sustainability"/>
    <x v="21"/>
    <x v="0"/>
  </r>
  <r>
    <s v="as a TB patient i was given the care and services that respected my concerns by the doctors that handled me through out the entire process"/>
    <s v="Respected patient values_x000a_"/>
    <s v="Sustainability"/>
    <x v="100"/>
    <x v="0"/>
  </r>
  <r>
    <s v="Patient are given the chance to explain themselves to the healthcare workers and in that course their values are being respected"/>
    <s v="Respected patient values_x000a_"/>
    <s v="Sustainability"/>
    <x v="100"/>
    <x v="0"/>
  </r>
  <r>
    <s v="This project has also respected the socio-cultural liberty of the community and has always endeavoured to unite the community and not bring any form of divisions an differences"/>
    <s v="Respect for culture"/>
    <s v="Sustainability"/>
    <x v="21"/>
    <x v="0"/>
  </r>
  <r>
    <s v="this project also is one that appreciates nd respects our diversity and cultural beliefs"/>
    <s v="Respect for culture"/>
    <s v="Sustainability"/>
    <x v="21"/>
    <x v="0"/>
  </r>
  <r>
    <s v="the project has not affected or ffected the culture of this community"/>
    <s v="Respect for culture"/>
    <s v="Sustainability"/>
    <x v="21"/>
    <x v="0"/>
  </r>
  <r>
    <s v="Everyone was involved. Even the government stakeholders were involved at every stage"/>
    <s v="Multi-sectoral engagement"/>
    <s v="Sustainability"/>
    <x v="101"/>
    <x v="0"/>
  </r>
  <r>
    <s v="Let me put it like this, by the time they came here, as I had said earlier they sought the leaders and doctors first to lay down their plans like entering homes and doing screening, doing outreaches and all the stakeholders were served in an equitable way"/>
    <s v="Multi-sectoral engagement"/>
    <s v="Sustainability"/>
    <x v="101"/>
    <x v="0"/>
  </r>
  <r>
    <s v="Politically you have involved stakeholders who came to the facilty coz they were told what was going to happen and about the tb."/>
    <s v="Multi-sectoral engagement"/>
    <s v="Sustainability"/>
    <x v="101"/>
    <x v="0"/>
  </r>
  <r>
    <s v="How our needs have been met? Well, I’d say first communication has been made very easy. We are able to communicate to the administrators and the directors very well. So it has made the project smooth. The running of the project has become very smooth beca"/>
    <s v="Communication between stakeholders"/>
    <s v="Sustainability"/>
    <x v="102"/>
    <x v="0"/>
  </r>
  <r>
    <s v="It was a teamwork. We worked together as a whole team, the partners, the donors, everything went smoothly. Everyone was involved, actively involved."/>
    <s v="Multi-sectoral engagement"/>
    <s v="Sustainability"/>
    <x v="101"/>
    <x v="0"/>
  </r>
  <r>
    <s v="I think we’ve been having collaborations with health partners and regarding how to screen and also to identify these cases. So the collaboration with the partners we have in the county with World Friends I think it has been good and through that they have"/>
    <s v="Collaboration - active case finding_x000a_Strategic partnerships"/>
    <s v="Sustainability"/>
    <x v="103"/>
    <x v="0"/>
  </r>
  <r>
    <s v="I think we’ve been having collaborations with health partners and regarding how to screen and also to identify these cases. So the collaboration with the partners we have in the county with World Friends I think it has been good and through that they have"/>
    <s v="Collaboration - active case finding_x000a_Strategic partnerships"/>
    <s v="Sustainability"/>
    <x v="0"/>
    <x v="0"/>
  </r>
  <r>
    <s v="But, for the support you’ve given to a few facilities, I think it is commendable. The support of the GeneXpert, the support of the biosafety cabinets, I think it is commendable."/>
    <s v="Strategic partnerships_x000a_"/>
    <s v="Sustainability"/>
    <x v="0"/>
    <x v="0"/>
  </r>
  <r>
    <s v="ue to the collaboration from the national program an also from the county, I think the sustainability due to that collaboration it will be still."/>
    <s v="Collaboration_x000a_Sustainability"/>
    <s v="Sustainability"/>
    <x v="2"/>
    <x v="0"/>
  </r>
  <r>
    <s v="ue to the collaboration from the national program an also from the county, I think the sustainability due to that collaboration it will be still."/>
    <s v="Collaboration_x000a_Sustainability"/>
    <s v="Sustainability"/>
    <x v="5"/>
    <x v="0"/>
  </r>
  <r>
    <s v="good collaborations that we are having with the county and other facilities so that once our commodities are over or there’s a shortage of them, we can be able to borrow from each other."/>
    <s v="Sharing commodities_x000a_Collaboration"/>
    <s v="Sustainability"/>
    <x v="104"/>
    <x v="0"/>
  </r>
  <r>
    <s v="good collaborations that we are having with the county and other facilities so that once our commodities are over or there’s a shortage of them, we can be able to borrow from each other."/>
    <s v="Sharing commodities_x000a_Collaboration"/>
    <s v="Sustainability"/>
    <x v="2"/>
    <x v="0"/>
  </r>
  <r>
    <s v="Sometimes they would not have the medicines and they would send me to the government hospitals with a letter which I would present to the pharmacists and I would get the medication ."/>
    <s v="Accessibility of care_x000a_Collaboration"/>
    <s v="Sustainability"/>
    <x v="11"/>
    <x v="0"/>
  </r>
  <r>
    <s v="Sometimes they would not have the medicines and they would send me to the government hospitals with a letter which I would present to the pharmacists and I would get the medication ."/>
    <s v="Accessibility of care_x000a_Collaboration"/>
    <s v="Sustainability"/>
    <x v="2"/>
    <x v="0"/>
  </r>
  <r>
    <s v=".I saw a lot of collaboration between this project and the government hospitals, for instance there was a time they wrote a letter and sent me to the government hospital, where I was given the medication."/>
    <s v="Accessibility of care_x000a_Collaboration"/>
    <s v="Sustainability"/>
    <x v="11"/>
    <x v="0"/>
  </r>
  <r>
    <s v=".I saw a lot of collaboration between this project and the government hospitals, for instance there was a time they wrote a letter and sent me to the government hospital, where I was given the medication."/>
    <s v="Accessibility of care_x000a_Collaboration"/>
    <s v="Sustainability"/>
    <x v="2"/>
    <x v="0"/>
  </r>
  <r>
    <s v="so even if for example they are not there, the activity will progress. So they have not pushed us in a situation whereby if they leave, they will have to make us maybe to look for some more cash so that we can be able to sustain some things, no, they have"/>
    <s v="Sustainability"/>
    <s v="Sustainability"/>
    <x v="5"/>
    <x v="0"/>
  </r>
  <r>
    <s v="Due to the collaboration from the national program an also from the county, I think the sustainability due to that collaboration it will be still."/>
    <s v="Collaboration_x000a_Sustainability"/>
    <s v="Sustainability"/>
    <x v="2"/>
    <x v="0"/>
  </r>
  <r>
    <s v="Due to the collaboration from the national program an also from the county, I think the sustainability due to that collaboration it will be still."/>
    <s v="Collaboration_x000a_Sustainability"/>
    <s v="Sustainability"/>
    <x v="5"/>
    <x v="0"/>
  </r>
  <r>
    <s v="My rating is because we missed a lot of Men both in the urban and rural communities"/>
    <s v="Socio-Cultural Sustainability"/>
    <s v="Sustainability"/>
    <x v="44"/>
    <x v="0"/>
  </r>
  <r>
    <s v="These were kind of absent in a big part of the population especially men"/>
    <s v="Socio-Cultural Sustainability"/>
    <s v="Sustainability"/>
    <x v="44"/>
    <x v="0"/>
  </r>
  <r>
    <s v="The only challenge we experienced especially from the rural side was that not many men seek health services."/>
    <s v="Socio-Cultural Sustainability"/>
    <s v="Sustainability"/>
    <x v="44"/>
    <x v="0"/>
  </r>
  <r>
    <s v="world friends have been in partnership with this facility for more than ten years  and they have been going to every place within Kajiado so maybe they realised that there are  those symptoms of TB  and they want to eliminate TB using the available resour"/>
    <s v="Collaboration_x000a_Contextual Understanding _x000a_Sustainability"/>
    <s v="Sustainability"/>
    <x v="2"/>
    <x v="0"/>
  </r>
  <r>
    <s v="world friends have been in partnership with this facility for more than ten years  and they have been going to every place within Kajiado so maybe they realised that there are  those symptoms of TB  and they want to eliminate TB using the available resour"/>
    <s v="Collaboration_x000a_Contextual Understanding _x000a_Sustainability"/>
    <s v="Sustainability"/>
    <x v="105"/>
    <x v="0"/>
  </r>
  <r>
    <s v="world friends have been in partnership with this facility for more than ten years  and they have been going to every place within Kajiado so maybe they realised that there are  those symptoms of TB  and they want to eliminate TB using the available resour"/>
    <s v="Collaboration_x000a_Contextual Understanding _x000a_Sustainability"/>
    <s v="Sustainability"/>
    <x v="5"/>
    <x v="0"/>
  </r>
  <r>
    <s v="If there was a more parment place to go to like a hospital, it would have been nice. Also should come more frequently"/>
    <s v="Frequency of service availabilty_x000a_Permanent healthcare setting_x000a_Intermitency of care"/>
    <s v="Sustainability_x000a_Effectiveness"/>
    <x v="106"/>
    <x v="0"/>
  </r>
  <r>
    <s v="If there was a more parment place to go to like a hospital, it would have been nice. Also should come more frequently"/>
    <s v="Frequency of service availabilty_x000a_Permanent healthcare setting_x000a_Intermitency of care"/>
    <s v="Sustainability_x000a_Effectiveness"/>
    <x v="107"/>
    <x v="0"/>
  </r>
  <r>
    <s v="If there was a more parment place to go to like a hospital, it would have been nice. Also should come more frequently"/>
    <s v="Frequency of service availabilty_x000a_Permanent healthcare setting_x000a_Intermitency of care"/>
    <s v="Sustainability_x000a_Effectiveness"/>
    <x v="98"/>
    <x v="0"/>
  </r>
  <r>
    <s v="ATI is a pilot project definitely encountered some design challenges. I would say that I wish the project wa given a bigger period. 2 years was too short."/>
    <s v="Short implementation period"/>
    <s v="Sustainability_x000a_Effectiveness"/>
    <x v="108"/>
    <x v="0"/>
  </r>
  <r>
    <s v="This project is good because I have received treatment, I was put on medication and I am now well and I have not experienced any problem."/>
    <s v="Improved care_x000a_Sustainability/ Effectiveness"/>
    <s v="Sustainability/ Effectiveness"/>
    <x v="109"/>
    <x v="0"/>
  </r>
  <r>
    <s v="This project is good because I have received treatment, I was put on medication and I am now well and I have not experienced any problem."/>
    <s v="Improved care_x000a_Sustainability/ Effectiveness"/>
    <s v="Sustainability/ Effectiveness"/>
    <x v="110"/>
    <x v="0"/>
  </r>
  <r>
    <s v="one challenge that I can point out is the fact that we get this services through mobile clinics on rare occasions,we would recommend that this inactive health facilities in Kajiado be furnished and the ATI-TB team be allowed to operate in here"/>
    <s v="Intermitency of care- Mobile_x000a_Service Unavailability_x000a_Sustainability/ Efficiency_x000a_Collaboration with Government"/>
    <s v="Sustainability/ Efficiency"/>
    <x v="76"/>
    <x v="0"/>
  </r>
  <r>
    <s v="one challenge that I can point out is the fact that we get this services through mobile clinics on rare occasions,we would recommend that this inactive health facilities in Kajiado be furnished and the ATI-TB team be allowed to operate in here"/>
    <s v="Intermitency of care- Mobile_x000a_Service Unavailability_x000a_Sustainability/ Efficiency_x000a_Collaboration with Government"/>
    <s v="Sustainability/ Efficiency"/>
    <x v="111"/>
    <x v="0"/>
  </r>
  <r>
    <s v="one challenge that I can point out is the fact that we get this services through mobile clinics on rare occasions,we would recommend that this inactive health facilities in Kajiado be furnished and the ATI-TB team be allowed to operate in here"/>
    <s v="Intermitency of care- Mobile_x000a_Service Unavailability_x000a_Sustainability/ Efficiency_x000a_Collaboration with Government"/>
    <s v="Sustainability/ Efficiency"/>
    <x v="112"/>
    <x v="0"/>
  </r>
  <r>
    <s v="one challenge that I can point out is the fact that we get this services through mobile clinics on rare occasions,we would recommend that this inactive health facilities in Kajiado be furnished and the ATI-TB team be allowed to operate in here"/>
    <s v="Intermitency of care- Mobile_x000a_Service Unavailability_x000a_Sustainability/ Efficiency_x000a_Collaboration with Government"/>
    <s v="Sustainability/ Efficiency"/>
    <x v="113"/>
    <x v="0"/>
  </r>
  <r>
    <s v="the dispensaries do not fully operate during the week and sometimes we don’t find healthworkers around"/>
    <s v="Intermitency of care_x000a_Inadequate staffing_x000a_Efficiency/ Sustainability"/>
    <s v="Sustainability/ Efficiency"/>
    <x v="98"/>
    <x v="0"/>
  </r>
  <r>
    <s v="the dispensaries do not fully operate during the week and sometimes we don’t find healthworkers around"/>
    <s v="Intermitency of care_x000a_Inadequate staffing_x000a_Efficiency/ Sustainability"/>
    <s v="Sustainability/ Efficiency"/>
    <x v="114"/>
    <x v="0"/>
  </r>
  <r>
    <s v="the dispensaries do not fully operate during the week and sometimes we don’t find healthworkers around"/>
    <s v="Intermitency of care_x000a_Inadequate staffing_x000a_Efficiency/ Sustainability"/>
    <s v="Sustainability/ Efficiency"/>
    <x v="115"/>
    <x v="0"/>
  </r>
  <r>
    <s v="We also have involved the Civil authority because before we started the project we had to have a training with all the stakeholders and the civil authority gave us a bigger hand because they were part of the project because they are the ones who were comm"/>
    <s v="Multi-sectoral engagement_x000a_Collaboration"/>
    <s v="Sustainability/Coherence"/>
    <x v="101"/>
    <x v="0"/>
  </r>
  <r>
    <s v="We also have involved the Civil authority because before we started the project we had to have a training with all the stakeholders and the civil authority gave us a bigger hand because they were part of the project because they are the ones who were comm"/>
    <s v="Multi-sectoral engagement_x000a_Collaboration"/>
    <s v="Sustainability/Coherence"/>
    <x v="2"/>
    <x v="0"/>
  </r>
  <r>
    <s v="has provided us with cartridges for testing TB for free"/>
    <s v="Strategic partnership"/>
    <s v="Sustainability/Coherence"/>
    <x v="116"/>
    <x v="0"/>
  </r>
  <r>
    <s v="The Impact will last. Because now the countygovernment will now step in and the areas that WF has been doing outreaches, now the county government will now be conducting the same activities in the same areas."/>
    <s v="Sustainability_x000a_Strategic partmership"/>
    <s v="Sustainability/Coherence"/>
    <x v="5"/>
    <x v="0"/>
  </r>
  <r>
    <s v="The Impact will last. Because now the countygovernment will now step in and the areas that WF has been doing outreaches, now the county government will now be conducting the same activities in the same areas."/>
    <s v="Sustainability_x000a_Strategic partmership"/>
    <s v="Sustainability/Coherence"/>
    <x v="117"/>
    <x v="0"/>
  </r>
  <r>
    <s v="doing good because they are providing us with the cartridges for free of charge"/>
    <s v="Free commodities_x000a_Strategic partnerships"/>
    <s v="Sustainability/Coherence"/>
    <x v="118"/>
    <x v="0"/>
  </r>
  <r>
    <s v="doing good because they are providing us with the cartridges for free of charge"/>
    <s v="Free commodities_x000a_Strategic partnerships"/>
    <s v="Sustainability/Coherence"/>
    <x v="0"/>
    <x v="0"/>
  </r>
  <r>
    <s v="both the county and national governments have responded well by ensuring we get the cartridges for the screenng"/>
    <s v="Strategic partneships_x000a_Availavbility of commodities"/>
    <s v="Sustainability/Coherence"/>
    <x v="119"/>
    <x v="0"/>
  </r>
  <r>
    <s v="both the county and national governments have responded well by ensuring we get the cartridges for the screenng"/>
    <s v="Strategic partneships_x000a_Availavbility of commodities"/>
    <s v="Sustainability/Coherence"/>
    <x v="120"/>
    <x v="0"/>
  </r>
  <r>
    <s v="the project has involved and supported the existing governance systems because the county government has always given us the cutleges which have helped us with screening"/>
    <s v="Strategic partneships_x000a_Availavbility of commodities"/>
    <s v="Sustainability/Coherence"/>
    <x v="119"/>
    <x v="0"/>
  </r>
  <r>
    <s v="the project has involved and supported the existing governance systems because the county government has always given us the cutleges which have helped us with screening"/>
    <s v="Strategic partneships_x000a_Availavbility of commodities"/>
    <s v="Sustainability/Coherence"/>
    <x v="120"/>
    <x v="0"/>
  </r>
  <r>
    <s v="From the word go everyone was involved. and from the word go health workers, civil authorities, CHW through training and workshops. where reprsentatives would come and word would reach everybody"/>
    <s v="Multi-sectoral engagement_x000a_Collaboration"/>
    <s v="Sustainability/Coherence"/>
    <x v="101"/>
    <x v="0"/>
  </r>
  <r>
    <s v="From the word go everyone was involved. and from the word go health workers, civil authorities, CHW through training and workshops. where reprsentatives would come and word would reach everybody"/>
    <s v="Multi-sectoral engagement_x000a_Collaboration"/>
    <s v="Sustainability/Coherence"/>
    <x v="2"/>
    <x v="0"/>
  </r>
  <r>
    <s v="We came to learn that purchasing things through the government; there were times we went to the government to give us letters like when we were purchasing the GeneXpert machines the government had to back us up so that we get fair prices"/>
    <s v="Strategic partneships_x000a_Discounted government purchase"/>
    <s v="Sustainability/Coherence"/>
    <x v="119"/>
    <x v="0"/>
  </r>
  <r>
    <s v="We came to learn that purchasing things through the government; there were times we went to the government to give us letters like when we were purchasing the GeneXpert machines the government had to back us up so that we get fair prices"/>
    <s v="Strategic partneships_x000a_Discounted government purchase"/>
    <s v="Sustainability/Coherence"/>
    <x v="121"/>
    <x v="0"/>
  </r>
  <r>
    <s v="They have been a collaborative aspect where they have worked with the county government where a GeneXpert machine has been placed in a government facility."/>
    <s v="Shared diagnostic sites_x000a_Collabortaion"/>
    <s v="Sustainability/Coherence"/>
    <x v="122"/>
    <x v="0"/>
  </r>
  <r>
    <s v="They have been a collaborative aspect where they have worked with the county government where a GeneXpert machine has been placed in a government facility."/>
    <s v="Shared diagnostic sites_x000a_Collabortaion"/>
    <s v="Sustainability/Coherence"/>
    <x v="123"/>
    <x v="0"/>
  </r>
  <r>
    <s v="May be now like the facility they have used like Zamzam that one it has created a good relationaship between the public sector and the private sector."/>
    <s v="Public-private collaboration"/>
    <s v="Sustainability/Coherence"/>
    <x v="124"/>
    <x v="0"/>
  </r>
  <r>
    <s v="So matters finances I’d say, TB was initially a government funded project, so the government provides for the basics that is the cartridges and the falcon tubes. So the only thing that the donor required to supply was the GeneXpert, biosafety cabinet and "/>
    <s v="Sustainability_x000a_Strategic partmership_x000a_Shared costs"/>
    <s v="Sustainability/Coherence"/>
    <x v="5"/>
    <x v="0"/>
  </r>
  <r>
    <s v="So matters finances I’d say, TB was initially a government funded project, so the government provides for the basics that is the cartridges and the falcon tubes. So the only thing that the donor required to supply was the GeneXpert, biosafety cabinet and "/>
    <s v="Sustainability_x000a_Strategic partmership_x000a_Shared costs"/>
    <s v="Sustainability/Coherence"/>
    <x v="117"/>
    <x v="0"/>
  </r>
  <r>
    <s v="So matters finances I’d say, TB was initially a government funded project, so the government provides for the basics that is the cartridges and the falcon tubes. So the only thing that the donor required to supply was the GeneXpert, biosafety cabinet and "/>
    <s v="Sustainability_x000a_Strategic partmership_x000a_Shared costs"/>
    <s v="Sustainability/Coherence"/>
    <x v="125"/>
    <x v="0"/>
  </r>
  <r>
    <s v="Yeah and we have at least an advantage of the government supplying us with the falcon tubes and also the cartridge"/>
    <s v="Sustainability_x000a_Strategic partmership_x000a_Shared costs"/>
    <s v="Sustainability/Coherence"/>
    <x v="5"/>
    <x v="0"/>
  </r>
  <r>
    <s v="Yeah and we have at least an advantage of the government supplying us with the falcon tubes and also the cartridge"/>
    <s v="Sustainability_x000a_Strategic partmership_x000a_Shared costs"/>
    <s v="Sustainability/Coherence"/>
    <x v="117"/>
    <x v="0"/>
  </r>
  <r>
    <s v="Yeah and we have at least an advantage of the government supplying us with the falcon tubes and also the cartridge"/>
    <s v="Sustainability_x000a_Strategic partmership_x000a_Shared costs"/>
    <s v="Sustainability/Coherence"/>
    <x v="125"/>
    <x v="0"/>
  </r>
  <r>
    <s v="withus providing the services in rural areas going there and being funded by a donor the services are free. So people are more willing to participate."/>
    <s v="Project acceptance_x000a_Rural area intervention"/>
    <s v="Sustainability/Effectiveness"/>
    <x v="96"/>
    <x v="0"/>
  </r>
  <r>
    <s v="withus providing the services in rural areas going there and being funded by a donor the services are free. So people are more willing to participate."/>
    <s v="Project acceptance_x000a_Rural area intervention"/>
    <s v="Sustainability/Effectiveness"/>
    <x v="126"/>
    <x v="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61">
  <r>
    <s v="In active case finding: they align because if we get a positive case definately tutafanya active case finding. Mainly hio kazi ilikua nia CHWs na link facilities. Tukipata case tunahandover to the CHv and the link facility to do an active case finding"/>
    <s v="Active Case Finding_x000a_Linkage of care"/>
    <s v="Coherence/ Effectiveness"/>
    <x v="0"/>
    <x v="0"/>
  </r>
  <r>
    <s v="In active case finding: they align because if we get a positive case definately tutafanya active case finding. Mainly hio kazi ilikua nia CHWs na link facilities. Tukipata case tunahandover to the CHv and the link facility to do an active case finding"/>
    <s v="Active Case Finding_x000a_Linkage of care"/>
    <s v="Coherence/ Effectiveness"/>
    <x v="1"/>
    <x v="0"/>
  </r>
  <r>
    <s v="my children and husband were given drugs to prevent them from contracting TB"/>
    <s v="Prevention_x000a_Contact tracing and care"/>
    <s v="Coherence/ Effectiveness"/>
    <x v="2"/>
    <x v="0"/>
  </r>
  <r>
    <s v="my children and husband were given drugs to prevent them from contracting TB"/>
    <s v="Prevention_x000a_Contact tracing and care"/>
    <s v="Coherence/ Effectiveness"/>
    <x v="3"/>
    <x v="0"/>
  </r>
  <r>
    <s v="For the county government imesaidia juu tuliingia mashinani na ukiangalia zile cases tumepata positive mingi ni huko mashinani and we reached the unreachable"/>
    <s v="Active Case Finding_x000a_Accessibilty of care"/>
    <s v="Coherence/Effectiveness/ Equity"/>
    <x v="0"/>
    <x v="0"/>
  </r>
  <r>
    <s v="For the county government imesaidia juu tuliingia mashinani na ukiangalia zile cases tumepata positive mingi ni huko mashinani and we reached the unreachable"/>
    <s v="Active Case Finding_x000a_Accessibilty of care"/>
    <s v="Coherence/Effectiveness/ Equity"/>
    <x v="4"/>
    <x v="0"/>
  </r>
  <r>
    <s v="So we could go very far to do screening and testing on site which was beneficial to the communities. It relieved them of coming from rural to the urban to get healthcare and that eased expediture on transport."/>
    <s v="Active Case Finding_x000a_Affordable care_x000a_Accessibilty of care"/>
    <s v="Coherence/Effectiveness/ Equity"/>
    <x v="0"/>
    <x v="0"/>
  </r>
  <r>
    <s v="So we could go very far to do screening and testing on site which was beneficial to the communities. It relieved them of coming from rural to the urban to get healthcare and that eased expediture on transport."/>
    <s v="Active Case Finding_x000a_Affordable care_x000a_Accessibilty of care"/>
    <s v="Coherence/Effectiveness/ Equity"/>
    <x v="5"/>
    <x v="0"/>
  </r>
  <r>
    <s v="So we could go very far to do screening and testing on site which was beneficial to the communities. It relieved them of coming from rural to the urban to get healthcare and that eased expediture on transport."/>
    <s v="Active Case Finding_x000a_Affordable care_x000a_Accessibilty of care"/>
    <s v="Coherence/Effectiveness/ Equity"/>
    <x v="4"/>
    <x v="0"/>
  </r>
  <r>
    <s v="screening is done using the GeneXpert technology that is fast and efficient"/>
    <s v="Gene Xpert_x000a_Fast diagnosis"/>
    <s v="Coherence/Efficiency/Effectiveness"/>
    <x v="6"/>
    <x v="0"/>
  </r>
  <r>
    <s v="screening is done using the GeneXpert technology that is fast and efficient"/>
    <s v="Gene Xpert_x000a_Fast diagnosis"/>
    <s v="Coherence/Efficiency/Effectiveness"/>
    <x v="7"/>
    <x v="0"/>
  </r>
  <r>
    <s v="GeneXpert machine has also made sure we receive results of the screening as fast as possible"/>
    <s v="Gene Xpert_x000a_Fast diagnosis"/>
    <s v="Coherence/Efficiency/Effectiveness"/>
    <x v="6"/>
    <x v="0"/>
  </r>
  <r>
    <s v="GeneXpert machine has also made sure we receive results of the screening as fast as possible"/>
    <s v="Gene Xpert_x000a_Fast diagnosis"/>
    <s v="Coherence/Efficiency/Effectiveness"/>
    <x v="7"/>
    <x v="0"/>
  </r>
  <r>
    <s v="There is the GeneXpert machine that ensures you receive the results of the test in the shortest time possible"/>
    <s v="Gene Xpert_x000a_Fast diagnosis"/>
    <s v="Coherence/Efficiency/Effectiveness"/>
    <x v="6"/>
    <x v="0"/>
  </r>
  <r>
    <s v="There is the GeneXpert machine that ensures you receive the results of the test in the shortest time possible"/>
    <s v="Gene Xpert_x000a_Fast diagnosis"/>
    <s v="Coherence/Efficiency/Effectiveness"/>
    <x v="7"/>
    <x v="0"/>
  </r>
  <r>
    <s v="technology only takes less than two hours to give the results of the sputum being tested"/>
    <s v="Improved diagnostic capacity"/>
    <s v="Effectiveness/Coherence"/>
    <x v="8"/>
    <x v="0"/>
  </r>
  <r>
    <s v="I have access to the TB drugs for the whole six months with close supervision to ensure I don’t stop taking them"/>
    <s v="Continuity of care/ Adherence_x000a_Accessibilty of care_x000a_Patient centered care"/>
    <s v="Effectiveness/Coherence"/>
    <x v="9"/>
    <x v="0"/>
  </r>
  <r>
    <s v="I have access to the TB drugs for the whole six months with close supervision to ensure I don’t stop taking them"/>
    <s v="Continuity of care/ Adherence_x000a_Accessibilty of care_x000a_Patient centered care"/>
    <s v="Effectiveness/Coherence"/>
    <x v="4"/>
    <x v="0"/>
  </r>
  <r>
    <s v="I have access to the TB drugs for the whole six months with close supervision to ensure I don’t stop taking them"/>
    <s v="Continuity of care/ Adherence_x000a_Accessibilty of care_x000a_Patient centered care"/>
    <s v="Effectiveness/Coherence"/>
    <x v="10"/>
    <x v="0"/>
  </r>
  <r>
    <s v="we are being given better care services together with bettter drugs. This has gone a long wayb to better the education of our children"/>
    <s v="Accessibility of care_x000a_Patient centered care"/>
    <s v="Effectiveness/Coherence"/>
    <x v="11"/>
    <x v="0"/>
  </r>
  <r>
    <s v="we are being given better care services together with bettter drugs. This has gone a long wayb to better the education of our children"/>
    <s v="Accessibility of care_x000a_Patient centered care"/>
    <s v="Effectiveness/Coherence"/>
    <x v="10"/>
    <x v="0"/>
  </r>
  <r>
    <s v="So they are introduced to the service and they are treated with the respect attention they deserve.The main goal is TB screening and sensitization but may be the patient at the centre is generally viewed and treated accordingly"/>
    <s v="Patient centered care_x000a_Increased awareness"/>
    <s v="Effectiveness/Coherence"/>
    <x v="10"/>
    <x v="0"/>
  </r>
  <r>
    <s v="So they are introduced to the service and they are treated with the respect attention they deserve.The main goal is TB screening and sensitization but may be the patient at the centre is generally viewed and treated accordingly"/>
    <s v="Patient centered care_x000a_Increased awareness"/>
    <s v="Effectiveness/Coherence"/>
    <x v="12"/>
    <x v="0"/>
  </r>
  <r>
    <s v="it has created awareness such that people can express themselves without fear."/>
    <s v="Awareness creation_x000a_Reduced Stigma"/>
    <s v="Effectiveness"/>
    <x v="13"/>
    <x v="0"/>
  </r>
  <r>
    <s v="it has created awareness such that people can express themselves without fear."/>
    <s v="Awareness creation_x000a_Reduced Stigma"/>
    <s v="Effectiveness"/>
    <x v="14"/>
    <x v="0"/>
  </r>
  <r>
    <s v="am so happy because through this project I have never gone short of drugs which has always been my top priority"/>
    <s v="Continuity of care/ Compliance_x000a_Availability of drugs"/>
    <s v="Effectiveness"/>
    <x v="15"/>
    <x v="0"/>
  </r>
  <r>
    <s v="am so happy because through this project I have never gone short of drugs which has always been my top priority"/>
    <s v="Continuity of care/ Compliance_x000a_Availability of drugs"/>
    <s v="Effectiveness"/>
    <x v="16"/>
    <x v="0"/>
  </r>
  <r>
    <s v="I have never gone short of drugs which has always been my top priority."/>
    <s v="Continuity of care/ Compliance_x000a_Availability of drugs"/>
    <s v="Effectiveness"/>
    <x v="15"/>
    <x v="0"/>
  </r>
  <r>
    <s v="I have never gone short of drugs which has always been my top priority."/>
    <s v="Continuity of care/ Compliance_x000a_Availability of drugs"/>
    <s v="Effectiveness"/>
    <x v="16"/>
    <x v="0"/>
  </r>
  <r>
    <s v="we have never lacked drugs for the entire  period of treatment"/>
    <s v="Continuity of care/ Compliance_x000a_Availability of drugs"/>
    <s v="Effectiveness"/>
    <x v="15"/>
    <x v="0"/>
  </r>
  <r>
    <s v="we have never lacked drugs for the entire  period of treatment"/>
    <s v="Continuity of care/ Compliance_x000a_Availability of drugs"/>
    <s v="Effectiveness"/>
    <x v="16"/>
    <x v="0"/>
  </r>
  <r>
    <s v="I was able to get my drugs for the entire six months and there was no day imissed the drugs"/>
    <s v="Continuity of care/ Compliance_x000a_Availability of drugs"/>
    <s v="Effectiveness"/>
    <x v="15"/>
    <x v="0"/>
  </r>
  <r>
    <s v="I was able to get my drugs for the entire six months and there was no day imissed the drugs"/>
    <s v="Continuity of care/ Compliance_x000a_Availability of drugs"/>
    <s v="Effectiveness"/>
    <x v="16"/>
    <x v="0"/>
  </r>
  <r>
    <s v="the ATI-TB project team has been able to supply several GeneXpert machines in public hospitals for the sake of screening"/>
    <s v="Improved diagnostic capacity"/>
    <s v="Effectiveness"/>
    <x v="8"/>
    <x v="0"/>
  </r>
  <r>
    <s v="ATI-TB project team has been able to supply several GeneXpert machines in public hospitals for the sake of screening"/>
    <s v="Improved diagnostic capacity"/>
    <s v="Effectiveness"/>
    <x v="8"/>
    <x v="0"/>
  </r>
  <r>
    <s v="They are optimising the available resources in the most efficent way because everytime this project visits this regions we see a lot of benefits and help"/>
    <s v="Medical outreaches"/>
    <s v="Effectiveness"/>
    <x v="17"/>
    <x v="0"/>
  </r>
  <r>
    <s v="And also the equipment that were brought in especially for us in Zam zam, we were given a very good GeneXpert machine and a biosafety cabinet that is up to standard."/>
    <s v="Improved diagnostic capacity"/>
    <s v="Effectiveness"/>
    <x v="8"/>
    <x v="0"/>
  </r>
  <r>
    <s v="They also taught other people."/>
    <s v="Improved awareness"/>
    <s v="Effectiveness"/>
    <x v="18"/>
    <x v="0"/>
  </r>
  <r>
    <s v="May be an improvement through health education on TB prevention."/>
    <s v="Health education"/>
    <s v="Effectiveness"/>
    <x v="19"/>
    <x v="0"/>
  </r>
  <r>
    <s v="They have also advised me on issues."/>
    <s v="Health education"/>
    <s v="Effectiveness"/>
    <x v="19"/>
    <x v="0"/>
  </r>
  <r>
    <s v="I have been taught a lot about TB and have advised me about how it progresses."/>
    <s v="Health education_x000a_"/>
    <s v="Effectiveness"/>
    <x v="19"/>
    <x v="0"/>
  </r>
  <r>
    <s v="and it has really assisted us because one it has created more awareness especially in these areas whereby they have been holding the medical camps and they have also been taking the opportunities to offer health talks concerning TB"/>
    <s v="Medical outreaches_x000a_Improved awareness"/>
    <s v="Effectiveness"/>
    <x v="17"/>
    <x v="0"/>
  </r>
  <r>
    <s v="and it has really assisted us because one it has created more awareness especially in these areas whereby they have been holding the medical camps and they have also been taking the opportunities to offer health talks concerning TB"/>
    <s v="Medical outreaches_x000a_Improved awareness"/>
    <s v="Effectiveness"/>
    <x v="18"/>
    <x v="0"/>
  </r>
  <r>
    <s v="Okay one, it has brought knowledge especially in our society. And you know knowledge is power; because they would organize for an health talk, at the end of the day, people would come and they will have different questions"/>
    <s v="Interactive sessions_x000a_Improved Awareness"/>
    <s v="Effectiveness"/>
    <x v="20"/>
    <x v="0"/>
  </r>
  <r>
    <s v="Okay one, it has brought knowledge especially in our society. And you know knowledge is power; because they would organize for an health talk, at the end of the day, people would come and they will have different questions"/>
    <s v="Interactive sessions_x000a_Improved Awareness"/>
    <s v="Effectiveness"/>
    <x v="18"/>
    <x v="0"/>
  </r>
  <r>
    <s v="es of course, the project will continue to help people, they are even taught to know that TB is curable and preventable. They even know how to take the medications given"/>
    <s v="Improved awareness"/>
    <s v="Effectiveness"/>
    <x v="18"/>
    <x v="0"/>
  </r>
  <r>
    <s v="We have been involved in every stage and because we have been educated, and even before they started treating us, they took their time to sensitize us on issues to with general health"/>
    <s v="Health education"/>
    <s v="Effectiveness"/>
    <x v="19"/>
    <x v="0"/>
  </r>
  <r>
    <s v="We no longer have as many defaulters as it was initially because people have appreciated the project and they have been tought by World Friends during outreaches."/>
    <s v="Improved Awareness_x000a_Increased adherence_x000a_"/>
    <s v="Effectiveness"/>
    <x v="18"/>
    <x v="0"/>
  </r>
  <r>
    <s v="We no longer have as many defaulters as it was initially because people have appreciated the project and they have been tought by World Friends during outreaches."/>
    <s v="Improved Awareness_x000a_Increased adherence_x000a_"/>
    <s v="Effectiveness"/>
    <x v="21"/>
    <x v="0"/>
  </r>
  <r>
    <s v="One major impact was diagnostic and treatment was taken closer to the people."/>
    <s v="Linkage to testing services_x000a_Accessibilty to care"/>
    <s v="Effectiveness"/>
    <x v="22"/>
    <x v="0"/>
  </r>
  <r>
    <s v="One major impact was diagnostic and treatment was taken closer to the people."/>
    <s v="Linkage to testing services_x000a_Accessibilty to care"/>
    <s v="Effectiveness"/>
    <x v="23"/>
    <x v="0"/>
  </r>
  <r>
    <s v="They also offer transport to patients"/>
    <s v="Accessibility of care"/>
    <s v="Effectiveness"/>
    <x v="11"/>
    <x v="0"/>
  </r>
  <r>
    <s v="You find that its easy for patients to see doctors becaiuse they are accesible, and they are also able to go through the treatment process easily."/>
    <s v="Accessibility to care"/>
    <s v="Effectiveness"/>
    <x v="24"/>
    <x v="0"/>
  </r>
  <r>
    <s v="we are really happy about the ongoing proactive screening because, this is not done at the local dispensary and we also get medicine that is not available at the dispensary as well"/>
    <s v="Accessibility to care_x000a_Availability of drugs"/>
    <s v="Effectiveness"/>
    <x v="24"/>
    <x v="0"/>
  </r>
  <r>
    <s v="we are really happy about the ongoing proactive screening because, this is not done at the local dispensary and we also get medicine that is not available at the dispensary as well"/>
    <s v="Accessibility to care_x000a_Availability of drugs"/>
    <s v="Effectiveness"/>
    <x v="16"/>
    <x v="0"/>
  </r>
  <r>
    <s v="Again, It has also helped us increase our case finding we usually say that we need a 20% increase in our case finding to increase TB case detection and to reduce the 40% missed TB cases"/>
    <s v="Active case finding"/>
    <s v="Effectiveness"/>
    <x v="0"/>
    <x v="0"/>
  </r>
  <r>
    <s v="So I'd say that after our intervention, the village elders and CHVs are more awareto where to direct and refer people for TB services., where this might be TB or something else or whether someone needs medical attention"/>
    <s v="Improved Awareness_x000a_Clear referral strategies"/>
    <s v="Effectiveness"/>
    <x v="18"/>
    <x v="0"/>
  </r>
  <r>
    <s v="So I'd say that after our intervention, the village elders and CHVs are more awareto where to direct and refer people for TB services., where this might be TB or something else or whether someone needs medical attention"/>
    <s v="Improved Awareness_x000a_Clear referral strategies"/>
    <s v="Effectiveness"/>
    <x v="25"/>
    <x v="0"/>
  </r>
  <r>
    <s v="we also included in our activities the sensitization and screening for schools."/>
    <s v="Improved Awareness_x000a_School screening"/>
    <s v="Effectiveness"/>
    <x v="18"/>
    <x v="0"/>
  </r>
  <r>
    <s v="we also included in our activities the sensitization and screening for schools."/>
    <s v="Improved Awareness_x000a_School screening"/>
    <s v="Effectiveness"/>
    <x v="26"/>
    <x v="0"/>
  </r>
  <r>
    <s v="Beneficiaries were involved in the improvement of their communities, not directly, as in being given a role but after our sensitization what wa important was the knowledge so that they can bring it back to the community."/>
    <s v="Improved awareness"/>
    <s v="Effectiveness"/>
    <x v="18"/>
    <x v="0"/>
  </r>
  <r>
    <s v="Healthcare providers: It has helped them know that the cases are there and its real because initially people were saying that hearsy but when we moved in and did tests on site they realised that the cases are there"/>
    <s v="Improved awareness"/>
    <s v="Effectiveness"/>
    <x v="18"/>
    <x v="0"/>
  </r>
  <r>
    <s v="Not many people are open to say I have TB but with the creation of awareness, the component of ATI, it has cause some people to open up although in the rural areas it is still there and they tend to isolate TB patients."/>
    <s v="Disclosure_x000a_Improved Awareness_x000a_Stigma"/>
    <s v="Effectiveness"/>
    <x v="27"/>
    <x v="0"/>
  </r>
  <r>
    <s v="Not many people are open to say I have TB but with the creation of awareness, the component of ATI, it has cause some people to open up although in the rural areas it is still there and they tend to isolate TB patients."/>
    <s v="Disclosure_x000a_Improved Awareness_x000a_Stigma"/>
    <s v="Effectiveness"/>
    <x v="18"/>
    <x v="0"/>
  </r>
  <r>
    <s v="Not many people are open to say I have TB but with the creation of awareness, the component of ATI, it has cause some people to open up although in the rural areas it is still there and they tend to isolate TB patients."/>
    <s v="Disclosure_x000a_Improved Awareness_x000a_Stigma"/>
    <s v="Effectiveness"/>
    <x v="28"/>
    <x v="0"/>
  </r>
  <r>
    <s v="Wf identified schools in some hotspot areas and conducted sensitization. Before sensitization we had to conduct training for the teachers"/>
    <s v="Improved awareness"/>
    <s v="Effectiveness"/>
    <x v="18"/>
    <x v="0"/>
  </r>
  <r>
    <s v="Because when I go to a home, I get a mother with both children and adolescent know what TB is and if anyone get's symptoms, they come out."/>
    <s v="Improved awareness - presentation"/>
    <s v="Effectiveness"/>
    <x v="29"/>
    <x v="0"/>
  </r>
  <r>
    <s v="People know what to do to avoid transmitting it. They know hygiene"/>
    <s v="Improved awareness - Transmission"/>
    <s v="Effectiveness"/>
    <x v="30"/>
    <x v="0"/>
  </r>
  <r>
    <s v="Rating of 5[very likely] because sensitization was done effectively and now people already know now that having TB is not a big problem, TB is treatable and when you get one or two symptoms just visit the nearest facility and get tested."/>
    <s v="Improved awareness - Treatment"/>
    <s v="Effectiveness"/>
    <x v="31"/>
    <x v="0"/>
  </r>
  <r>
    <s v="and it has really assisted us because one it has created more awareness especially in these areas whereby they have been holding the medical camps and they have also been taking the opportunities to offer health talks concerning TB"/>
    <s v="Medical outreaches_x000a_Improved awareness"/>
    <s v="Effectiveness"/>
    <x v="17"/>
    <x v="0"/>
  </r>
  <r>
    <s v="and it has really assisted us because one it has created more awareness especially in these areas whereby they have been holding the medical camps and they have also been taking the opportunities to offer health talks concerning TB"/>
    <s v="Medical outreaches_x000a_Improved awareness"/>
    <s v="Effectiveness"/>
    <x v="18"/>
    <x v="0"/>
  </r>
  <r>
    <s v="Okay one, it has brought knowledge especially in our society. And you know knowledge is power; because they would organize for an health talk, at the end of the day, people would come and they will have different questions"/>
    <s v="Community engagement_x000a_Improved awareness"/>
    <s v="Effectiveness"/>
    <x v="32"/>
    <x v="0"/>
  </r>
  <r>
    <s v="Okay one, it has brought knowledge especially in our society. And you know knowledge is power; because they would organize for an health talk, at the end of the day, people would come and they will have different questions"/>
    <s v="Community engagement_x000a_Improved awareness"/>
    <s v="Effectiveness"/>
    <x v="18"/>
    <x v="0"/>
  </r>
  <r>
    <s v="Yes, let me just say it has aligned because we have a big big improvement on TB especially in the interior. There very big improvements in the interior parts. People now know that TB is both treatable and curable."/>
    <s v="Improved awareness_x000a_Rural area improvements"/>
    <s v="Effectiveness"/>
    <x v="18"/>
    <x v="0"/>
  </r>
  <r>
    <s v="Yes, let me just say it has aligned because we have a big big improvement on TB especially in the interior. There very big improvements in the interior parts. People now know that TB is both treatable and curable."/>
    <s v="Improved awareness_x000a_Rural area improvements"/>
    <s v="Effectiveness"/>
    <x v="33"/>
    <x v="0"/>
  </r>
  <r>
    <s v="Previously, there were people who used to reject medication and some could even default on medication and end up being taken to the manyatta. Right now, we don't get such cases because one, the people appreciate that medication works and has a process and"/>
    <s v="Improved awareness - treatment_x000a_Continuity of care/ Adherence"/>
    <s v="Effectiveness"/>
    <x v="31"/>
    <x v="0"/>
  </r>
  <r>
    <s v="Previously, there were people who used to reject medication and some could even default on medication and end up being taken to the manyatta. Right now, we don't get such cases because one, the people appreciate that medication works and has a process and"/>
    <s v="Improved awareness - treatment_x000a_Continuity of care/ Adherence"/>
    <s v="Effectiveness"/>
    <x v="9"/>
    <x v="0"/>
  </r>
  <r>
    <s v="ust the awareness, the schools, the pupils, and also to the teachers. That’s now the education, they’ve impacted more knowledge on the students about"/>
    <s v="Adolescents and children involvement_x000a_Improved awareness"/>
    <s v="Effectiveness"/>
    <x v="34"/>
    <x v="0"/>
  </r>
  <r>
    <s v="ust the awareness, the schools, the pupils, and also to the teachers. That’s now the education, they’ve impacted more knowledge on the students about"/>
    <s v="Adolescents and children involvement_x000a_Improved awareness"/>
    <s v="Effectiveness"/>
    <x v="18"/>
    <x v="0"/>
  </r>
  <r>
    <s v="In eduacation they have taught how they can prevent hence awareness."/>
    <s v="Improved awareness - prevention"/>
    <s v="Effectiveness"/>
    <x v="35"/>
    <x v="0"/>
  </r>
  <r>
    <s v="not only the beneficiaries were involved but also everyone got the awareness."/>
    <s v="Improved awareness"/>
    <s v="Effectiveness"/>
    <x v="18"/>
    <x v="0"/>
  </r>
  <r>
    <s v="My brother and I have tested positive for TB just recently but we began taking drugs immediatley and we have never stopped taking them because we understand the moment you stop taking them you begin a fresh"/>
    <s v="Improved awareness_x000a_Continuity of care/ Adherence"/>
    <s v="Effectiveness"/>
    <x v="18"/>
    <x v="0"/>
  </r>
  <r>
    <s v="My brother and I have tested positive for TB just recently but we began taking drugs immediatley and we have never stopped taking them because we understand the moment you stop taking them you begin a fresh"/>
    <s v="Improved awareness_x000a_Continuity of care/ Adherence"/>
    <s v="Effectiveness"/>
    <x v="9"/>
    <x v="0"/>
  </r>
  <r>
    <s v="For the impact, I can say for the county we are privileged one, to get the machines which now will help us diagnose more cases."/>
    <s v="Improved diagnostic capacity"/>
    <s v="Effectiveness"/>
    <x v="8"/>
    <x v="0"/>
  </r>
  <r>
    <s v="which led to an increased number of positives in particular from rural areas which were kind of completely cut out"/>
    <s v="Equity_x000a_Increased number of positive cases_x000a_Rural area screening"/>
    <s v="Effectiveness"/>
    <x v="36"/>
    <x v="0"/>
  </r>
  <r>
    <s v="which led to an increased number of positives in particular from rural areas which were kind of completely cut out"/>
    <s v="Equity_x000a_Increased number of positive cases_x000a_Rural area screening"/>
    <s v="Effectiveness"/>
    <x v="37"/>
    <x v="0"/>
  </r>
  <r>
    <s v="which led to an increased number of positives in particular from rural areas which were kind of completely cut out"/>
    <s v="Equity_x000a_Increased number of positive cases_x000a_Rural area screening"/>
    <s v="Effectiveness"/>
    <x v="38"/>
    <x v="0"/>
  </r>
  <r>
    <s v="t has responded to their needs because if you see the number of positives we have gotten more than a hundred its a big number and three-quarters of that comes from the rural areas so its really a boost for them"/>
    <s v="Equity_x000a_Increased number of positive cases_x000a_Rural area screening"/>
    <s v="Effectiveness"/>
    <x v="36"/>
    <x v="0"/>
  </r>
  <r>
    <s v="t has responded to their needs because if you see the number of positives we have gotten more than a hundred its a big number and three-quarters of that comes from the rural areas so its really a boost for them"/>
    <s v="Equity_x000a_Increased number of positive cases_x000a_Rural area screening"/>
    <s v="Effectiveness"/>
    <x v="37"/>
    <x v="0"/>
  </r>
  <r>
    <s v="t has responded to their needs because if you see the number of positives we have gotten more than a hundred its a big number and three-quarters of that comes from the rural areas so its really a boost for them"/>
    <s v="Equity_x000a_Increased number of positive cases_x000a_Rural area screening"/>
    <s v="Effectiveness"/>
    <x v="38"/>
    <x v="0"/>
  </r>
  <r>
    <s v="Initially there were specific link sites so the sites increased as we got more positive cases."/>
    <s v="Improved diagnostic capacity"/>
    <s v="Effectiveness"/>
    <x v="8"/>
    <x v="0"/>
  </r>
  <r>
    <s v="It has also helped them get more cases."/>
    <s v="Increased number of positive cases"/>
    <s v="Effectiveness"/>
    <x v="37"/>
    <x v="0"/>
  </r>
  <r>
    <s v="4 because they tried to do differently."/>
    <s v="Innovative"/>
    <s v="Effectiveness"/>
    <x v="39"/>
    <x v="0"/>
  </r>
  <r>
    <s v="What I would say is that we managed to create a network between the village elders, CHVs and dispensaries."/>
    <s v="Linkage to care"/>
    <s v="Effectiveness"/>
    <x v="40"/>
    <x v="0"/>
  </r>
  <r>
    <s v="being visited at home maximisied my benefits as a patient anf the avilable resources were utilised in the most efficient way"/>
    <s v="Home visits"/>
    <s v="Effectiveness"/>
    <x v="41"/>
    <x v="0"/>
  </r>
  <r>
    <s v="at the end of the day since they are in a company of a healthcare worker, the healthcare worker will be in a position to shed some light on other issues and also we have also been in a position to refer these clients to where they can be able to get the a"/>
    <s v="Improved awareness_x000a_Active case finding"/>
    <s v="Effectiveness"/>
    <x v="18"/>
    <x v="0"/>
  </r>
  <r>
    <s v="at the end of the day since they are in a company of a healthcare worker, the healthcare worker will be in a position to shed some light on other issues and also we have also been in a position to refer these clients to where they can be able to get the a"/>
    <s v="Improved awareness_x000a_Active case finding"/>
    <s v="Effectiveness"/>
    <x v="0"/>
    <x v="0"/>
  </r>
  <r>
    <s v="When I went for screening, I was asked to produce a sputum sample and I was asked to take it to the lab where it was tested using the GeneXpert machine"/>
    <s v="Improved diagnostic capacity"/>
    <s v="Effectiveness"/>
    <x v="8"/>
    <x v="0"/>
  </r>
  <r>
    <s v="The fact that we improved the number of GeneXpert,"/>
    <s v="Improved diagnostic capacity"/>
    <s v="Effectiveness"/>
    <x v="8"/>
    <x v="0"/>
  </r>
  <r>
    <s v="The project came in to reduce the congestion that was there cause there was only one machine in Kajiado County-Kajiado North that is"/>
    <s v="Improved diagnostic capacity"/>
    <s v="Effectiveness"/>
    <x v="8"/>
    <x v="0"/>
  </r>
  <r>
    <s v="They have good quality drugs which is the biggst priority for every patient"/>
    <s v="Accessibility of care"/>
    <s v="Effectiveness"/>
    <x v="11"/>
    <x v="0"/>
  </r>
  <r>
    <s v="they continue creating more awareness to the masses so that people can come out for screening"/>
    <s v="Awareness creation"/>
    <s v="Effectiveness"/>
    <x v="13"/>
    <x v="0"/>
  </r>
  <r>
    <s v="A door to door strategy would ensure every one has information concerning TB"/>
    <s v="Awareness creation"/>
    <s v="Effectiveness"/>
    <x v="13"/>
    <x v="0"/>
  </r>
  <r>
    <s v="The lost to follow8ups have also reduced"/>
    <s v="Reduced loss-to-follow-up"/>
    <s v="Effectiveness"/>
    <x v="42"/>
    <x v="0"/>
  </r>
  <r>
    <s v="So we have seen a big improvement because in the past there were many people being lost to follow up and hence spreading the disease further to family members and neighbours."/>
    <s v="Reduced loss-to-follow-up"/>
    <s v="Effectiveness"/>
    <x v="42"/>
    <x v="0"/>
  </r>
  <r>
    <s v="The other thing is the drugs. they have been combined and instead of a patient taking all those drugs they used to take they take one or 2 tablets once a day and in two weeks the bacterial load has come down and one can go back to work and the child can g"/>
    <s v="Reduced pill burden"/>
    <s v="Effectiveness"/>
    <x v="43"/>
    <x v="0"/>
  </r>
  <r>
    <s v="medical camps which has helped the community to diagnose TB patients and also that has helped to reduce the transmission of the disease to the community."/>
    <s v="Medical outreach_x000a_Reduced transmission"/>
    <s v="Effectiveness"/>
    <x v="44"/>
    <x v="0"/>
  </r>
  <r>
    <s v="medical camps which has helped the community to diagnose TB patients and also that has helped to reduce the transmission of the disease to the community."/>
    <s v="Medical outreach_x000a_Reduced transmission"/>
    <s v="Effectiveness"/>
    <x v="45"/>
    <x v="0"/>
  </r>
  <r>
    <s v="It has helped them to make diagnosis on their TB patients. It has been positive on thembecause they used to refer their samples to either Ngong or Kajiado. So turn around time for diagnosis has also reduced from a week to 24hrs."/>
    <s v="Improved diagnostic capacity_x000a_Reduced turn-around time"/>
    <s v="Effectiveness"/>
    <x v="8"/>
    <x v="0"/>
  </r>
  <r>
    <s v="It has helped them to make diagnosis on their TB patients. It has been positive on thembecause they used to refer their samples to either Ngong or Kajiado. So turn around time for diagnosis has also reduced from a week to 24hrs."/>
    <s v="Improved diagnostic capacity_x000a_Reduced turn-around time"/>
    <s v="Effectiveness"/>
    <x v="46"/>
    <x v="0"/>
  </r>
  <r>
    <s v="The turn around time for their results have been quite large but now the project has given the healthcare workers a good time todiagnose and also to initiate treatment."/>
    <s v="Reduced turn-around time"/>
    <s v="Effectiveness"/>
    <x v="46"/>
    <x v="0"/>
  </r>
  <r>
    <s v="It has helped in screening the patients in the community level and has helped in knowing tb patients."/>
    <s v="Improved diagnostic capacity_x000a_Active Case Finding"/>
    <s v="Effectiveness"/>
    <x v="8"/>
    <x v="0"/>
  </r>
  <r>
    <s v="It has helped in screening the patients in the community level and has helped in knowing tb patients."/>
    <s v="Improved diagnostic capacity_x000a_Active Case Finding"/>
    <s v="Effectiveness"/>
    <x v="0"/>
    <x v="0"/>
  </r>
  <r>
    <s v="When the ATI TB program was started they were able to diagonise and got to find out it was TB. There is actually a patient who was under treatment frm ATI TB and now he's healed."/>
    <s v="Positive treatment outcomes_x000a_Active Case Finding"/>
    <s v="Effectiveness"/>
    <x v="47"/>
    <x v="0"/>
  </r>
  <r>
    <s v="When the ATI TB program was started they were able to diagonise and got to find out it was TB. There is actually a patient who was under treatment frm ATI TB and now he's healed."/>
    <s v="Positive treatment outcomes_x000a_Active Case Finding"/>
    <s v="Effectiveness"/>
    <x v="0"/>
    <x v="0"/>
  </r>
  <r>
    <s v="Although the link facilities will pick up the roles, it may not reach the very deep areas. We only hope that when we hand over the project to the deepest areas we hope that they will pick it up."/>
    <s v="Unaccessed areas"/>
    <s v="Effectiveness"/>
    <x v="48"/>
    <x v="0"/>
  </r>
  <r>
    <s v="my case was abit different because the TB case affected my one side of the body and after that I was given the wrong diagnosis but the intervention of the ATI-TB program saw me recovr from this disease after I was given the right medication and care as a "/>
    <s v="Improved care_x000a_Effectiveness"/>
    <s v="Effectiveness"/>
    <x v="49"/>
    <x v="0"/>
  </r>
  <r>
    <s v="my case was abit different because the TB case affected my one side of the body and after that I was given the wrong diagnosis but the intervention of the ATI-TB program saw me recovr from this disease after I was given the right medication and care as a "/>
    <s v="Improved care_x000a_Effectiveness"/>
    <s v="Effectiveness"/>
    <x v="50"/>
    <x v="0"/>
  </r>
  <r>
    <s v="I will talk about TBT, that is TB preventive therapy,TB care partners in Kajiado county introduced TBT so that people may prevent themselves"/>
    <s v="Preventive measure"/>
    <s v="Effectiveness"/>
    <x v="51"/>
    <x v="0"/>
  </r>
  <r>
    <s v="We screen TB patients and then send them to the clinician who do screening by using a TB screening tool, and if the clinician finds that the patient are elligible for GeneXpert, there is a form that they fill and they are reffered to the lab where their s"/>
    <s v="Linkage to care_x000a_Few GeneXpert machines"/>
    <s v="Effectiveness"/>
    <x v="40"/>
    <x v="0"/>
  </r>
  <r>
    <s v="We screen TB patients and then send them to the clinician who do screening by using a TB screening tool, and if the clinician finds that the patient are elligible for GeneXpert, there is a form that they fill and they are reffered to the lab where their s"/>
    <s v="Linkage to care_x000a_Few GeneXpert machines"/>
    <s v="Effectiveness"/>
    <x v="52"/>
    <x v="0"/>
  </r>
  <r>
    <s v="but with this program I have observed that when they come, they try and collect sputum for individuals or patients who have been coughing or they have had a cough for a duration of time."/>
    <s v="Active case finding"/>
    <s v="Effectiveness"/>
    <x v="0"/>
    <x v="0"/>
  </r>
  <r>
    <s v="I have not really interacted with this project as much but other than seeing how they collect sputum and then they test it whether its positive or negative, I beleive they have had an impact in the community."/>
    <s v="Active case finding"/>
    <s v="Effectiveness"/>
    <x v="0"/>
    <x v="0"/>
  </r>
  <r>
    <s v="The other thing that works well is the Link with CHVs and health workers in dispensaries to mobilize and then to have people to screen and sensitize so this one works very well."/>
    <s v="Improved linkage to care_x000a_Effectiveness"/>
    <s v="Effectiveness_x000a_Efficiency"/>
    <x v="53"/>
    <x v="0"/>
  </r>
  <r>
    <s v="The other thing that works well is the Link with CHVs and health workers in dispensaries to mobilize and then to have people to screen and sensitize so this one works very well."/>
    <s v="Improved linkage to care_x000a_Effectiveness"/>
    <s v="Effectiveness_x000a_Efficiency"/>
    <x v="50"/>
    <x v="0"/>
  </r>
  <r>
    <s v="There are some effects that will last. like health education."/>
    <s v="Improved awareness"/>
    <s v="Effectiveness_x000a_Sustainability"/>
    <x v="18"/>
    <x v="0"/>
  </r>
  <r>
    <s v="When the patients come they usually find the CHVs who informs them of what is going on, so if anyone has a cough they are sent to the lab for sputum collection. I feel like they involve the community in so many ways."/>
    <s v="Active case finding_x000a_Community involvement"/>
    <s v="Effectiveness_x000a_Sustainability"/>
    <x v="0"/>
    <x v="0"/>
  </r>
  <r>
    <s v="When the patients come they usually find the CHVs who informs them of what is going on, so if anyone has a cough they are sent to the lab for sputum collection. I feel like they involve the community in so many ways."/>
    <s v="Active case finding_x000a_Community involvement"/>
    <s v="Effectiveness_x000a_Sustainability"/>
    <x v="54"/>
    <x v="0"/>
  </r>
  <r>
    <s v="The increase of the link sites were an action of the county government but you see county government get orders from the national government"/>
    <s v="Complementarity_x000a_Improved linkage to care_x000a_Coherence"/>
    <s v="Effectiveness/ Coherence"/>
    <x v="55"/>
    <x v="0"/>
  </r>
  <r>
    <s v="The increase of the link sites were an action of the county government but you see county government get orders from the national government"/>
    <s v="Complementarity_x000a_Improved linkage to care_x000a_Coherence"/>
    <s v="Effectiveness/ Coherence"/>
    <x v="53"/>
    <x v="0"/>
  </r>
  <r>
    <s v="The increase of the link sites were an action of the county government but you see county government get orders from the national government"/>
    <s v="Complementarity_x000a_Improved linkage to care_x000a_Coherence"/>
    <s v="Effectiveness/ Coherence"/>
    <x v="56"/>
    <x v="0"/>
  </r>
  <r>
    <s v="Iit also eased the transportation of the samples."/>
    <s v="Linkage to testing services_x000a_Accessibilty of care"/>
    <s v="Effectiveness/ Efficiency"/>
    <x v="22"/>
    <x v="0"/>
  </r>
  <r>
    <s v="Iit also eased the transportation of the samples."/>
    <s v="Linkage to testing services_x000a_Accessibilty of care"/>
    <s v="Effectiveness/ Efficiency"/>
    <x v="4"/>
    <x v="0"/>
  </r>
  <r>
    <s v="Iit also eased the transportation of the samples. Previously they used to send patients to where the GeneXpert machines are or the samples are collected and sent to the two sites that had the machines. But since we went direct it became easy for them"/>
    <s v="Linkage to testing services_x000a_Accessibilty of care"/>
    <s v="Effectiveness/ Efficiency"/>
    <x v="22"/>
    <x v="0"/>
  </r>
  <r>
    <s v="Iit also eased the transportation of the samples. Previously they used to send patients to where the GeneXpert machines are or the samples are collected and sent to the two sites that had the machines. But since we went direct it became easy for them"/>
    <s v="Linkage to testing services_x000a_Accessibilty of care"/>
    <s v="Effectiveness/ Efficiency"/>
    <x v="4"/>
    <x v="0"/>
  </r>
  <r>
    <s v="In general this project has helped us because we have received treatement in aneasy way, it is not easy to get a doctor around this place. We have to go all the way to Lodari dispensary which is very far. Other times you will find that my child and I are "/>
    <s v="Accessibility to care_x000a_"/>
    <s v="Effectiveness/ Efficiency/ Equity"/>
    <x v="24"/>
    <x v="0"/>
  </r>
  <r>
    <s v="The other thing is that we have created a precedence that we go to the unreachables"/>
    <s v="Linkage to testing services_x000a_Accessibilty to care"/>
    <s v="Effectiveness/ Equity"/>
    <x v="22"/>
    <x v="0"/>
  </r>
  <r>
    <s v="The other thing is that we have created a precedence that we go to the unreachables"/>
    <s v="Linkage to testing services_x000a_Accessibilty to care"/>
    <s v="Effectiveness/ Equity"/>
    <x v="23"/>
    <x v="0"/>
  </r>
  <r>
    <s v="they have come in the remote areas and yet before they were not reaching out.so its a progress"/>
    <s v="Accessibility to care_x000a_"/>
    <s v="Effectiveness/ Equity"/>
    <x v="24"/>
    <x v="0"/>
  </r>
  <r>
    <s v="Like, you know, it goes even into where the community is. The challenge we are currently facing as a county in th TB program is of course access. Some communities are still deep down inside there, the rural areas, the graphical accessibility, so I think t"/>
    <s v="Accessibility of care"/>
    <s v="Effectiveness/ Equity/ Sustainability"/>
    <x v="11"/>
    <x v="0"/>
  </r>
  <r>
    <s v="Even helping someone move from one point to the other. Going for outreaches to reach the furthest people, you know that has cut transport of moving to facilities."/>
    <s v="Accessibility to care_x000a_Financial Protection"/>
    <s v="Effectiveness/ Equity/ Sustainability"/>
    <x v="24"/>
    <x v="0"/>
  </r>
  <r>
    <s v="Even helping someone move from one point to the other. Going for outreaches to reach the furthest people, you know that has cut transport of moving to facilities."/>
    <s v="Accessibility to care_x000a_Financial Protection"/>
    <s v="Effectiveness/ Equity/ Sustainability"/>
    <x v="57"/>
    <x v="0"/>
  </r>
  <r>
    <s v="Yes because they are getting services closer to tthem"/>
    <s v="Accessibility of care"/>
    <s v="Effectiveness/ Equity/ Sustainability"/>
    <x v="11"/>
    <x v="0"/>
  </r>
  <r>
    <s v="So that is the addition, there is at least something else they do as they work on TB and I'd say it is the outreaches for immunization."/>
    <s v="Integrated services"/>
    <s v="Effectiveness/ Impact"/>
    <x v="58"/>
    <x v="0"/>
  </r>
  <r>
    <s v="in the sector of educaton where the chvs areeducated and passes the information to us hence we get to learn."/>
    <s v="Improved capacity for healthcare workers_x000a_Improved Awareness_x000a_"/>
    <s v="Effectiveness/ Impact/ Sustainability"/>
    <x v="59"/>
    <x v="0"/>
  </r>
  <r>
    <s v="in the sector of educaton where the chvs areeducated and passes the information to us hence we get to learn."/>
    <s v="Improved capacity for healthcare workers_x000a_Improved Awareness_x000a_"/>
    <s v="Effectiveness/ Impact/ Sustainability"/>
    <x v="18"/>
    <x v="0"/>
  </r>
  <r>
    <s v="it is also important to point out that this project has worked well with CHVs who are members of the public to fcilitate excellent srvice delivery."/>
    <s v="Community Ownership_x000a_Sustainability"/>
    <s v="Effectiveness/ Sustainability"/>
    <x v="60"/>
    <x v="0"/>
  </r>
  <r>
    <s v="it is also important to point out that this project has worked well with CHVs who are members of the public to fcilitate excellent srvice delivery."/>
    <s v="Community Ownership_x000a_Sustainability"/>
    <s v="Effectiveness/ Sustainability"/>
    <x v="61"/>
    <x v="0"/>
  </r>
  <r>
    <s v="Tradition because we had to involve the traditional healers and other people from the community because you will get a traditional healer telling you they have tried to heal this patient and the patient has gotten worse."/>
    <s v="Community involvement _x000a_Sustainability"/>
    <s v="Effectiveness/ Sustainability"/>
    <x v="62"/>
    <x v="0"/>
  </r>
  <r>
    <s v="Tradition because we had to involve the traditional healers and other people from the community because you will get a traditional healer telling you they have tried to heal this patient and the patient has gotten worse."/>
    <s v="Community involvement _x000a_Sustainability"/>
    <s v="Effectiveness/ Sustainability"/>
    <x v="61"/>
    <x v="0"/>
  </r>
  <r>
    <s v="We have really benefited because when we have meetings the leaders attend and they are able to pass this information to more people, and therefore I would say that its reaaly good."/>
    <s v="Improved awareness_x000a_Community engagement"/>
    <s v="Effectiveness/ Sustainability"/>
    <x v="18"/>
    <x v="0"/>
  </r>
  <r>
    <s v="We have really benefited because when we have meetings the leaders attend and they are able to pass this information to more people, and therefore I would say that its reaaly good."/>
    <s v="Improved awareness_x000a_Community engagement"/>
    <s v="Effectiveness/ Sustainability"/>
    <x v="32"/>
    <x v="0"/>
  </r>
  <r>
    <s v="Active case finding works well becasue of sensitization and healh talks"/>
    <s v="Improved awareness_x000a_Active case finding"/>
    <s v="Effectiveness/Coherence"/>
    <x v="18"/>
    <x v="0"/>
  </r>
  <r>
    <s v="Active case finding works well becasue of sensitization and healh talks"/>
    <s v="Improved awareness_x000a_Active case finding"/>
    <s v="Effectiveness/Coherence"/>
    <x v="0"/>
    <x v="0"/>
  </r>
  <r>
    <s v="There is no discrimination, you will even find, school going children coming to the clinic to get treatment and still go back to school."/>
    <s v="Adolescent and children inclusion_x000a_School screening_x000a_Equal treatment"/>
    <s v="Effectiveness/Coherence"/>
    <x v="63"/>
    <x v="0"/>
  </r>
  <r>
    <s v="There is no discrimination, you will even find, school going children coming to the clinic to get treatment and still go back to school."/>
    <s v="Adolescent and children inclusion_x000a_School screening_x000a_Equal treatment"/>
    <s v="Effectiveness/Coherence"/>
    <x v="26"/>
    <x v="0"/>
  </r>
  <r>
    <s v="There is no discrimination, you will even find, school going children coming to the clinic to get treatment and still go back to school."/>
    <s v="Adolescent and children inclusion_x000a_School screening_x000a_Equal treatment"/>
    <s v="Effectiveness/Coherence"/>
    <x v="64"/>
    <x v="0"/>
  </r>
  <r>
    <s v="I think it has increased the diagnostic sites since the word friends they’ve been supported to have extra machines. Now that adds up to the national government that they are able to notify more cases and then through the community. So it has been a plus t"/>
    <s v="Improved diagnostic capacity_x000a_Align with government best practices"/>
    <s v="Effectiveness/Coherence"/>
    <x v="8"/>
    <x v="0"/>
  </r>
  <r>
    <s v="I think it has increased the diagnostic sites since the word friends they’ve been supported to have extra machines. Now that adds up to the national government that they are able to notify more cases and then through the community. So it has been a plus t"/>
    <s v="Improved diagnostic capacity_x000a_Align with government best practices"/>
    <s v="Effectiveness/Coherence"/>
    <x v="65"/>
    <x v="0"/>
  </r>
  <r>
    <s v="this helped the county to improve the number of screenings and tests performed"/>
    <s v="Increased number of positive cases_x000a_Strategic partnerships"/>
    <s v="Effectiveness/Coherence"/>
    <x v="37"/>
    <x v="0"/>
  </r>
  <r>
    <s v="this helped the county to improve the number of screenings and tests performed"/>
    <s v="Increased number of positive cases_x000a_Strategic partnerships"/>
    <s v="Effectiveness/Coherence"/>
    <x v="66"/>
    <x v="0"/>
  </r>
  <r>
    <s v="sometimes after the sample is taken or after the clinician tests it and the patient is suspected then the sputum is taken to the lab for diagnosis using the GeneXpert machine and after the technology is used to test we get the results which may either be "/>
    <s v="Improved Care_x000a_GeneXpert_x000a_Coherence"/>
    <s v="Effectiveness/Coherence"/>
    <x v="49"/>
    <x v="0"/>
  </r>
  <r>
    <s v="sometimes after the sample is taken or after the clinician tests it and the patient is suspected then the sputum is taken to the lab for diagnosis using the GeneXpert machine and after the technology is used to test we get the results which may either be "/>
    <s v="Improved Care_x000a_GeneXpert_x000a_Coherence"/>
    <s v="Effectiveness/Coherence"/>
    <x v="67"/>
    <x v="0"/>
  </r>
  <r>
    <s v="sometimes after the sample is taken or after the clinician tests it and the patient is suspected then the sputum is taken to the lab for diagnosis using the GeneXpert machine and after the technology is used to test we get the results which may either be "/>
    <s v="Improved Care_x000a_GeneXpert_x000a_Coherence"/>
    <s v="Effectiveness/Coherence"/>
    <x v="56"/>
    <x v="0"/>
  </r>
  <r>
    <s v="got the results within a short period of time"/>
    <s v="Improved diagnostic capacity_x000a_Efficiency_x000a_Fast service delivery"/>
    <s v="Effectiveness/Efficiency"/>
    <x v="8"/>
    <x v="0"/>
  </r>
  <r>
    <s v="got the results within a short period of time"/>
    <s v="Improved diagnostic capacity_x000a_Efficiency_x000a_Fast service delivery"/>
    <s v="Effectiveness/Efficiency"/>
    <x v="68"/>
    <x v="0"/>
  </r>
  <r>
    <s v="got the results within a short period of time"/>
    <s v="Improved diagnostic capacity_x000a_Efficiency_x000a_Fast service delivery"/>
    <s v="Effectiveness/Efficiency"/>
    <x v="69"/>
    <x v="0"/>
  </r>
  <r>
    <s v="was able to get the results in less than two hours time"/>
    <s v="Improved diagnostic capacity_x000a_Efficiency_x000a_Fast service delivery"/>
    <s v="Effectiveness/Efficiency"/>
    <x v="8"/>
    <x v="0"/>
  </r>
  <r>
    <s v="was able to get the results in less than two hours time"/>
    <s v="Improved diagnostic capacity_x000a_Efficiency_x000a_Fast service delivery"/>
    <s v="Effectiveness/Efficiency"/>
    <x v="68"/>
    <x v="0"/>
  </r>
  <r>
    <s v="was able to get the results in less than two hours time"/>
    <s v="Improved diagnostic capacity_x000a_Efficiency_x000a_Fast service delivery"/>
    <s v="Effectiveness/Efficiency"/>
    <x v="69"/>
    <x v="0"/>
  </r>
  <r>
    <s v="If you look at human resources, it was efficient because instead of having someone who deals with only TB well have a nurse doing both TB and others like HIV tests"/>
    <s v="Integrated services_x000a_Efficient use of human recources"/>
    <s v="Effectiveness/Efficiency"/>
    <x v="58"/>
    <x v="0"/>
  </r>
  <r>
    <s v="If you look at human resources, it was efficient because instead of having someone who deals with only TB well have a nurse doing both TB and others like HIV tests"/>
    <s v="Integrated services_x000a_Efficient use of human recources"/>
    <s v="Effectiveness/Efficiency"/>
    <x v="70"/>
    <x v="0"/>
  </r>
  <r>
    <s v="And the person who takes the temperatures and sugars will also educate the patient because thats the initial stage"/>
    <s v="Health education_x000a_Efficient use of human recource"/>
    <s v="Effectiveness/Efficiency"/>
    <x v="19"/>
    <x v="0"/>
  </r>
  <r>
    <s v="And the person who takes the temperatures and sugars will also educate the patient because thats the initial stage"/>
    <s v="Health education_x000a_Efficient use of human recource"/>
    <s v="Effectiveness/Efficiency"/>
    <x v="71"/>
    <x v="0"/>
  </r>
  <r>
    <s v=". Patients could get their drugs easily. You see the patients have to collect the drugs every two weeks and they could find it very hard if they have to board a matatu or a bodaboda"/>
    <s v="Accessibility to care_x000a_Efficiency"/>
    <s v="Effectiveness/Efficiency"/>
    <x v="24"/>
    <x v="0"/>
  </r>
  <r>
    <s v=". Patients could get their drugs easily. You see the patients have to collect the drugs every two weeks and they could find it very hard if they have to board a matatu or a bodaboda"/>
    <s v="Accessibility to care_x000a_Efficiency"/>
    <s v="Effectiveness/Efficiency"/>
    <x v="68"/>
    <x v="0"/>
  </r>
  <r>
    <s v="I have seen lots of benefits together with the clients because there was a time somebody could be referred for sputum sample collection in places like Ngong in order to be tested for TB. That was time consuming and he or she could get lost along the way. "/>
    <s v="Linkage to testing services_x000a_Accessibilty to care"/>
    <s v="Effectiveness/Efficiency"/>
    <x v="22"/>
    <x v="0"/>
  </r>
  <r>
    <s v="I have seen lots of benefits together with the clients because there was a time somebody could be referred for sputum sample collection in places like Ngong in order to be tested for TB. That was time consuming and he or she could get lost along the way. "/>
    <s v="Linkage to testing services_x000a_Accessibilty to care"/>
    <s v="Effectiveness/Efficiency"/>
    <x v="23"/>
    <x v="0"/>
  </r>
  <r>
    <s v="And they no longer need to travel to Nairobi or distant places to get the machines for TB testing, everything is now done in Oltepesi in a very simple and cost effective way"/>
    <s v="Accessibility to care_x000a_Cost effective"/>
    <s v="Effectiveness/Efficiency"/>
    <x v="24"/>
    <x v="0"/>
  </r>
  <r>
    <s v="And they no longer need to travel to Nairobi or distant places to get the machines for TB testing, everything is now done in Oltepesi in a very simple and cost effective way"/>
    <s v="Accessibility to care_x000a_Cost effective"/>
    <s v="Effectiveness/Efficiency"/>
    <x v="72"/>
    <x v="0"/>
  </r>
  <r>
    <s v="For the county, I think one, they’ve targeted the rural areas which are not easy to reach since Kajiado is a vast area. So I think it has been a plus to the Kajiado county government since now the project, they are able to reach the areas where it was not"/>
    <s v="Targeted rural areas_x000a_Accessibility to care"/>
    <s v="Effectiveness/Efficiency"/>
    <x v="73"/>
    <x v="0"/>
  </r>
  <r>
    <s v="For the county, I think one, they’ve targeted the rural areas which are not easy to reach since Kajiado is a vast area. So I think it has been a plus to the Kajiado county government since now the project, they are able to reach the areas where it was not"/>
    <s v="Targeted rural areas_x000a_Accessibility to care"/>
    <s v="Effectiveness/Efficiency"/>
    <x v="24"/>
    <x v="0"/>
  </r>
  <r>
    <s v="This project has helped me because we don't have to hospitals which are far, we come here, we get medicine and we are treated very well."/>
    <s v="Accessibility to care_x000a_"/>
    <s v="Effectiveness/Efficiency"/>
    <x v="24"/>
    <x v="0"/>
  </r>
  <r>
    <s v=". Financially,we have been able to save a lot of money because we do not go so far to look for treatment"/>
    <s v="Accessibility to care_x000a_Financial Protection"/>
    <s v="Effectiveness/Efficiency"/>
    <x v="24"/>
    <x v="0"/>
  </r>
  <r>
    <s v=". Financially,we have been able to save a lot of money because we do not go so far to look for treatment"/>
    <s v="Accessibility to care_x000a_Financial Protection"/>
    <s v="Effectiveness/Efficiency"/>
    <x v="57"/>
    <x v="0"/>
  </r>
  <r>
    <s v="Like on human rights, TB patients have known that they have rights. On education, people have aquired knowledge."/>
    <s v="Improved awareness - Transmission_x000a_Improved awareness - Human rights"/>
    <s v="Effectiveness/Impact"/>
    <x v="30"/>
    <x v="0"/>
  </r>
  <r>
    <s v="Like on human rights, TB patients have known that they have rights. On education, people have aquired knowledge."/>
    <s v="Improved awareness - Transmission_x000a_Improved awareness - Human rights"/>
    <s v="Effectiveness/Impact"/>
    <x v="74"/>
    <x v="0"/>
  </r>
  <r>
    <s v="On sociocultural aspect, it aligns well with people's beliefs becasue people have been empowered. They have known truly that TB exists. They used to say that TB was inherited, a curse but now they know TB is a communicable disease."/>
    <s v="Community empowerement_x000a_Improved awareness_x000a_Myths and misconceptions"/>
    <s v="Effectiveness/Impact"/>
    <x v="75"/>
    <x v="0"/>
  </r>
  <r>
    <s v="On sociocultural aspect, it aligns well with people's beliefs becasue people have been empowered. They have known truly that TB exists. They used to say that TB was inherited, a curse but now they know TB is a communicable disease."/>
    <s v="Community empowerement_x000a_Improved awareness_x000a_Myths and misconceptions"/>
    <s v="Effectiveness/Impact"/>
    <x v="18"/>
    <x v="0"/>
  </r>
  <r>
    <s v="On sociocultural aspect, it aligns well with people's beliefs becasue people have been empowered. They have known truly that TB exists. They used to say that TB was inherited, a curse but now they know TB is a communicable disease."/>
    <s v="Community empowerement_x000a_Improved awareness_x000a_Myths and misconceptions"/>
    <s v="Effectiveness/Impact"/>
    <x v="76"/>
    <x v="0"/>
  </r>
  <r>
    <s v="Yes they have cause TB was a disease that has been sidelined for long time. I’d say right now the awareness is there and people at least know that it’s not really associated with HIV and AIDS and actually most of the patients that we have tested are not H"/>
    <s v="Improved awareness - Cause_x000a_Myths and misconception"/>
    <s v="Effectiveness/Impact"/>
    <x v="77"/>
    <x v="0"/>
  </r>
  <r>
    <s v="Yes they have cause TB was a disease that has been sidelined for long time. I’d say right now the awareness is there and people at least know that it’s not really associated with HIV and AIDS and actually most of the patients that we have tested are not H"/>
    <s v="Improved awareness - Cause_x000a_Myths and misconception"/>
    <s v="Effectiveness/Impact"/>
    <x v="78"/>
    <x v="0"/>
  </r>
  <r>
    <s v="For the community once it has increased the awareness that is whether it’s rural or whether it’s urban, it has increased the awareness in the community. So we find once the awareness is created, once the stigma is reduced in the community and also in the "/>
    <s v="Improved awareness_x000a_Stigma reduction"/>
    <s v="Effectiveness/Impact"/>
    <x v="18"/>
    <x v="0"/>
  </r>
  <r>
    <s v="For the community once it has increased the awareness that is whether it’s rural or whether it’s urban, it has increased the awareness in the community. So we find once the awareness is created, once the stigma is reduced in the community and also in the "/>
    <s v="Improved awareness_x000a_Stigma reduction"/>
    <s v="Effectiveness/Impact"/>
    <x v="79"/>
    <x v="0"/>
  </r>
  <r>
    <s v="I have also recieved training on TB and I understood that some of the symptoms that one can have are coughing and having a fever"/>
    <s v="Improved awareness - Signs and symptoms_x000a_"/>
    <s v="Effectiveness/Impact"/>
    <x v="80"/>
    <x v="0"/>
  </r>
  <r>
    <s v="This project has really been good because we received training, we did not have the knowledge as a community that coughing can actually be a sign that one has TB, but after receiving this information many people within the community received help."/>
    <s v="Improved awareness - Signs and symptoms_x000a_"/>
    <s v="Effectiveness/Impact"/>
    <x v="80"/>
    <x v="0"/>
  </r>
  <r>
    <s v="We have received training on various things even before receiving any kind of treatment. We have also learnt of symptoms for various diseases, and they have also us that once you are diagonised with TB, you can receive treatment and recover within a perio"/>
    <s v="Improved awareness - Signs and symptoms_x000a_Improved awareness - Treatment"/>
    <s v="Effectiveness/Impact"/>
    <x v="80"/>
    <x v="0"/>
  </r>
  <r>
    <s v="We have received training on various things even before receiving any kind of treatment. We have also learnt of symptoms for various diseases, and they have also us that once you are diagonised with TB, you can receive treatment and recover within a perio"/>
    <s v="Improved awareness - Signs and symptoms_x000a_Improved awareness - Treatment"/>
    <s v="Effectiveness/Impact"/>
    <x v="31"/>
    <x v="0"/>
  </r>
  <r>
    <s v="Socio culturally the people knew that it was witchcraft so now they know its not witchcraft coz they are taught how it is caused and how to prevent it."/>
    <s v="Improved awareness - cause and prevention_x000a_Myths and misconception"/>
    <s v="Effectiveness/Impact"/>
    <x v="81"/>
    <x v="0"/>
  </r>
  <r>
    <s v="Socio culturally the people knew that it was witchcraft so now they know its not witchcraft coz they are taught how it is caused and how to prevent it."/>
    <s v="Improved awareness - cause and prevention_x000a_Myths and misconception"/>
    <s v="Effectiveness/Impact"/>
    <x v="78"/>
    <x v="0"/>
  </r>
  <r>
    <s v="On health education, you know teachers teach TB , but with us coming in it opened the eyes of many and they saw that the disease is there. We empowered the teachers and the teachers empowered the children."/>
    <s v="Community empowerement_x000a_Improved awareness"/>
    <s v="Effectiveness/Impact_x000a_Sustainability"/>
    <x v="75"/>
    <x v="0"/>
  </r>
  <r>
    <s v="On health education, you know teachers teach TB , but with us coming in it opened the eyes of many and they saw that the disease is there. We empowered the teachers and the teachers empowered the children."/>
    <s v="Community empowerement_x000a_Improved awareness"/>
    <s v="Effectiveness/Impact_x000a_Sustainability"/>
    <x v="18"/>
    <x v="0"/>
  </r>
  <r>
    <s v="The patients have also been trained and educated on how to look out for TB symptoms such as coughing for long periods of time, with fever in the body, so that they can be screened and treated."/>
    <s v="Improved awareness - Signs and symptoms_x000a_"/>
    <s v="Effectiveness/Impact/ Sustainability"/>
    <x v="80"/>
    <x v="0"/>
  </r>
  <r>
    <s v="So one, they laid the foundation whereby they created more awareness whereby you find that it does not require maybe for us to borrow some money somewhere so that we can be able maybe to achieve"/>
    <s v="Awareness creation_x000a_Affordable care"/>
    <s v="Effectiveness/Relevance"/>
    <x v="13"/>
    <x v="0"/>
  </r>
  <r>
    <s v="So one, they laid the foundation whereby they created more awareness whereby you find that it does not require maybe for us to borrow some money somewhere so that we can be able maybe to achieve"/>
    <s v="Awareness creation_x000a_Affordable care"/>
    <s v="Effectiveness/Relevance"/>
    <x v="5"/>
    <x v="0"/>
  </r>
  <r>
    <s v="Because the ttreatment was taken closer to the people, economically people saved something"/>
    <s v="Accessibility of care_x000a_Affordable care"/>
    <s v="Effectiveness/Relevance"/>
    <x v="11"/>
    <x v="0"/>
  </r>
  <r>
    <s v="Because the ttreatment was taken closer to the people, economically people saved something"/>
    <s v="Accessibility of care_x000a_Affordable care"/>
    <s v="Effectiveness/Relevance"/>
    <x v="5"/>
    <x v="0"/>
  </r>
  <r>
    <s v="economically it has helped since the patients do not have to go to the facilities so they save on fare"/>
    <s v="Accessibility of care_x000a_Affordable care"/>
    <s v="Effectiveness/Relevance"/>
    <x v="11"/>
    <x v="0"/>
  </r>
  <r>
    <s v="economically it has helped since the patients do not have to go to the facilities so they save on fare"/>
    <s v="Accessibility of care_x000a_Affordable care"/>
    <s v="Effectiveness/Relevance"/>
    <x v="5"/>
    <x v="0"/>
  </r>
  <r>
    <s v=".Financially they have helped them save on fare"/>
    <s v="Accessibility of care_x000a_Affordable care"/>
    <s v="Effectiveness/Relevance"/>
    <x v="11"/>
    <x v="0"/>
  </r>
  <r>
    <s v=".Financially they have helped them save on fare"/>
    <s v="Accessibility of care_x000a_Affordable care"/>
    <s v="Effectiveness/Relevance"/>
    <x v="5"/>
    <x v="0"/>
  </r>
  <r>
    <s v="So the project has come in to reduce congestion from the national government. At least their burden has reduced."/>
    <s v="Complementarity_x000a_Improved Care_x000a_Reduced Congestion_x000a_Relevance"/>
    <s v="Effectiveness/Relevance"/>
    <x v="55"/>
    <x v="0"/>
  </r>
  <r>
    <s v="So the project has come in to reduce congestion from the national government. At least their burden has reduced."/>
    <s v="Complementarity_x000a_Improved Care_x000a_Reduced Congestion_x000a_Relevance"/>
    <s v="Effectiveness/Relevance"/>
    <x v="49"/>
    <x v="0"/>
  </r>
  <r>
    <s v="So the project has come in to reduce congestion from the national government. At least their burden has reduced."/>
    <s v="Complementarity_x000a_Improved Care_x000a_Reduced Congestion_x000a_Relevance"/>
    <s v="Effectiveness/Relevance"/>
    <x v="82"/>
    <x v="0"/>
  </r>
  <r>
    <s v="So the project has come in to reduce congestion from the national government. At least their burden has reduced."/>
    <s v="Complementarity_x000a_Improved Care_x000a_Reduced Congestion_x000a_Relevance"/>
    <s v="Effectiveness/Relevance"/>
    <x v="83"/>
    <x v="0"/>
  </r>
  <r>
    <s v="We entered into strict contact with them on TB issues where healthworkkers might have been lacking a little particularly in rural dispensaries, we kind of support them. We give them information, we support them in their work a so this kind of sharing is h"/>
    <s v="Improved quality of services_x000a_Improved capacity of health workers_x000a_"/>
    <s v="Effectiveness/Relevance"/>
    <x v="84"/>
    <x v="0"/>
  </r>
  <r>
    <s v="We entered into strict contact with them on TB issues where healthworkkers might have been lacking a little particularly in rural dispensaries, we kind of support them. We give them information, we support them in their work a so this kind of sharing is h"/>
    <s v="Improved quality of services_x000a_Improved capacity of health workers_x000a_"/>
    <s v="Effectiveness/Relevance"/>
    <x v="85"/>
    <x v="0"/>
  </r>
  <r>
    <s v="The other thing alot of awareness through trainings and empowering of healthworkers. You know people take CHW to be the lowest cadre but the impact hey have in the community is great. By educating them, they were empowered to do a greater job"/>
    <s v="Improved capacity for healthcare workers_x000a_Improved Awareness_x000a_Community empowerment"/>
    <s v="Effectiveness/Relevance"/>
    <x v="59"/>
    <x v="0"/>
  </r>
  <r>
    <s v="The other thing alot of awareness through trainings and empowering of healthworkers. You know people take CHW to be the lowest cadre but the impact hey have in the community is great. By educating them, they were empowered to do a greater job"/>
    <s v="Improved capacity for healthcare workers_x000a_Improved Awareness_x000a_Community empowerment"/>
    <s v="Effectiveness/Relevance"/>
    <x v="18"/>
    <x v="0"/>
  </r>
  <r>
    <s v="The other thing alot of awareness through trainings and empowering of healthworkers. You know people take CHW to be the lowest cadre but the impact hey have in the community is great. By educating them, they were empowered to do a greater job"/>
    <s v="Improved capacity for healthcare workers_x000a_Improved Awareness_x000a_Community empowerment"/>
    <s v="Effectiveness/Relevance"/>
    <x v="86"/>
    <x v="0"/>
  </r>
  <r>
    <s v="n terms of advocacy that has gone across, community awareness, education, impacting knowledge on staff ad other stakeholders, I'd say that probably that has been good"/>
    <s v="Improve capacity for healthcare workers_x000a_Improved Awareness"/>
    <s v="Effectiveness/Relevance"/>
    <x v="87"/>
    <x v="0"/>
  </r>
  <r>
    <s v="n terms of advocacy that has gone across, community awareness, education, impacting knowledge on staff ad other stakeholders, I'd say that probably that has been good"/>
    <s v="Improve capacity for healthcare workers_x000a_Improved Awareness"/>
    <s v="Effectiveness/Relevance"/>
    <x v="18"/>
    <x v="0"/>
  </r>
  <r>
    <s v="also the trainings of the health care workers who have been doing the screening and also doing testing."/>
    <s v="Improved quality of services_x000a_Improved capacity of health workers"/>
    <s v="Effectiveness/Relevance"/>
    <x v="84"/>
    <x v="0"/>
  </r>
  <r>
    <s v="also the trainings of the health care workers who have been doing the screening and also doing testing."/>
    <s v="Improved quality of services_x000a_Improved capacity of health workers"/>
    <s v="Effectiveness/Relevance"/>
    <x v="85"/>
    <x v="0"/>
  </r>
  <r>
    <s v="in the sector of educaton where the chvs areeducated and passes the information to us hence we get to learn."/>
    <s v="Improve capacity for healthcare workers_x000a_Improved Awareness"/>
    <s v="Effectiveness/Relevance"/>
    <x v="87"/>
    <x v="0"/>
  </r>
  <r>
    <s v="in the sector of educaton where the chvs areeducated and passes the information to us hence we get to learn."/>
    <s v="Improve capacity for healthcare workers_x000a_Improved Awareness"/>
    <s v="Effectiveness/Relevance"/>
    <x v="18"/>
    <x v="0"/>
  </r>
  <r>
    <s v="They have responded very well because they have always ensured that I have access to the TB drugs for the whole six months with close supervision to ensure I don’t stop taking them."/>
    <s v="Continuity of care_x000a_Accessibilty of care"/>
    <s v="Effectiveness/Relevance"/>
    <x v="88"/>
    <x v="0"/>
  </r>
  <r>
    <s v="They have responded very well because they have always ensured that I have access to the TB drugs for the whole six months with close supervision to ensure I don’t stop taking them."/>
    <s v="Continuity of care_x000a_Accessibilty of care"/>
    <s v="Effectiveness/Relevance"/>
    <x v="4"/>
    <x v="0"/>
  </r>
  <r>
    <s v="We tried to solve the the gaps that were in the society, for example toto avoid the economic costs, that people might incur, the Idea was that we bring the services to you"/>
    <s v="Affordable care_x000a_Accessibility of care"/>
    <s v="Effectiveness/Relevance"/>
    <x v="5"/>
    <x v="0"/>
  </r>
  <r>
    <s v="We tried to solve the the gaps that were in the society, for example toto avoid the economic costs, that people might incur, the Idea was that we bring the services to you"/>
    <s v="Affordable care_x000a_Accessibility of care"/>
    <s v="Effectiveness/Relevance"/>
    <x v="11"/>
    <x v="0"/>
  </r>
  <r>
    <s v="Financially we have really benefited because, when we could not get medicine from the dispensary, we ended up going all the way to Ngong or Kajiado to get treatment, and therefore the transportation cost was so high and that has now reduced"/>
    <s v="Accessibility to care_x000a_Financial Protection"/>
    <s v="Effectiveness/Relevance"/>
    <x v="24"/>
    <x v="0"/>
  </r>
  <r>
    <s v="Financially we have really benefited because, when we could not get medicine from the dispensary, we ended up going all the way to Ngong or Kajiado to get treatment, and therefore the transportation cost was so high and that has now reduced"/>
    <s v="Accessibility to care_x000a_Financial Protection"/>
    <s v="Effectiveness/Relevance"/>
    <x v="57"/>
    <x v="0"/>
  </r>
  <r>
    <s v="financially it has benefited since before the hospitals were far away"/>
    <s v="Accessibility to care_x000a_Financial Protection"/>
    <s v="Effectiveness/Relevance"/>
    <x v="24"/>
    <x v="0"/>
  </r>
  <r>
    <s v="financially it has benefited since before the hospitals were far away"/>
    <s v="Accessibility to care_x000a_Financial Protection"/>
    <s v="Effectiveness/Relevance"/>
    <x v="57"/>
    <x v="0"/>
  </r>
  <r>
    <s v="We have been involved at every stage of this project, and we have been trained as well."/>
    <s v="Patient involvement_x000a_Increased awareness"/>
    <s v="Effectiveness/Relevance"/>
    <x v="89"/>
    <x v="0"/>
  </r>
  <r>
    <s v="We have been involved at every stage of this project, and we have been trained as well."/>
    <s v="Patient involvement_x000a_Increased awareness"/>
    <s v="Effectiveness/Relevance"/>
    <x v="12"/>
    <x v="0"/>
  </r>
  <r>
    <s v="We have been involved in every stage and because we have been educated, and even before they started treating us, they took their time to sensitize us on issues to with general health"/>
    <s v="Patient involvement_x000a_Increased awareness"/>
    <s v="Effectiveness/Relevance"/>
    <x v="89"/>
    <x v="0"/>
  </r>
  <r>
    <s v="We have been involved in every stage and because we have been educated, and even before they started treating us, they took their time to sensitize us on issues to with general health"/>
    <s v="Patient involvement_x000a_Increased awareness"/>
    <s v="Effectiveness/Relevance"/>
    <x v="12"/>
    <x v="0"/>
  </r>
  <r>
    <s v="After getting diagonised with TB, I was called again after two months to the clinic where I was screened again and it was discovered that the bacterial load was low and I was doing much better"/>
    <s v="Positive treatmnet outcome"/>
    <s v="Effectiveness/Relevance"/>
    <x v="90"/>
    <x v="0"/>
  </r>
  <r>
    <s v="Yes because I had a child who was underweight, and he was treated and his weight increased and he got better."/>
    <s v="Positive treatmnet outcome"/>
    <s v="Effectiveness/Relevance"/>
    <x v="90"/>
    <x v="0"/>
  </r>
  <r>
    <s v="c.We have gone to other health centres and they are not very keen on respecting a persons secret concerns. I am also happy to see malnourished children receiving so much help"/>
    <s v="Patient centered care_x000a_Children and adolescents care"/>
    <s v="Effectiveness/Relevance"/>
    <x v="10"/>
    <x v="0"/>
  </r>
  <r>
    <s v="c.We have gone to other health centres and they are not very keen on respecting a persons secret concerns. I am also happy to see malnourished children receiving so much help"/>
    <s v="Patient centered care_x000a_Children and adolescents care"/>
    <s v="Effectiveness/Relevance"/>
    <x v="91"/>
    <x v="0"/>
  </r>
  <r>
    <s v="everyone who was involved has been followed up and also the ones under treatment are being taken care of."/>
    <s v="Follow up/ Home visits"/>
    <s v="Effectiveness/Relevance"/>
    <x v="92"/>
    <x v="0"/>
  </r>
  <r>
    <s v="We usually do a follow up that’s why I told whenever your tested to be positive we usually visit to your home we bring food for six months so that means we usually follow up with our patient to make sure you take drugs and it’s the reason why we provide f"/>
    <s v="Follow up/ Home visits_x000a_Nutritional support"/>
    <s v="Effectiveness/Relevance"/>
    <x v="92"/>
    <x v="0"/>
  </r>
  <r>
    <s v="We usually do a follow up that’s why I told whenever your tested to be positive we usually visit to your home we bring food for six months so that means we usually follow up with our patient to make sure you take drugs and it’s the reason why we provide f"/>
    <s v="Follow up/ Home visits_x000a_Nutritional support"/>
    <s v="Effectiveness/Relevance"/>
    <x v="93"/>
    <x v="0"/>
  </r>
  <r>
    <s v="I have been part of the process from the screening process,the epriod I have been on medication the doctors made follow ups to ensure I don’t stop taking the drugs.when I finished my dosage the doctors took my sputum agan toensure am well"/>
    <s v="Follow up/ Home visits_x000a_Adherence_x000a_Patient involvement"/>
    <s v="Effectiveness/Relevance"/>
    <x v="92"/>
    <x v="0"/>
  </r>
  <r>
    <s v="I have been part of the process from the screening process,the epriod I have been on medication the doctors made follow ups to ensure I don’t stop taking the drugs.when I finished my dosage the doctors took my sputum agan toensure am well"/>
    <s v="Follow up/ Home visits_x000a_Adherence_x000a_Patient involvement"/>
    <s v="Effectiveness/Relevance"/>
    <x v="94"/>
    <x v="0"/>
  </r>
  <r>
    <s v="I have been part of the process from the screening process,the epriod I have been on medication the doctors made follow ups to ensure I don’t stop taking the drugs.when I finished my dosage the doctors took my sputum agan toensure am well"/>
    <s v="Follow up/ Home visits_x000a_Adherence_x000a_Patient involvement"/>
    <s v="Effectiveness/Relevance"/>
    <x v="89"/>
    <x v="0"/>
  </r>
  <r>
    <s v="we go there we treat them just like the urban community incase  the patient becomes postive we provide them with food and they are connected to the nearby hospital were they will be collecting their drugs"/>
    <s v="Linkage to care_x000a_Nutritional support"/>
    <s v="Effectiveness/Relevance"/>
    <x v="40"/>
    <x v="0"/>
  </r>
  <r>
    <s v="we go there we treat them just like the urban community incase  the patient becomes postive we provide them with food and they are connected to the nearby hospital were they will be collecting their drugs"/>
    <s v="Linkage to care_x000a_Nutritional support"/>
    <s v="Effectiveness/Relevance"/>
    <x v="93"/>
    <x v="0"/>
  </r>
  <r>
    <s v="We always do contact tracing incase you have TB we come to your house and take the sputum for each and everyone in that household we come and test and if we find them to be negative we tell them the results and how to live with the postive members"/>
    <s v="Contact Tracing_x000a_Health education"/>
    <s v="Effectiveness/Relevance"/>
    <x v="95"/>
    <x v="0"/>
  </r>
  <r>
    <s v="We always do contact tracing incase you have TB we come to your house and take the sputum for each and everyone in that household we come and test and if we find them to be negative we tell them the results and how to live with the postive members"/>
    <s v="Contact Tracing_x000a_Health education"/>
    <s v="Effectiveness/Relevance"/>
    <x v="19"/>
    <x v="0"/>
  </r>
  <r>
    <s v="Like for me, the clinic, I don't have to travel long distance. I don't use transport."/>
    <s v="Accessibility to care_x000a_Financial Protection"/>
    <s v="Effectiveness/Relevance/ Impact"/>
    <x v="24"/>
    <x v="0"/>
  </r>
  <r>
    <s v="Like for me, the clinic, I don't have to travel long distance. I don't use transport."/>
    <s v="Accessibility to care_x000a_Financial Protection"/>
    <s v="Effectiveness/Relevance/ Impact"/>
    <x v="57"/>
    <x v="0"/>
  </r>
  <r>
    <s v="For education, even school children are brought here so they don't go far"/>
    <s v="Linkage to testing services_x000a_School screening_x000a_Accessibilty to care"/>
    <s v="Effectiveness/Relevance/ Impact"/>
    <x v="22"/>
    <x v="0"/>
  </r>
  <r>
    <s v="For education, even school children are brought here so they don't go far"/>
    <s v="Linkage to testing services_x000a_School screening_x000a_Accessibilty to care"/>
    <s v="Effectiveness/Relevance/ Impact"/>
    <x v="26"/>
    <x v="0"/>
  </r>
  <r>
    <s v="For education, even school children are brought here so they don't go far"/>
    <s v="Linkage to testing services_x000a_School screening_x000a_Accessibilty to care"/>
    <s v="Effectiveness/Relevance/ Impact"/>
    <x v="23"/>
    <x v="0"/>
  </r>
  <r>
    <s v="Since you have educated the chvs in the community they will keep on educating the residents about the tb since they are still in the community"/>
    <s v="Improve capacity for healthcare workers_x000a_Improved Awareness"/>
    <s v="Effectiveness/Relevance/ Sustainability"/>
    <x v="87"/>
    <x v="0"/>
  </r>
  <r>
    <s v="Since you have educated the chvs in the community they will keep on educating the residents about the tb since they are still in the community"/>
    <s v="Improve capacity for healthcare workers_x000a_Improved Awareness"/>
    <s v="Effectiveness/Relevance/ Sustainability"/>
    <x v="18"/>
    <x v="0"/>
  </r>
  <r>
    <s v="The project respected the culture. There was learning, most of the time they would come and enter into the community and homes and request to do the screening and their culture notwithstanding, the residents would agree and they would even be tought on ho"/>
    <s v="Respect for culture_x000a_Continuous Learning_x000a_Sustainability"/>
    <s v="Effectiveness/Sustainability"/>
    <x v="96"/>
    <x v="0"/>
  </r>
  <r>
    <s v="The project respected the culture. There was learning, most of the time they would come and enter into the community and homes and request to do the screening and their culture notwithstanding, the residents would agree and they would even be tought on ho"/>
    <s v="Respect for culture_x000a_Continuous Learning_x000a_Sustainability"/>
    <s v="Effectiveness/Sustainability"/>
    <x v="97"/>
    <x v="0"/>
  </r>
  <r>
    <s v="The project respected the culture. There was learning, most of the time they would come and enter into the community and homes and request to do the screening and their culture notwithstanding, the residents would agree and they would even be tought on ho"/>
    <s v="Respect for culture_x000a_Continuous Learning_x000a_Sustainability"/>
    <s v="Effectiveness/Sustainability"/>
    <x v="61"/>
    <x v="0"/>
  </r>
  <r>
    <s v="Im also sure that those who have been educated; some champions will also continue after the project. The aspect of education is sustainable"/>
    <s v="Health education continuity_x000a_Sustainability"/>
    <s v="Effectiveness/Sustainability"/>
    <x v="98"/>
    <x v="0"/>
  </r>
  <r>
    <s v="Im also sure that those who have been educated; some champions will also continue after the project. The aspect of education is sustainable"/>
    <s v="Health education continuity_x000a_Sustainability"/>
    <s v="Effectiveness/Sustainability"/>
    <x v="61"/>
    <x v="0"/>
  </r>
  <r>
    <s v="Currently we are doing screening. We have asked teachers that if they identify children who are coughing we go there and screen and test those who can produce sputum."/>
    <s v="Linkage to testing services_x000a_Community ownership_x000a_Accessibilty to care"/>
    <s v="Effectiveness/Sustainability"/>
    <x v="22"/>
    <x v="0"/>
  </r>
  <r>
    <s v="Currently we are doing screening. We have asked teachers that if they identify children who are coughing we go there and screen and test those who can produce sputum."/>
    <s v="Linkage to testing services_x000a_Community ownership_x000a_Accessibilty to care"/>
    <s v="Effectiveness/Sustainability"/>
    <x v="60"/>
    <x v="0"/>
  </r>
  <r>
    <s v="Currently we are doing screening. We have asked teachers that if they identify children who are coughing we go there and screen and test those who can produce sputum."/>
    <s v="Linkage to testing services_x000a_Community ownership_x000a_Accessibilty to care"/>
    <s v="Effectiveness/Sustainability"/>
    <x v="23"/>
    <x v="0"/>
  </r>
  <r>
    <s v="For communities what I'd say was very successful was sensitizing mobilizing leaders because then they improved the participation in the community."/>
    <s v="Imporved awreness_x000a_Community participation"/>
    <s v="Effectiveness/Sustainability"/>
    <x v="99"/>
    <x v="0"/>
  </r>
  <r>
    <s v="For communities what I'd say was very successful was sensitizing mobilizing leaders because then they improved the participation in the community."/>
    <s v="Imporved awreness_x000a_Community participation"/>
    <s v="Effectiveness/Sustainability"/>
    <x v="100"/>
    <x v="0"/>
  </r>
  <r>
    <s v="they also provide knowledge by providing the health talk and also by engaging them in their meetings like I can remember there was a time we had some herbalist from Kajiado West and also they also give their opinion and at the end of it all you see that t"/>
    <s v="Community engagement_x000a_Improved awareness"/>
    <s v="Effectiveness/Sustainability"/>
    <x v="32"/>
    <x v="0"/>
  </r>
  <r>
    <s v="they also provide knowledge by providing the health talk and also by engaging them in their meetings like I can remember there was a time we had some herbalist from Kajiado West and also they also give their opinion and at the end of it all you see that t"/>
    <s v="Community engagement_x000a_Improved awareness"/>
    <s v="Effectiveness/Sustainability"/>
    <x v="18"/>
    <x v="0"/>
  </r>
  <r>
    <s v="there are those who were keen and attentive and benefited from the trainings that we received from World Friends, and there is no one who can take away that from us."/>
    <s v="Imparted knowlwedge_x000a_Lasting awareness_x000a_"/>
    <s v="Effectiveness/Sustainability"/>
    <x v="101"/>
    <x v="0"/>
  </r>
  <r>
    <s v="there are those who were keen and attentive and benefited from the trainings that we received from World Friends, and there is no one who can take away that from us."/>
    <s v="Imparted knowlwedge_x000a_Lasting awareness_x000a_"/>
    <s v="Effectiveness/Sustainability"/>
    <x v="102"/>
    <x v="0"/>
  </r>
  <r>
    <s v="The ones who have been educated have the knowledge with them so it will remain with them."/>
    <s v="Lasting awareness"/>
    <s v="Effectiveness/Sustainability"/>
    <x v="102"/>
    <x v="0"/>
  </r>
  <r>
    <s v="Since you have educated the chvs in the community they will keep on educating the residents about the tb since they are still in the community"/>
    <s v="Community ownership_x000a_Lasting awareness"/>
    <s v="Effectiveness/Sustainability"/>
    <x v="60"/>
    <x v="0"/>
  </r>
  <r>
    <s v="Since you have educated the chvs in the community they will keep on educating the residents about the tb since they are still in the community"/>
    <s v="Community ownership_x000a_Lasting awareness"/>
    <s v="Effectiveness/Sustainability"/>
    <x v="102"/>
    <x v="0"/>
  </r>
  <r>
    <s v="One of the priorities of the county government is to conduct outreaches in far places that are far from the facilities that cannot access healthcare services So through their medical amps they have helped meet the priorities of the county government"/>
    <s v="Equity_x000a_Improved access to care_x000a_Relevance"/>
    <s v="Equity/Effectiveness/Relevance"/>
    <x v="36"/>
    <x v="0"/>
  </r>
  <r>
    <s v="One of the priorities of the county government is to conduct outreaches in far places that are far from the facilities that cannot access healthcare services So through their medical amps they have helped meet the priorities of the county government"/>
    <s v="Equity_x000a_Improved access to care_x000a_Relevance"/>
    <s v="Equity/Effectiveness/Relevance"/>
    <x v="103"/>
    <x v="0"/>
  </r>
  <r>
    <s v="One of the priorities of the county government is to conduct outreaches in far places that are far from the facilities that cannot access healthcare services So through their medical amps they have helped meet the priorities of the county government"/>
    <s v="Equity_x000a_Improved access to care_x000a_Relevance"/>
    <s v="Equity/Effectiveness/Relevance"/>
    <x v="83"/>
    <x v="0"/>
  </r>
  <r>
    <s v="We empowered people with motorbikes to transport the samples. we call them Bike men. This project opened up more link facilities to have TB drugs"/>
    <s v="Improved referral systems_x000a_Community Economic empowerment_x000a_Impact"/>
    <s v="Impact/ Effectiveness"/>
    <x v="104"/>
    <x v="0"/>
  </r>
  <r>
    <s v="We empowered people with motorbikes to transport the samples. we call them Bike men. This project opened up more link facilities to have TB drugs"/>
    <s v="Improved referral systems_x000a_Community Economic empowerment_x000a_Impact"/>
    <s v="Impact/ Effectiveness"/>
    <x v="105"/>
    <x v="0"/>
  </r>
  <r>
    <s v="We empowered people with motorbikes to transport the samples. we call them Bike men. This project opened up more link facilities to have TB drugs"/>
    <s v="Improved referral systems_x000a_Community Economic empowerment_x000a_Impact"/>
    <s v="Impact/ Effectiveness"/>
    <x v="106"/>
    <x v="0"/>
  </r>
  <r>
    <s v="The fact that thisproject is undertaken only once in a year in the month of september is a challenge because the times they are not there,we have to travel to oltinga isearch of treatment"/>
    <s v="Intermitency of care_x000a_Limited access"/>
    <s v="Negative-Effectiveness"/>
    <x v="107"/>
    <x v="1"/>
  </r>
  <r>
    <s v="The fact that thisproject is undertaken only once in a year in the month of september is a challenge because the times they are not there,we have to travel to oltinga isearch of treatment"/>
    <s v="Intermitency of care_x000a_Limited access"/>
    <s v="Negative-Effectiveness"/>
    <x v="108"/>
    <x v="1"/>
  </r>
  <r>
    <s v="Lack of knowledge about health; I dont mean not knowing how to take your food but taking care of your health; health seeking behavour"/>
    <s v="Health education_x000a_Poor health seeking behavior"/>
    <s v="Negative-Effectiveness"/>
    <x v="19"/>
    <x v="1"/>
  </r>
  <r>
    <s v="Lack of knowledge about health; I dont mean not knowing how to take your food but taking care of your health; health seeking behavour"/>
    <s v="Health education_x000a_Poor health seeking behavior"/>
    <s v="Negative-Effectiveness"/>
    <x v="109"/>
    <x v="1"/>
  </r>
  <r>
    <s v="because of catastrophic costs of transportation and the time to access the TB services"/>
    <s v="High transportation costs"/>
    <s v="Negative-Effectiveness"/>
    <x v="110"/>
    <x v="1"/>
  </r>
  <r>
    <s v="But then they don't go for other reasons which may be catastrophic costs or opportunity costs"/>
    <s v="High indirect medical costs"/>
    <s v="Negative-Effectiveness"/>
    <x v="111"/>
    <x v="1"/>
  </r>
  <r>
    <s v="the roards are not good. some places are too hot"/>
    <s v="Poor infrastructure"/>
    <s v="Negative-Effectiveness"/>
    <x v="112"/>
    <x v="1"/>
  </r>
  <r>
    <s v="Let me say the first challenge is transportation. Take for example those who came here today, some of them come from far places. For exaple this old man has come all the way from a place called Ngirishie and then the guy is in Kisamis and they meet there "/>
    <s v="High indirect medical costs-Travel_x000a_Inaccesibitity to care"/>
    <s v="Negative-Effectiveness"/>
    <x v="113"/>
    <x v="1"/>
  </r>
  <r>
    <s v="Let me say the first challenge is transportation. Take for example those who came here today, some of them come from far places. For exaple this old man has come all the way from a place called Ngirishie and then the guy is in Kisamis and they meet there "/>
    <s v="High indirect medical costs-Travel_x000a_Inaccesibitity to care"/>
    <s v="Negative-Effectiveness"/>
    <x v="114"/>
    <x v="1"/>
  </r>
  <r>
    <s v="And then the distance covered to access the hospitals is a challenge and can make someone default in treatment."/>
    <s v="High indirect medical costs-Travel_x000a_Continuity of care_x000a_Inaccesibitity to care"/>
    <s v="Negative-Effectiveness"/>
    <x v="113"/>
    <x v="1"/>
  </r>
  <r>
    <s v="And then the distance covered to access the hospitals is a challenge and can make someone default in treatment."/>
    <s v="High indirect medical costs-Travel_x000a_Continuity of care_x000a_Inaccesibitity to care"/>
    <s v="Negative-Effectiveness"/>
    <x v="88"/>
    <x v="1"/>
  </r>
  <r>
    <s v="And then the distance covered to access the hospitals is a challenge and can make someone default in treatment."/>
    <s v="High indirect medical costs-Travel_x000a_Continuity of care_x000a_Inaccesibitity to care"/>
    <s v="Negative-Effectiveness"/>
    <x v="114"/>
    <x v="1"/>
  </r>
  <r>
    <s v="because you’ll find there are few communities we’ve reached, we’ve not reached to all communities"/>
    <s v="Non exhaustive case finding"/>
    <s v="Negative-Effectiveness"/>
    <x v="115"/>
    <x v="1"/>
  </r>
  <r>
    <s v="Two, we feel as a county that there are areas in the rural areas which need more support which you’ve not yet reached to them."/>
    <s v="Non exhaustive case finding_x000a_Rural areas under serviced"/>
    <s v="Negative-Effectiveness"/>
    <x v="115"/>
    <x v="1"/>
  </r>
  <r>
    <s v="Two, we feel as a county that there are areas in the rural areas which need more support which you’ve not yet reached to them."/>
    <s v="Non exhaustive case finding_x000a_Rural areas under serviced"/>
    <s v="Negative-Effectiveness"/>
    <x v="116"/>
    <x v="1"/>
  </r>
  <r>
    <s v="You will find that their are patients that live far and they do not have the means and the ability to get to the clinic to get treatment"/>
    <s v="Long distance to access care"/>
    <s v="Negative-Effectiveness"/>
    <x v="117"/>
    <x v="1"/>
  </r>
  <r>
    <s v="For example what we have been told is that Tb was present in Kajiado county but there wre not enough of machines to deal with the amount of test that needed to be performed."/>
    <s v="Insufficient diagnostic equipment"/>
    <s v="Negative-Effectiveness"/>
    <x v="118"/>
    <x v="1"/>
  </r>
  <r>
    <s v="Even if things are applied to the letter the results might not be the same. What I find a little bit difficult would be a times communication. Sometimes we are told of a positive case and we need to do contact tracing and sometimes we are told very late o"/>
    <s v="Intermitency of care_x000a_Miscommunication between partners"/>
    <s v="Negative-Effectiveness"/>
    <x v="107"/>
    <x v="1"/>
  </r>
  <r>
    <s v="Even if things are applied to the letter the results might not be the same. What I find a little bit difficult would be a times communication. Sometimes we are told of a positive case and we need to do contact tracing and sometimes we are told very late o"/>
    <s v="Intermitency of care_x000a_Miscommunication between partners"/>
    <s v="Negative-Effectiveness"/>
    <x v="119"/>
    <x v="1"/>
  </r>
  <r>
    <s v="You find that people in my community are ignorant, some will be diagonised with TB but because they do not feel sick, they are not keen on taking the prescribed medicine, until when thes symptoms are visible and the sickness has taken a toll on them, that"/>
    <s v="Illiteracy_x000a_Poor health seeking behavior"/>
    <s v="Negative-Effectiveness"/>
    <x v="120"/>
    <x v="1"/>
  </r>
  <r>
    <s v="You find that people in my community are ignorant, some will be diagonised with TB but because they do not feel sick, they are not keen on taking the prescribed medicine, until when thes symptoms are visible and the sickness has taken a toll on them, that"/>
    <s v="Illiteracy_x000a_Poor health seeking behavior"/>
    <s v="Negative-Effectiveness"/>
    <x v="109"/>
    <x v="1"/>
  </r>
  <r>
    <s v="For example the other issue we found was the participation of women as compared to men. So to include men we were told to may be organise meeting with only men to discuss Cattle TB. Luring men with other issues and them bringing them to TB would heve been"/>
    <s v="Poor participation for men"/>
    <s v="Negative-Effectiveness"/>
    <x v="121"/>
    <x v="1"/>
  </r>
  <r>
    <s v="I would recommend that they continue creating the awareness about TB to the community still thinks if someone has TB they have HIV AIDS so ttey are stigmatised"/>
    <s v="Stigma_x000a_Myths and misconception"/>
    <s v="Negative-Effectiveness"/>
    <x v="28"/>
    <x v="1"/>
  </r>
  <r>
    <s v="I would recommend that they continue creating the awareness about TB to the community still thinks if someone has TB they have HIV AIDS so ttey are stigmatised"/>
    <s v="Stigma_x000a_Myths and misconception"/>
    <s v="Negative-Effectiveness"/>
    <x v="78"/>
    <x v="1"/>
  </r>
  <r>
    <s v="problem of stigma nobody will show up for screening incase TB awareness is conducted because they are associated with HIV/AIDS"/>
    <s v="Stigma_x000a_Myth and misconceptions"/>
    <s v="Negative-Effectiveness"/>
    <x v="28"/>
    <x v="1"/>
  </r>
  <r>
    <s v="problem of stigma nobody will show up for screening incase TB awareness is conducted because they are associated with HIV/AIDS"/>
    <s v="Stigma_x000a_Myth and misconceptions"/>
    <s v="Negative-Effectiveness"/>
    <x v="122"/>
    <x v="1"/>
  </r>
  <r>
    <s v="In the rural aeas we still have stigma"/>
    <s v="Stigma"/>
    <s v="Negative-Effectiveness"/>
    <x v="28"/>
    <x v="1"/>
  </r>
  <r>
    <s v="A lot of people though that TB is inherireted and they thought that even when the patient is on treatment he can still transmit."/>
    <s v="Myths and misconception"/>
    <s v="Negative-Effectiveness"/>
    <x v="78"/>
    <x v="1"/>
  </r>
  <r>
    <s v="For social-cultural, it depends on what people will think of you. Other will say that the mother was a loose woman and it not TB only but also HIV."/>
    <s v="Stigma_x000a_Myth and misconceptions"/>
    <s v="Negative-Effectiveness"/>
    <x v="28"/>
    <x v="1"/>
  </r>
  <r>
    <s v="For social-cultural, it depends on what people will think of you. Other will say that the mother was a loose woman and it not TB only but also HIV."/>
    <s v="Stigma_x000a_Myth and misconceptions"/>
    <s v="Negative-Effectiveness"/>
    <x v="122"/>
    <x v="1"/>
  </r>
  <r>
    <s v="But before you expalin to someone and they understand that you are not infected, they fear you."/>
    <s v="Stigma"/>
    <s v="Negative-Effectiveness"/>
    <x v="28"/>
    <x v="1"/>
  </r>
  <r>
    <s v="Again for one to accept that he or she has been infected by TB, there is a problem of stigma. They see TB as a bad disease. So stigma is a challenge."/>
    <s v="Stigma"/>
    <s v="Negative-Effectiveness"/>
    <x v="28"/>
    <x v="1"/>
  </r>
  <r>
    <s v=", we had more response in rural areas that urban and I'd say that this was because of stigma"/>
    <s v="Stigma"/>
    <s v="Negative-Effectiveness"/>
    <x v="28"/>
    <x v="1"/>
  </r>
  <r>
    <s v="In urban areas it is a little more difficult because they push away and they don't participate because people talk."/>
    <s v="Stigma"/>
    <s v="Negative-Effectiveness"/>
    <x v="28"/>
    <x v="1"/>
  </r>
  <r>
    <s v="The other challenge is, we need to diversify our mobilization to the community so that we can get larger numbers who come to our mobile clinics and also our medical camps."/>
    <s v="Weak mobilization"/>
    <s v="Negative-Effectiveness"/>
    <x v="123"/>
    <x v="1"/>
  </r>
  <r>
    <s v="If another project comes, such areas should be considered. Coverage of the whole county because this time only a few subcounties were considered."/>
    <s v="Geographical inclusivity_x000a_Inaccessibility"/>
    <s v="Negative-Effectiveness_x000a_Negative-Equity"/>
    <x v="124"/>
    <x v="1"/>
  </r>
  <r>
    <s v="If another project comes, such areas should be considered. Coverage of the whole county because this time only a few subcounties were considered."/>
    <s v="Geographical inclusivity_x000a_Inaccessibility"/>
    <s v="Negative-Effectiveness_x000a_Negative-Equity"/>
    <x v="125"/>
    <x v="1"/>
  </r>
  <r>
    <s v="Whn we don’t get the drugs weare then asked to buy them from chemists in ngong town which is far."/>
    <s v="Shortage of commodities_x000a_Limited access_x000a_High indirect medical costs-Travel"/>
    <s v="Negative-Effectiveness_x000a_/ Negative-Sustainability"/>
    <x v="126"/>
    <x v="1"/>
  </r>
  <r>
    <s v="Whn we don’t get the drugs weare then asked to buy them from chemists in ngong town which is far."/>
    <s v="Shortage of commodities_x000a_Limited access_x000a_High indirect medical costs-Travel"/>
    <s v="Negative-Effectiveness_x000a_/ Negative-Sustainability"/>
    <x v="108"/>
    <x v="1"/>
  </r>
  <r>
    <s v="Whn we don’t get the drugs weare then asked to buy them from chemists in ngong town which is far."/>
    <s v="Shortage of commodities_x000a_Limited access_x000a_High indirect medical costs-Travel"/>
    <s v="Negative-Effectiveness_x000a_/ Negative-Sustainability"/>
    <x v="113"/>
    <x v="1"/>
  </r>
  <r>
    <s v="It has really helped us because Kajiado west has a high prevalence of TB because sometimes out of ten or fifteen samples taken, you are likely to get two positive results. So as a rider, I have really seen the benefits of this project here in Kajiado west"/>
    <s v="High TB prevalance_x000a_Relevance"/>
    <s v="Relevance_x000a_Effectiveness"/>
    <x v="127"/>
    <x v="0"/>
  </r>
  <r>
    <s v="It has really helped us because Kajiado west has a high prevalence of TB because sometimes out of ten or fifteen samples taken, you are likely to get two positive results. So as a rider, I have really seen the benefits of this project here in Kajiado west"/>
    <s v="High TB prevalance_x000a_Relevance"/>
    <s v="Relevance_x000a_Effectiveness"/>
    <x v="83"/>
    <x v="0"/>
  </r>
  <r>
    <s v="most patients have recovered through this project"/>
    <s v="Positive treatment outcomes_x000a_Relevance"/>
    <s v="Relevance_x000a_Effectivenness"/>
    <x v="47"/>
    <x v="0"/>
  </r>
  <r>
    <s v="most patients have recovered through this project"/>
    <s v="Positive treatment outcomes_x000a_Relevance"/>
    <s v="Relevance_x000a_Effectivenness"/>
    <x v="83"/>
    <x v="0"/>
  </r>
  <r>
    <s v="And then there is the food support which is also a resource that has helped people and it has been well used."/>
    <s v="Nutritional support_x000a_Relevance_x000a_Well used resources"/>
    <s v="Relevance_x000a_Efficiency_x000a_Effectiveness_x000a_Impact"/>
    <x v="93"/>
    <x v="0"/>
  </r>
  <r>
    <s v="And then there is the food support which is also a resource that has helped people and it has been well used."/>
    <s v="Nutritional support_x000a_Relevance_x000a_Well used resources"/>
    <s v="Relevance_x000a_Efficiency_x000a_Effectiveness_x000a_Impact"/>
    <x v="83"/>
    <x v="0"/>
  </r>
  <r>
    <s v="And then there is the food support which is also a resource that has helped people and it has been well used."/>
    <s v="Nutritional support_x000a_Relevance_x000a_Well used resources"/>
    <s v="Relevance_x000a_Efficiency_x000a_Effectiveness_x000a_Impact"/>
    <x v="128"/>
    <x v="0"/>
  </r>
  <r>
    <s v="So they gave priority to TB patients and even gave them food"/>
    <s v="Nutritional support_x000a_Relevance"/>
    <s v="Relevance/ Effectiveness_x000a_Impact"/>
    <x v="93"/>
    <x v="0"/>
  </r>
  <r>
    <s v="So they gave priority to TB patients and even gave them food"/>
    <s v="Nutritional support_x000a_Relevance"/>
    <s v="Relevance/ Effectiveness_x000a_Impact"/>
    <x v="83"/>
    <x v="0"/>
  </r>
  <r>
    <s v="I received better services because the doctors used to pay me a visit once in a while and at times they would make phone calls to check up on me"/>
    <s v="Patient centered care_x000a_Follow up/ Home visits"/>
    <s v="Relevance/Coherence/ Effectiveness"/>
    <x v="10"/>
    <x v="0"/>
  </r>
  <r>
    <s v="I received better services because the doctors used to pay me a visit once in a while and at times they would make phone calls to check up on me"/>
    <s v="Patient centered care_x000a_Follow up/ Home visits"/>
    <s v="Relevance/Coherence/ Effectiveness"/>
    <x v="92"/>
    <x v="0"/>
  </r>
  <r>
    <s v="it has reduced cost of treatment becasue of transport and early diagnosis."/>
    <s v="Affordable care_x000a_Improved care/ Early Diagnosis"/>
    <s v="Relevance/Effectiveness"/>
    <x v="5"/>
    <x v="0"/>
  </r>
  <r>
    <s v="it has reduced cost of treatment becasue of transport and early diagnosis."/>
    <s v="Affordable care_x000a_Improved care/ Early Diagnosis"/>
    <s v="Relevance/Effectiveness"/>
    <x v="129"/>
    <x v="0"/>
  </r>
  <r>
    <s v="Financially we have really benefited because hospitals are very far from where we live, but with this project near us we have saved on costs of transportation"/>
    <s v="Accessibility of care_x000a_Affordable care"/>
    <s v="Relevance/Effectiveness"/>
    <x v="11"/>
    <x v="0"/>
  </r>
  <r>
    <s v="Financially we have really benefited because hospitals are very far from where we live, but with this project near us we have saved on costs of transportation"/>
    <s v="Accessibility of care_x000a_Affordable care"/>
    <s v="Relevance/Effectiveness"/>
    <x v="5"/>
    <x v="0"/>
  </r>
  <r>
    <s v="we always receive quality deugs fr free"/>
    <s v="Affordable care_x000a_Improved quality of care"/>
    <s v="Relevance/Effectiveness"/>
    <x v="5"/>
    <x v="0"/>
  </r>
  <r>
    <s v="we always receive quality deugs fr free"/>
    <s v="Affordable care_x000a_Improved quality of care"/>
    <s v="Relevance/Effectiveness"/>
    <x v="130"/>
    <x v="0"/>
  </r>
  <r>
    <s v="Other than TB, they were doing mobile clinics of which you cant go to a small town like lets say Osubuko as an example, they would go there and other than going for case studies and what have you, they’d go and treat other diseases let’s say hypertension,"/>
    <s v="Medical outreaches_x000a_Integrated with other services"/>
    <s v="Relevance/Effectiveness"/>
    <x v="17"/>
    <x v="0"/>
  </r>
  <r>
    <s v="Other than TB, they were doing mobile clinics of which you cant go to a small town like lets say Osubuko as an example, they would go there and other than going for case studies and what have you, they’d go and treat other diseases let’s say hypertension,"/>
    <s v="Medical outreaches_x000a_Integrated with other services"/>
    <s v="Relevance/Effectiveness"/>
    <x v="131"/>
    <x v="0"/>
  </r>
  <r>
    <s v="it helped because i was under mediaction for six months and i got healed."/>
    <s v="Positive treatment outcomes_x000a_Community acceptance"/>
    <s v="Relevance/Effectiveness"/>
    <x v="47"/>
    <x v="0"/>
  </r>
  <r>
    <s v="it helped because i was under mediaction for six months and i got healed."/>
    <s v="Positive treatment outcomes_x000a_Community acceptance"/>
    <s v="Relevance/Effectiveness"/>
    <x v="132"/>
    <x v="0"/>
  </r>
  <r>
    <s v="they have helped us since we get medication. it is good"/>
    <s v="Acessibility of care_x000a_"/>
    <s v="Relevance/Effectiveness"/>
    <x v="133"/>
    <x v="0"/>
  </r>
  <r>
    <s v="they have helped many and they got healed.the technology is better than before"/>
    <s v="Positive treatment outcomes"/>
    <s v="Relevance/Effectiveness"/>
    <x v="47"/>
    <x v="0"/>
  </r>
  <r>
    <s v="They have done a really good job, especially because the mulnourished children have really been taken care of, and infact when the project first came they are the ones who received treatment first."/>
    <s v="Adolescent and children inclusion_x000a_Equity"/>
    <s v="Relevance/Effectiveness_x000a_Equity_x000a_Impact"/>
    <x v="63"/>
    <x v="0"/>
  </r>
  <r>
    <s v="They have done a really good job, especially because the mulnourished children have really been taken care of, and infact when the project first came they are the ones who received treatment first."/>
    <s v="Adolescent and children inclusion_x000a_Equity"/>
    <s v="Relevance/Effectiveness_x000a_Equity_x000a_Impact"/>
    <x v="36"/>
    <x v="0"/>
  </r>
  <r>
    <s v="Financial wise they have really helped us because they have brought their services near us. When you go to Lodiari you will find that they do not have medicine apart from painkillers, and you end up being sent to other hospitals hence incurring a lot of t"/>
    <s v="Accessibility of care_x000a_Affordable care_x000a_Lack of commodities in health facilities"/>
    <s v="Relevance/Effectiveness_x000a_"/>
    <x v="11"/>
    <x v="0"/>
  </r>
  <r>
    <s v="Financial wise they have really helped us because they have brought their services near us. When you go to Lodiari you will find that they do not have medicine apart from painkillers, and you end up being sent to other hospitals hence incurring a lot of t"/>
    <s v="Accessibility of care_x000a_Affordable care_x000a_Lack of commodities in health facilities"/>
    <s v="Relevance/Effectiveness_x000a_"/>
    <x v="5"/>
    <x v="0"/>
  </r>
  <r>
    <s v="Financial wise they have really helped us because they have brought their services near us. When you go to Lodiari you will find that they do not have medicine apart from painkillers, and you end up being sent to other hospitals hence incurring a lot of t"/>
    <s v="Accessibility of care_x000a_Affordable care_x000a_Lack of commodities in health facilities"/>
    <s v="Relevance/Effectiveness_x000a_"/>
    <x v="134"/>
    <x v="0"/>
  </r>
  <r>
    <s v="I think for the TB patients, they’ve received support for follow up and also the food basket so they are able to adhere to drugs and also to get a good outcome after the treatment. So I think it has helped them to adhere to the drugs and also to be commit"/>
    <s v="Nutritional support_x000a_Relevance_x000a_Adherence"/>
    <s v="Relevance/Effectiveness/ Impact"/>
    <x v="93"/>
    <x v="0"/>
  </r>
  <r>
    <s v="I think for the TB patients, they’ve received support for follow up and also the food basket so they are able to adhere to drugs and also to get a good outcome after the treatment. So I think it has helped them to adhere to the drugs and also to be commit"/>
    <s v="Nutritional support_x000a_Relevance_x000a_Adherence"/>
    <s v="Relevance/Effectiveness/ Impact"/>
    <x v="83"/>
    <x v="0"/>
  </r>
  <r>
    <s v="I think for the TB patients, they’ve received support for follow up and also the food basket so they are able to adhere to drugs and also to get a good outcome after the treatment. So I think it has helped them to adhere to the drugs and also to be commit"/>
    <s v="Nutritional support_x000a_Relevance_x000a_Adherence"/>
    <s v="Relevance/Effectiveness/ Impact"/>
    <x v="94"/>
    <x v="0"/>
  </r>
  <r>
    <s v="If there was a more parment place to go to like a hospital, it would have been nice. Also should come more frequently"/>
    <s v="Frequency of service availabilty_x000a_Permanent healthcare setting_x000a_Intermitency of care"/>
    <s v="Sustainability_x000a_Effectiveness"/>
    <x v="135"/>
    <x v="0"/>
  </r>
  <r>
    <s v="If there was a more parment place to go to like a hospital, it would have been nice. Also should come more frequently"/>
    <s v="Frequency of service availabilty_x000a_Permanent healthcare setting_x000a_Intermitency of care"/>
    <s v="Sustainability_x000a_Effectiveness"/>
    <x v="136"/>
    <x v="0"/>
  </r>
  <r>
    <s v="If there was a more parment place to go to like a hospital, it would have been nice. Also should come more frequently"/>
    <s v="Frequency of service availabilty_x000a_Permanent healthcare setting_x000a_Intermitency of care"/>
    <s v="Sustainability_x000a_Effectiveness"/>
    <x v="107"/>
    <x v="0"/>
  </r>
  <r>
    <s v="ATI is a pilot project definitely encountered some design challenges. I would say that I wish the project wa given a bigger period. 2 years was too short."/>
    <s v="Short implementation period"/>
    <s v="Sustainability_x000a_Effectiveness"/>
    <x v="137"/>
    <x v="0"/>
  </r>
  <r>
    <s v="This project is good because I have received treatment, I was put on medication and I am now well and I have not experienced any problem."/>
    <s v="Improved care_x000a_Sustainability/ Effectiveness"/>
    <s v="Sustainability/ Effectiveness"/>
    <x v="49"/>
    <x v="0"/>
  </r>
  <r>
    <s v="This project is good because I have received treatment, I was put on medication and I am now well and I have not experienced any problem."/>
    <s v="Improved care_x000a_Sustainability/ Effectiveness"/>
    <s v="Sustainability/ Effectiveness"/>
    <x v="138"/>
    <x v="0"/>
  </r>
  <r>
    <s v="withus providing the services in rural areas going there and being funded by a donor the services are free. So people are more willing to participate."/>
    <s v="Project acceptance_x000a_Rural area intervention"/>
    <s v="Sustainability/Effectiveness"/>
    <x v="139"/>
    <x v="0"/>
  </r>
  <r>
    <s v="withus providing the services in rural areas going there and being funded by a donor the services are free. So people are more willing to participate."/>
    <s v="Project acceptance_x000a_Rural area intervention"/>
    <s v="Sustainability/Effectiveness"/>
    <x v="140"/>
    <x v="0"/>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1">
  <r>
    <s v=", they have been overriding especially staffs who were in other organizations for example I am a CTFC, TB coordinator and you find that I am employed by the Kajiado county government and still the program World Friends will still rely on me without paying"/>
    <s v="Leaveraging existing health professional_x000a_Collaboration_x000a_Efficient use of human recource"/>
    <s v="Coherence/Efficiency"/>
    <x v="0"/>
    <x v="0"/>
  </r>
  <r>
    <s v=", they have been overriding especially staffs who were in other organizations for example I am a CTFC, TB coordinator and you find that I am employed by the Kajiado county government and still the program World Friends will still rely on me without paying"/>
    <s v="Leaveraging existing health professional_x000a_Collaboration_x000a_Efficient use of human recource"/>
    <s v="Coherence/Efficiency"/>
    <x v="1"/>
    <x v="0"/>
  </r>
  <r>
    <s v=", they have been overriding especially staffs who were in other organizations for example I am a CTFC, TB coordinator and you find that I am employed by the Kajiado county government and still the program World Friends will still rely on me without paying"/>
    <s v="Leaveraging existing health professional_x000a_Collaboration_x000a_Efficient use of human recource"/>
    <s v="Coherence/Efficiency"/>
    <x v="2"/>
    <x v="0"/>
  </r>
  <r>
    <s v="screening is done using the GeneXpert technology that is fast and efficient"/>
    <s v="Gene Xpert_x000a_Fast diagnosis"/>
    <s v="Coherence/Efficiency/Effectiveness"/>
    <x v="3"/>
    <x v="0"/>
  </r>
  <r>
    <s v="screening is done using the GeneXpert technology that is fast and efficient"/>
    <s v="Gene Xpert_x000a_Fast diagnosis"/>
    <s v="Coherence/Efficiency/Effectiveness"/>
    <x v="4"/>
    <x v="0"/>
  </r>
  <r>
    <s v="GeneXpert machine has also made sure we receive results of the screening as fast as possible"/>
    <s v="Gene Xpert_x000a_Fast diagnosis"/>
    <s v="Coherence/Efficiency/Effectiveness"/>
    <x v="3"/>
    <x v="0"/>
  </r>
  <r>
    <s v="GeneXpert machine has also made sure we receive results of the screening as fast as possible"/>
    <s v="Gene Xpert_x000a_Fast diagnosis"/>
    <s v="Coherence/Efficiency/Effectiveness"/>
    <x v="4"/>
    <x v="0"/>
  </r>
  <r>
    <s v="There is the GeneXpert machine that ensures you receive the results of the test in the shortest time possible"/>
    <s v="Gene Xpert_x000a_Fast diagnosis"/>
    <s v="Coherence/Efficiency/Effectiveness"/>
    <x v="3"/>
    <x v="0"/>
  </r>
  <r>
    <s v="There is the GeneXpert machine that ensures you receive the results of the test in the shortest time possible"/>
    <s v="Gene Xpert_x000a_Fast diagnosis"/>
    <s v="Coherence/Efficiency/Effectiveness"/>
    <x v="4"/>
    <x v="0"/>
  </r>
  <r>
    <s v="The other thing that works well is the Link with CHVs and health workers in dispensaries to mobilize and then to have people to screen and sensitize so this one works very well."/>
    <s v="Improved linkage to care_x000a_Effectiveness"/>
    <s v="Effectiveness_x000a_Efficiency"/>
    <x v="5"/>
    <x v="0"/>
  </r>
  <r>
    <s v="The other thing that works well is the Link with CHVs and health workers in dispensaries to mobilize and then to have people to screen and sensitize so this one works very well."/>
    <s v="Improved linkage to care_x000a_Effectiveness"/>
    <s v="Effectiveness_x000a_Efficiency"/>
    <x v="6"/>
    <x v="0"/>
  </r>
  <r>
    <s v="Iit also eased the transportation of the samples."/>
    <s v="Linkage to testing services_x000a_Accessibilty of care"/>
    <s v="Effectiveness/ Efficiency"/>
    <x v="7"/>
    <x v="0"/>
  </r>
  <r>
    <s v="Iit also eased the transportation of the samples."/>
    <s v="Linkage to testing services_x000a_Accessibilty of care"/>
    <s v="Effectiveness/ Efficiency"/>
    <x v="8"/>
    <x v="0"/>
  </r>
  <r>
    <s v="Iit also eased the transportation of the samples. Previously they used to send patients to where the GeneXpert machines are or the samples are collected and sent to the two sites that had the machines. But since we went direct it became easy for them"/>
    <s v="Linkage to testing services_x000a_Accessibilty of care"/>
    <s v="Effectiveness/ Efficiency"/>
    <x v="7"/>
    <x v="0"/>
  </r>
  <r>
    <s v="Iit also eased the transportation of the samples. Previously they used to send patients to where the GeneXpert machines are or the samples are collected and sent to the two sites that had the machines. But since we went direct it became easy for them"/>
    <s v="Linkage to testing services_x000a_Accessibilty of care"/>
    <s v="Effectiveness/ Efficiency"/>
    <x v="8"/>
    <x v="0"/>
  </r>
  <r>
    <s v="In general this project has helped us because we have received treatement in aneasy way, it is not easy to get a doctor around this place. We have to go all the way to Lodari dispensary which is very far. Other times you will find that my child and I are "/>
    <s v="Accessibility to care_x000a_"/>
    <s v="Effectiveness/ Efficiency/ Equity"/>
    <x v="9"/>
    <x v="0"/>
  </r>
  <r>
    <s v="got the results within a short period of time"/>
    <s v="Improved diagnostic capacity_x000a_Efficiency_x000a_Fast service delivery"/>
    <s v="Effectiveness/Efficiency"/>
    <x v="10"/>
    <x v="0"/>
  </r>
  <r>
    <s v="got the results within a short period of time"/>
    <s v="Improved diagnostic capacity_x000a_Efficiency_x000a_Fast service delivery"/>
    <s v="Effectiveness/Efficiency"/>
    <x v="11"/>
    <x v="0"/>
  </r>
  <r>
    <s v="got the results within a short period of time"/>
    <s v="Improved diagnostic capacity_x000a_Efficiency_x000a_Fast service delivery"/>
    <s v="Effectiveness/Efficiency"/>
    <x v="12"/>
    <x v="0"/>
  </r>
  <r>
    <s v="was able to get the results in less than two hours time"/>
    <s v="Improved diagnostic capacity_x000a_Efficiency_x000a_Fast service delivery"/>
    <s v="Effectiveness/Efficiency"/>
    <x v="10"/>
    <x v="0"/>
  </r>
  <r>
    <s v="was able to get the results in less than two hours time"/>
    <s v="Improved diagnostic capacity_x000a_Efficiency_x000a_Fast service delivery"/>
    <s v="Effectiveness/Efficiency"/>
    <x v="11"/>
    <x v="0"/>
  </r>
  <r>
    <s v="was able to get the results in less than two hours time"/>
    <s v="Improved diagnostic capacity_x000a_Efficiency_x000a_Fast service delivery"/>
    <s v="Effectiveness/Efficiency"/>
    <x v="12"/>
    <x v="0"/>
  </r>
  <r>
    <s v="If you look at human resources, it was efficient because instead of having someone who deals with only TB well have a nurse doing both TB and others like HIV tests"/>
    <s v="Integrated services_x000a_Efficient use of human recources"/>
    <s v="Effectiveness/Efficiency"/>
    <x v="13"/>
    <x v="0"/>
  </r>
  <r>
    <s v="If you look at human resources, it was efficient because instead of having someone who deals with only TB well have a nurse doing both TB and others like HIV tests"/>
    <s v="Integrated services_x000a_Efficient use of human recources"/>
    <s v="Effectiveness/Efficiency"/>
    <x v="14"/>
    <x v="0"/>
  </r>
  <r>
    <s v="And the person who takes the temperatures and sugars will also educate the patient because thats the initial stage"/>
    <s v="Health education_x000a_Efficient use of human recource"/>
    <s v="Effectiveness/Efficiency"/>
    <x v="15"/>
    <x v="0"/>
  </r>
  <r>
    <s v="And the person who takes the temperatures and sugars will also educate the patient because thats the initial stage"/>
    <s v="Health education_x000a_Efficient use of human recource"/>
    <s v="Effectiveness/Efficiency"/>
    <x v="2"/>
    <x v="0"/>
  </r>
  <r>
    <s v=". Patients could get their drugs easily. You see the patients have to collect the drugs every two weeks and they could find it very hard if they have to board a matatu or a bodaboda"/>
    <s v="Accessibility to care_x000a_Efficiency"/>
    <s v="Effectiveness/Efficiency"/>
    <x v="9"/>
    <x v="0"/>
  </r>
  <r>
    <s v=". Patients could get their drugs easily. You see the patients have to collect the drugs every two weeks and they could find it very hard if they have to board a matatu or a bodaboda"/>
    <s v="Accessibility to care_x000a_Efficiency"/>
    <s v="Effectiveness/Efficiency"/>
    <x v="11"/>
    <x v="0"/>
  </r>
  <r>
    <s v="I have seen lots of benefits together with the clients because there was a time somebody could be referred for sputum sample collection in places like Ngong in order to be tested for TB. That was time consuming and he or she could get lost along the way. "/>
    <s v="Linkage to testing services_x000a_Accessibilty to care"/>
    <s v="Effectiveness/Efficiency"/>
    <x v="7"/>
    <x v="0"/>
  </r>
  <r>
    <s v="I have seen lots of benefits together with the clients because there was a time somebody could be referred for sputum sample collection in places like Ngong in order to be tested for TB. That was time consuming and he or she could get lost along the way. "/>
    <s v="Linkage to testing services_x000a_Accessibilty to care"/>
    <s v="Effectiveness/Efficiency"/>
    <x v="16"/>
    <x v="0"/>
  </r>
  <r>
    <s v="And they no longer need to travel to Nairobi or distant places to get the machines for TB testing, everything is now done in Oltepesi in a very simple and cost effective way"/>
    <s v="Accessibility to care_x000a_Cost effective"/>
    <s v="Effectiveness/Efficiency"/>
    <x v="9"/>
    <x v="0"/>
  </r>
  <r>
    <s v="And they no longer need to travel to Nairobi or distant places to get the machines for TB testing, everything is now done in Oltepesi in a very simple and cost effective way"/>
    <s v="Accessibility to care_x000a_Cost effective"/>
    <s v="Effectiveness/Efficiency"/>
    <x v="17"/>
    <x v="0"/>
  </r>
  <r>
    <s v="For the county, I think one, they’ve targeted the rural areas which are not easy to reach since Kajiado is a vast area. So I think it has been a plus to the Kajiado county government since now the project, they are able to reach the areas where it was not"/>
    <s v="Targeted rural areas_x000a_Accessibility to care"/>
    <s v="Effectiveness/Efficiency"/>
    <x v="18"/>
    <x v="0"/>
  </r>
  <r>
    <s v="For the county, I think one, they’ve targeted the rural areas which are not easy to reach since Kajiado is a vast area. So I think it has been a plus to the Kajiado county government since now the project, they are able to reach the areas where it was not"/>
    <s v="Targeted rural areas_x000a_Accessibility to care"/>
    <s v="Effectiveness/Efficiency"/>
    <x v="9"/>
    <x v="0"/>
  </r>
  <r>
    <s v="This project has helped me because we don't have to hospitals which are far, we come here, we get medicine and we are treated very well."/>
    <s v="Accessibility to care_x000a_"/>
    <s v="Effectiveness/Efficiency"/>
    <x v="9"/>
    <x v="0"/>
  </r>
  <r>
    <s v=". Financially,we have been able to save a lot of money because we do not go so far to look for treatment"/>
    <s v="Accessibility to care_x000a_Financial Protection"/>
    <s v="Effectiveness/Efficiency"/>
    <x v="9"/>
    <x v="0"/>
  </r>
  <r>
    <s v=". Financially,we have been able to save a lot of money because we do not go so far to look for treatment"/>
    <s v="Accessibility to care_x000a_Financial Protection"/>
    <s v="Effectiveness/Efficiency"/>
    <x v="19"/>
    <x v="0"/>
  </r>
  <r>
    <s v="I would say that human resources in the project were enough from the health worker side."/>
    <s v="adequate human resource"/>
    <s v="Efficiency"/>
    <x v="20"/>
    <x v="0"/>
  </r>
  <r>
    <s v="In infrastructure, we teamed up as a team and instead of each team going onits own we used one vehicle"/>
    <s v="Resource sharing during outreach"/>
    <s v="Efficiency"/>
    <x v="21"/>
    <x v="0"/>
  </r>
  <r>
    <s v="Yes, the resources were effectively used because taking cartridges for example, every time we would bring the samples, there were no cartridges that would be misused unless there is a low yield of two positives from a sample of ten."/>
    <s v="Efficient use of commodities_x000a_"/>
    <s v="Efficiency"/>
    <x v="22"/>
    <x v="0"/>
  </r>
  <r>
    <s v="So for the 3 we added, it propelled everything to be fast moving"/>
    <s v="Quick service delivery_x000a_Efficiency"/>
    <s v="Efficiency"/>
    <x v="23"/>
    <x v="0"/>
  </r>
  <r>
    <s v="So for the 3 we added, it propelled everything to be fast moving"/>
    <s v="Quick service delivery_x000a_Efficiency"/>
    <s v="Efficiency"/>
    <x v="11"/>
    <x v="0"/>
  </r>
  <r>
    <s v="It really easened becausee instead of the patients taking their samples to Zamzam we could collect samples at the site so you could have not many human resources being used"/>
    <s v="Linkage to testing services_x000a_Efficiency"/>
    <s v="Efficiency"/>
    <x v="7"/>
    <x v="0"/>
  </r>
  <r>
    <s v="It really easened becausee instead of the patients taking their samples to Zamzam we could collect samples at the site so you could have not many human resources being used"/>
    <s v="Linkage to testing services_x000a_Efficiency"/>
    <s v="Efficiency"/>
    <x v="11"/>
    <x v="0"/>
  </r>
  <r>
    <s v="We also know that the staff in the office are not many, then from a gross look I'd say that they are trying with the minimal resources thay have to be able to reach patients from one place to another."/>
    <s v="Perform with minimal resources_x000a_Active case finding_x000a_Efficiency"/>
    <s v="Efficiency"/>
    <x v="24"/>
    <x v="0"/>
  </r>
  <r>
    <s v="We also know that the staff in the office are not many, then from a gross look I'd say that they are trying with the minimal resources thay have to be able to reach patients from one place to another."/>
    <s v="Perform with minimal resources_x000a_Active case finding_x000a_Efficiency"/>
    <s v="Efficiency"/>
    <x v="25"/>
    <x v="0"/>
  </r>
  <r>
    <s v="We also know that the staff in the office are not many, then from a gross look I'd say that they are trying with the minimal resources thay have to be able to reach patients from one place to another."/>
    <s v="Perform with minimal resources_x000a_Active case finding_x000a_Efficiency"/>
    <s v="Efficiency"/>
    <x v="11"/>
    <x v="0"/>
  </r>
  <r>
    <s v="Very well utilized I’d say. Nothing went to misuse and everything got utilized the best way possible and for that I’d give it a 5"/>
    <s v="Efficient use of resources"/>
    <s v="Efficiency"/>
    <x v="26"/>
    <x v="0"/>
  </r>
  <r>
    <s v="after that screening and after screening they also do the investigations especially whereby they have a mobile gene expert and at the end of the day they are able to screen and after 72 hours you have your results."/>
    <s v="Efficient screening process"/>
    <s v="Efficiency"/>
    <x v="27"/>
    <x v="0"/>
  </r>
  <r>
    <s v="o someone is confirmed either positive or negative for TB and immediately a positive case is confirmed we call and notify the lab technician who collected the sample and also send a copy of the lab request form via whatsapp for identification purposes and"/>
    <s v="Accessibility to care_x000a_Linkage to diagnostic services_x000a_Efficient diagnostic services"/>
    <s v="Efficiency"/>
    <x v="9"/>
    <x v="0"/>
  </r>
  <r>
    <s v="o someone is confirmed either positive or negative for TB and immediately a positive case is confirmed we call and notify the lab technician who collected the sample and also send a copy of the lab request form via whatsapp for identification purposes and"/>
    <s v="Accessibility to care_x000a_Linkage to diagnostic services_x000a_Efficient diagnostic services"/>
    <s v="Efficiency"/>
    <x v="28"/>
    <x v="0"/>
  </r>
  <r>
    <s v="o someone is confirmed either positive or negative for TB and immediately a positive case is confirmed we call and notify the lab technician who collected the sample and also send a copy of the lab request form via whatsapp for identification purposes and"/>
    <s v="Accessibility to care_x000a_Linkage to diagnostic services_x000a_Efficient diagnostic services"/>
    <s v="Efficiency"/>
    <x v="29"/>
    <x v="0"/>
  </r>
  <r>
    <s v="And they no longer need to travel to Nairobi or distant places to get the machines for TB testing, everything is now done in Oltepesi in a very simple and cost effective way"/>
    <s v="Accessibility to care_x000a_Linkage to diagnostic services_x000a_Financial protection_x000a_Efficient use of technology"/>
    <s v="Efficiency"/>
    <x v="9"/>
    <x v="0"/>
  </r>
  <r>
    <s v="And they no longer need to travel to Nairobi or distant places to get the machines for TB testing, everything is now done in Oltepesi in a very simple and cost effective way"/>
    <s v="Accessibility to care_x000a_Linkage to diagnostic services_x000a_Financial protection_x000a_Efficient use of technology"/>
    <s v="Efficiency"/>
    <x v="28"/>
    <x v="0"/>
  </r>
  <r>
    <s v="And they no longer need to travel to Nairobi or distant places to get the machines for TB testing, everything is now done in Oltepesi in a very simple and cost effective way"/>
    <s v="Accessibility to care_x000a_Linkage to diagnostic services_x000a_Financial protection_x000a_Efficient use of technology"/>
    <s v="Efficiency"/>
    <x v="19"/>
    <x v="0"/>
  </r>
  <r>
    <s v="And they no longer need to travel to Nairobi or distant places to get the machines for TB testing, everything is now done in Oltepesi in a very simple and cost effective way"/>
    <s v="Accessibility to care_x000a_Linkage to diagnostic services_x000a_Financial protection_x000a_Efficient use of technology"/>
    <s v="Efficiency"/>
    <x v="30"/>
    <x v="0"/>
  </r>
  <r>
    <s v="And as a rider in Kajiado west, if I pick samples from a place lets say today, by tomorrow evening the results shall have already been out and the client will know whether she is negative or positive"/>
    <s v="Accessibility to care_x000a_Linkage to diagnostic services_x000a_Efficient diagnostic services"/>
    <s v="Efficiency"/>
    <x v="9"/>
    <x v="0"/>
  </r>
  <r>
    <s v="And as a rider in Kajiado west, if I pick samples from a place lets say today, by tomorrow evening the results shall have already been out and the client will know whether she is negative or positive"/>
    <s v="Accessibility to care_x000a_Linkage to diagnostic services_x000a_Efficient diagnostic services"/>
    <s v="Efficiency"/>
    <x v="28"/>
    <x v="0"/>
  </r>
  <r>
    <s v="And as a rider in Kajiado west, if I pick samples from a place lets say today, by tomorrow evening the results shall have already been out and the client will know whether she is negative or positive"/>
    <s v="Accessibility to care_x000a_Linkage to diagnostic services_x000a_Efficient diagnostic services"/>
    <s v="Efficiency"/>
    <x v="29"/>
    <x v="0"/>
  </r>
  <r>
    <s v="You find that its easy for patients to see doctors becaiuse they are accesible, and they are also able to go through the treatment process easily."/>
    <s v="Accessibility to care"/>
    <s v="Efficiency"/>
    <x v="9"/>
    <x v="0"/>
  </r>
  <r>
    <s v="The GeneXpert technology is very important and its very efficient in that its very fast in determining results. I was tested on Tuesday and by Sunday my results were out"/>
    <s v="Fast diagnostic results"/>
    <s v="Efficiency"/>
    <x v="31"/>
    <x v="0"/>
  </r>
  <r>
    <s v="In terms of our culture and traditions we have not been affected in any way, there are those people who do not like going to the hospital and you find them coming here because they are attended to very fast and get to go back home"/>
    <s v="Fast diagnostic results"/>
    <s v="Efficiency"/>
    <x v="31"/>
    <x v="0"/>
  </r>
  <r>
    <s v="we do not involve patients on the diagnostic part on the lab because may be this person will not test positive. We only involve patients on the treatment part after the results have come out whereby you call the patient to come to hospital for their drugs"/>
    <s v="Efficient relay of results"/>
    <s v="Efficiency"/>
    <x v="32"/>
    <x v="0"/>
  </r>
  <r>
    <s v="People are responding well in this part of diagnosis whereby diagnosed patients of TB or suspected TB cases are giving me samples of their sputum then after the testing of that sample then we cal the patient for treatment if th results turn out to be posi"/>
    <s v="Efficient diagnostic procedure"/>
    <s v="Efficiency"/>
    <x v="33"/>
    <x v="0"/>
  </r>
  <r>
    <s v="By trying to target some urban populations, we kind of tried to tailor the project a little bit"/>
    <s v="Targeted Screening_x000a_Efficiency"/>
    <s v="Efficiency"/>
    <x v="34"/>
    <x v="0"/>
  </r>
  <r>
    <s v="By trying to target some urban populations, we kind of tried to tailor the project a little bit"/>
    <s v="Targeted Screening_x000a_Efficiency"/>
    <s v="Efficiency"/>
    <x v="11"/>
    <x v="0"/>
  </r>
  <r>
    <s v="We have a clinical officer, an educator a counsellor, Nurse and those are enough to conduct medical camps because we were not screening the entire population"/>
    <s v="Targeted Screening_x000a_Efficiency"/>
    <s v="Efficiency"/>
    <x v="34"/>
    <x v="0"/>
  </r>
  <r>
    <s v="We have a clinical officer, an educator a counsellor, Nurse and those are enough to conduct medical camps because we were not screening the entire population"/>
    <s v="Targeted Screening_x000a_Efficiency"/>
    <s v="Efficiency"/>
    <x v="11"/>
    <x v="0"/>
  </r>
  <r>
    <s v="So we usually urge the doctors and sample collectors to try and be startegic in selecting teh patients to be tested to avoid wasting cartridges."/>
    <s v="Targeted Screening_x000a_Efficiency"/>
    <s v="Efficiency"/>
    <x v="34"/>
    <x v="0"/>
  </r>
  <r>
    <s v="So we usually urge the doctors and sample collectors to try and be startegic in selecting teh patients to be tested to avoid wasting cartridges."/>
    <s v="Targeted Screening_x000a_Efficiency"/>
    <s v="Efficiency"/>
    <x v="11"/>
    <x v="0"/>
  </r>
  <r>
    <s v="Data collection: What I notice is that there is TIBU which is a national platform which collects all the data gathered by each county but then data reported on TIBU and data reported on physical papers they don't match."/>
    <s v="Data Incongruence/ Mismatch"/>
    <s v="Negative-Efficiency"/>
    <x v="35"/>
    <x v="1"/>
  </r>
  <r>
    <s v="These commodities are very expensive. One catridge casts 3,000 shillings and you may collect 40 samples and non is positive."/>
    <s v="High cost of commodities_x000a_Inefficient use of commodities"/>
    <s v="Negative-Efficiency"/>
    <x v="36"/>
    <x v="1"/>
  </r>
  <r>
    <s v="These commodities are very expensive. One catridge casts 3,000 shillings and you may collect 40 samples and non is positive."/>
    <s v="High cost of commodities_x000a_Inefficient use of commodities"/>
    <s v="Negative-Efficiency"/>
    <x v="37"/>
    <x v="1"/>
  </r>
  <r>
    <s v="They also have to be insured and so they become more expensive. something that the government purchase is cheaper than when an individual or organization purchases."/>
    <s v="High commodity prices_x000a_Government discounted purchases"/>
    <s v="Negative-Efficiency"/>
    <x v="38"/>
    <x v="1"/>
  </r>
  <r>
    <s v="They also have to be insured and so they become more expensive. something that the government purchase is cheaper than when an individual or organization purchases."/>
    <s v="High commodity prices_x000a_Government discounted purchases"/>
    <s v="Negative-Efficiency"/>
    <x v="39"/>
    <x v="1"/>
  </r>
  <r>
    <s v="I think there are some gaps which we should look into like how to do quality screening on active case finding to get these presumptive cases because we think we’ve been using a lot of cartridges and the yield is very low."/>
    <s v="Inefficient use of commodities_x000a_Low positive cases"/>
    <s v="Negative-Efficiency"/>
    <x v="37"/>
    <x v="1"/>
  </r>
  <r>
    <s v="I think there are some gaps which we should look into like how to do quality screening on active case finding to get these presumptive cases because we think we’ve been using a lot of cartridges and the yield is very low."/>
    <s v="Inefficient use of commodities_x000a_Low positive cases"/>
    <s v="Negative-Efficiency"/>
    <x v="40"/>
    <x v="1"/>
  </r>
  <r>
    <s v="I’d give it a 4{good} It has missed a 5{Excellent} because looking at the numbers, yes TB is; you can’t call it an outbreak or something but looking at the numbers that we have tested and the positives, it’s not really a big crisis. It’s not that much of "/>
    <s v="Relevance_x000a_Little number of positive cases_x000a_Non-concerning numbers"/>
    <s v="Negative-Efficiency"/>
    <x v="41"/>
    <x v="1"/>
  </r>
  <r>
    <s v="I’d give it a 4{good} It has missed a 5{Excellent} because looking at the numbers, yes TB is; you can’t call it an outbreak or something but looking at the numbers that we have tested and the positives, it’s not really a big crisis. It’s not that much of "/>
    <s v="Relevance_x000a_Little number of positive cases_x000a_Non-concerning numbers"/>
    <s v="Negative-Efficiency"/>
    <x v="42"/>
    <x v="1"/>
  </r>
  <r>
    <s v="I’d give it a 4{good} It has missed a 5{Excellent} because looking at the numbers, yes TB is; you can’t call it an outbreak or something but looking at the numbers that we have tested and the positives, it’s not really a big crisis. It’s not that much of "/>
    <s v="Relevance_x000a_Little number of positive cases_x000a_Non-concerning numbers"/>
    <s v="Negative-Efficiency"/>
    <x v="43"/>
    <x v="1"/>
  </r>
  <r>
    <s v="For material what we found insufficient or difficult that we didn't take into consideration at first is the distances w'e have to drive. That incurs costs as well as the surge of the fuel prices ithat has been issue at some point because we are travelling"/>
    <s v="Long distance to be covered_x000a_High fuel prices"/>
    <s v="Negative-Sustainability/ Negative-Efficiency"/>
    <x v="44"/>
    <x v="1"/>
  </r>
  <r>
    <s v="For material what we found insufficient or difficult that we didn't take into consideration at first is the distances w'e have to drive. That incurs costs as well as the surge of the fuel prices ithat has been issue at some point because we are travelling"/>
    <s v="Long distance to be covered_x000a_High fuel prices"/>
    <s v="Negative-Sustainability/ Negative-Efficiency"/>
    <x v="45"/>
    <x v="1"/>
  </r>
  <r>
    <s v="The other challenge are administrative like the increase of food prices and fuel."/>
    <s v="High administrative cost"/>
    <s v="Negative-Sustainability/ Negative-Efficiency"/>
    <x v="46"/>
    <x v="1"/>
  </r>
  <r>
    <s v="And then there is the food support which is also a resource that has helped people and it has been well used."/>
    <s v="Nutritional support_x000a_Relevance_x000a_Well used resources"/>
    <s v="Relevance_x000a_Efficiency_x000a_Effectiveness_x000a_Impact"/>
    <x v="47"/>
    <x v="0"/>
  </r>
  <r>
    <s v="And then there is the food support which is also a resource that has helped people and it has been well used."/>
    <s v="Nutritional support_x000a_Relevance_x000a_Well used resources"/>
    <s v="Relevance_x000a_Efficiency_x000a_Effectiveness_x000a_Impact"/>
    <x v="41"/>
    <x v="0"/>
  </r>
  <r>
    <s v="And then there is the food support which is also a resource that has helped people and it has been well used."/>
    <s v="Nutritional support_x000a_Relevance_x000a_Well used resources"/>
    <s v="Relevance_x000a_Efficiency_x000a_Effectiveness_x000a_Impact"/>
    <x v="48"/>
    <x v="0"/>
  </r>
  <r>
    <s v="reaching out to patients in their villages and offering them with drugs notonly for TB but also for other diseases and in this way,patients and the local communities benefit the most."/>
    <s v="TB integration with other services_x000a_"/>
    <s v="Relevance/ Equity/ Efficiency"/>
    <x v="49"/>
    <x v="0"/>
  </r>
  <r>
    <s v="As I said earlier, there was only one GeneXpert machine that was in Rongai, so the congestion has gone done compared to how it was, like you had to take samples all the way from Ngong to Rongai and then there was a delay, there was a bit of delays and als"/>
    <s v="Reduce the strain on the healthcare system_x000a_Linkage to testing servcies_x000a_Fast service delivery"/>
    <s v="Relevance/Efficiency"/>
    <x v="50"/>
    <x v="0"/>
  </r>
  <r>
    <s v="As I said earlier, there was only one GeneXpert machine that was in Rongai, so the congestion has gone done compared to how it was, like you had to take samples all the way from Ngong to Rongai and then there was a delay, there was a bit of delays and als"/>
    <s v="Reduce the strain on the healthcare system_x000a_Linkage to testing servcies_x000a_Fast service delivery"/>
    <s v="Relevance/Efficiency"/>
    <x v="51"/>
    <x v="0"/>
  </r>
  <r>
    <s v="As I said earlier, there was only one GeneXpert machine that was in Rongai, so the congestion has gone done compared to how it was, like you had to take samples all the way from Ngong to Rongai and then there was a delay, there was a bit of delays and als"/>
    <s v="Reduce the strain on the healthcare system_x000a_Linkage to testing servcies_x000a_Fast service delivery"/>
    <s v="Relevance/Efficiency"/>
    <x v="12"/>
    <x v="0"/>
  </r>
  <r>
    <s v="I have seen lots of benefits together with the clients because there was a time somebody could be referred for sputum sample collection in places like Ngong in order to be tested for TB. That was time consuming and he or she could get lost along the way. "/>
    <s v="Accessibility to care_x000a_Linkage to diagnostic services_x000a_Efficient diagnostic services"/>
    <s v="Relevance/Efficiency"/>
    <x v="9"/>
    <x v="0"/>
  </r>
  <r>
    <s v="I have seen lots of benefits together with the clients because there was a time somebody could be referred for sputum sample collection in places like Ngong in order to be tested for TB. That was time consuming and he or she could get lost along the way. "/>
    <s v="Accessibility to care_x000a_Linkage to diagnostic services_x000a_Efficient diagnostic services"/>
    <s v="Relevance/Efficiency"/>
    <x v="28"/>
    <x v="0"/>
  </r>
  <r>
    <s v="I have seen lots of benefits together with the clients because there was a time somebody could be referred for sputum sample collection in places like Ngong in order to be tested for TB. That was time consuming and he or she could get lost along the way. "/>
    <s v="Accessibility to care_x000a_Linkage to diagnostic services_x000a_Efficient diagnostic services"/>
    <s v="Relevance/Efficiency"/>
    <x v="29"/>
    <x v="0"/>
  </r>
  <r>
    <s v="In general this project has helped us because we have received treatement in aneasy way, it is not easy to get a doctor around this place."/>
    <s v="Accessibility to care"/>
    <s v="Relevance/Efficiency"/>
    <x v="9"/>
    <x v="0"/>
  </r>
  <r>
    <s v="one challenge that I can point out is the fact that we get this services through mobile clinics on rare occasions,we would recommend that this inactive health facilities in Kajiado be furnished and the ATI-TB team be allowed to operate in here"/>
    <s v="Intermitency of care- Mobile_x000a_Service Unavailability_x000a_Sustainability/ Efficiency_x000a_Collaboration with Government"/>
    <s v="Sustainability/ Efficiency"/>
    <x v="52"/>
    <x v="0"/>
  </r>
  <r>
    <s v="one challenge that I can point out is the fact that we get this services through mobile clinics on rare occasions,we would recommend that this inactive health facilities in Kajiado be furnished and the ATI-TB team be allowed to operate in here"/>
    <s v="Intermitency of care- Mobile_x000a_Service Unavailability_x000a_Sustainability/ Efficiency_x000a_Collaboration with Government"/>
    <s v="Sustainability/ Efficiency"/>
    <x v="53"/>
    <x v="0"/>
  </r>
  <r>
    <s v="one challenge that I can point out is the fact that we get this services through mobile clinics on rare occasions,we would recommend that this inactive health facilities in Kajiado be furnished and the ATI-TB team be allowed to operate in here"/>
    <s v="Intermitency of care- Mobile_x000a_Service Unavailability_x000a_Sustainability/ Efficiency_x000a_Collaboration with Government"/>
    <s v="Sustainability/ Efficiency"/>
    <x v="54"/>
    <x v="0"/>
  </r>
  <r>
    <s v="one challenge that I can point out is the fact that we get this services through mobile clinics on rare occasions,we would recommend that this inactive health facilities in Kajiado be furnished and the ATI-TB team be allowed to operate in here"/>
    <s v="Intermitency of care- Mobile_x000a_Service Unavailability_x000a_Sustainability/ Efficiency_x000a_Collaboration with Government"/>
    <s v="Sustainability/ Efficiency"/>
    <x v="55"/>
    <x v="0"/>
  </r>
  <r>
    <s v="the dispensaries do not fully operate during the week and sometimes we don’t find healthworkers around"/>
    <s v="Intermitency of care_x000a_Inadequate staffing_x000a_Efficiency/ Sustainability"/>
    <s v="Sustainability/ Efficiency"/>
    <x v="56"/>
    <x v="0"/>
  </r>
  <r>
    <s v="the dispensaries do not fully operate during the week and sometimes we don’t find healthworkers around"/>
    <s v="Intermitency of care_x000a_Inadequate staffing_x000a_Efficiency/ Sustainability"/>
    <s v="Sustainability/ Efficiency"/>
    <x v="57"/>
    <x v="0"/>
  </r>
  <r>
    <s v="the dispensaries do not fully operate during the week and sometimes we don’t find healthworkers around"/>
    <s v="Intermitency of care_x000a_Inadequate staffing_x000a_Efficiency/ Sustainability"/>
    <s v="Sustainability/ Efficiency"/>
    <x v="58"/>
    <x v="0"/>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4">
  <r>
    <s v="So one, they laid the foundation whereby they created more awareness whereby you find that it does not require maybe for us to borrow some money somewhere so that we can be able maybe to achieve"/>
    <s v="Awareness creation_x000a_Affordable care"/>
    <s v="Effectiveness/Relevance"/>
    <x v="0"/>
    <x v="0"/>
  </r>
  <r>
    <s v="So one, they laid the foundation whereby they created more awareness whereby you find that it does not require maybe for us to borrow some money somewhere so that we can be able maybe to achieve"/>
    <s v="Awareness creation_x000a_Affordable care"/>
    <s v="Effectiveness/Relevance"/>
    <x v="1"/>
    <x v="0"/>
  </r>
  <r>
    <s v="Because the ttreatment was taken closer to the people, economically people saved something"/>
    <s v="Accessibility of care_x000a_Affordable care"/>
    <s v="Effectiveness/Relevance"/>
    <x v="2"/>
    <x v="0"/>
  </r>
  <r>
    <s v="Because the ttreatment was taken closer to the people, economically people saved something"/>
    <s v="Accessibility of care_x000a_Affordable care"/>
    <s v="Effectiveness/Relevance"/>
    <x v="1"/>
    <x v="0"/>
  </r>
  <r>
    <s v="economically it has helped since the patients do not have to go to the facilities so they save on fare"/>
    <s v="Accessibility of care_x000a_Affordable care"/>
    <s v="Effectiveness/Relevance"/>
    <x v="2"/>
    <x v="0"/>
  </r>
  <r>
    <s v="economically it has helped since the patients do not have to go to the facilities so they save on fare"/>
    <s v="Accessibility of care_x000a_Affordable care"/>
    <s v="Effectiveness/Relevance"/>
    <x v="1"/>
    <x v="0"/>
  </r>
  <r>
    <s v=".Financially they have helped them save on fare"/>
    <s v="Accessibility of care_x000a_Affordable care"/>
    <s v="Effectiveness/Relevance"/>
    <x v="2"/>
    <x v="0"/>
  </r>
  <r>
    <s v=".Financially they have helped them save on fare"/>
    <s v="Accessibility of care_x000a_Affordable care"/>
    <s v="Effectiveness/Relevance"/>
    <x v="1"/>
    <x v="0"/>
  </r>
  <r>
    <s v="So the project has come in to reduce congestion from the national government. At least their burden has reduced."/>
    <s v="Complementarity_x000a_Improved Care_x000a_Reduced Congestion_x000a_Relevance"/>
    <s v="Effectiveness/Relevance"/>
    <x v="3"/>
    <x v="0"/>
  </r>
  <r>
    <s v="So the project has come in to reduce congestion from the national government. At least their burden has reduced."/>
    <s v="Complementarity_x000a_Improved Care_x000a_Reduced Congestion_x000a_Relevance"/>
    <s v="Effectiveness/Relevance"/>
    <x v="4"/>
    <x v="0"/>
  </r>
  <r>
    <s v="So the project has come in to reduce congestion from the national government. At least their burden has reduced."/>
    <s v="Complementarity_x000a_Improved Care_x000a_Reduced Congestion_x000a_Relevance"/>
    <s v="Effectiveness/Relevance"/>
    <x v="5"/>
    <x v="0"/>
  </r>
  <r>
    <s v="So the project has come in to reduce congestion from the national government. At least their burden has reduced."/>
    <s v="Complementarity_x000a_Improved Care_x000a_Reduced Congestion_x000a_Relevance"/>
    <s v="Effectiveness/Relevance"/>
    <x v="6"/>
    <x v="0"/>
  </r>
  <r>
    <s v="We entered into strict contact with them on TB issues where healthworkkers might have been lacking a little particularly in rural dispensaries, we kind of support them. We give them information, we support them in their work a so this kind of sharing is h"/>
    <s v="Improved quality of services_x000a_Improved capacity of health workers_x000a_"/>
    <s v="Effectiveness/Relevance"/>
    <x v="7"/>
    <x v="0"/>
  </r>
  <r>
    <s v="We entered into strict contact with them on TB issues where healthworkkers might have been lacking a little particularly in rural dispensaries, we kind of support them. We give them information, we support them in their work a so this kind of sharing is h"/>
    <s v="Improved quality of services_x000a_Improved capacity of health workers_x000a_"/>
    <s v="Effectiveness/Relevance"/>
    <x v="8"/>
    <x v="0"/>
  </r>
  <r>
    <s v="The other thing alot of awareness through trainings and empowering of healthworkers. You know people take CHW to be the lowest cadre but the impact hey have in the community is great. By educating them, they were empowered to do a greater job"/>
    <s v="Improved capacity for healthcare workers_x000a_Improved Awareness_x000a_Community empowerment"/>
    <s v="Effectiveness/Relevance"/>
    <x v="9"/>
    <x v="0"/>
  </r>
  <r>
    <s v="The other thing alot of awareness through trainings and empowering of healthworkers. You know people take CHW to be the lowest cadre but the impact hey have in the community is great. By educating them, they were empowered to do a greater job"/>
    <s v="Improved capacity for healthcare workers_x000a_Improved Awareness_x000a_Community empowerment"/>
    <s v="Effectiveness/Relevance"/>
    <x v="10"/>
    <x v="0"/>
  </r>
  <r>
    <s v="The other thing alot of awareness through trainings and empowering of healthworkers. You know people take CHW to be the lowest cadre but the impact hey have in the community is great. By educating them, they were empowered to do a greater job"/>
    <s v="Improved capacity for healthcare workers_x000a_Improved Awareness_x000a_Community empowerment"/>
    <s v="Effectiveness/Relevance"/>
    <x v="11"/>
    <x v="0"/>
  </r>
  <r>
    <s v="n terms of advocacy that has gone across, community awareness, education, impacting knowledge on staff ad other stakeholders, I'd say that probably that has been good"/>
    <s v="Improve capacity for healthcare workers_x000a_Improved Awareness"/>
    <s v="Effectiveness/Relevance"/>
    <x v="12"/>
    <x v="0"/>
  </r>
  <r>
    <s v="n terms of advocacy that has gone across, community awareness, education, impacting knowledge on staff ad other stakeholders, I'd say that probably that has been good"/>
    <s v="Improve capacity for healthcare workers_x000a_Improved Awareness"/>
    <s v="Effectiveness/Relevance"/>
    <x v="10"/>
    <x v="0"/>
  </r>
  <r>
    <s v="also the trainings of the health care workers who have been doing the screening and also doing testing."/>
    <s v="Improved quality of services_x000a_Improved capacity of health workers"/>
    <s v="Effectiveness/Relevance"/>
    <x v="7"/>
    <x v="0"/>
  </r>
  <r>
    <s v="also the trainings of the health care workers who have been doing the screening and also doing testing."/>
    <s v="Improved quality of services_x000a_Improved capacity of health workers"/>
    <s v="Effectiveness/Relevance"/>
    <x v="8"/>
    <x v="0"/>
  </r>
  <r>
    <s v="in the sector of educaton where the chvs areeducated and passes the information to us hence we get to learn."/>
    <s v="Improve capacity for healthcare workers_x000a_Improved Awareness"/>
    <s v="Effectiveness/Relevance"/>
    <x v="12"/>
    <x v="0"/>
  </r>
  <r>
    <s v="in the sector of educaton where the chvs areeducated and passes the information to us hence we get to learn."/>
    <s v="Improve capacity for healthcare workers_x000a_Improved Awareness"/>
    <s v="Effectiveness/Relevance"/>
    <x v="10"/>
    <x v="0"/>
  </r>
  <r>
    <s v="They have responded very well because they have always ensured that I have access to the TB drugs for the whole six months with close supervision to ensure I don’t stop taking them."/>
    <s v="Continuity of care_x000a_Accessibilty of care"/>
    <s v="Effectiveness/Relevance"/>
    <x v="13"/>
    <x v="0"/>
  </r>
  <r>
    <s v="They have responded very well because they have always ensured that I have access to the TB drugs for the whole six months with close supervision to ensure I don’t stop taking them."/>
    <s v="Continuity of care_x000a_Accessibilty of care"/>
    <s v="Effectiveness/Relevance"/>
    <x v="14"/>
    <x v="0"/>
  </r>
  <r>
    <s v="We tried to solve the the gaps that were in the society, for example toto avoid the economic costs, that people might incur, the Idea was that we bring the services to you"/>
    <s v="Affordable care_x000a_Accessibility of care"/>
    <s v="Effectiveness/Relevance"/>
    <x v="1"/>
    <x v="0"/>
  </r>
  <r>
    <s v="We tried to solve the the gaps that were in the society, for example toto avoid the economic costs, that people might incur, the Idea was that we bring the services to you"/>
    <s v="Affordable care_x000a_Accessibility of care"/>
    <s v="Effectiveness/Relevance"/>
    <x v="2"/>
    <x v="0"/>
  </r>
  <r>
    <s v="Financially we have really benefited because, when we could not get medicine from the dispensary, we ended up going all the way to Ngong or Kajiado to get treatment, and therefore the transportation cost was so high and that has now reduced"/>
    <s v="Accessibility to care_x000a_Financial Protection"/>
    <s v="Effectiveness/Relevance"/>
    <x v="15"/>
    <x v="0"/>
  </r>
  <r>
    <s v="Financially we have really benefited because, when we could not get medicine from the dispensary, we ended up going all the way to Ngong or Kajiado to get treatment, and therefore the transportation cost was so high and that has now reduced"/>
    <s v="Accessibility to care_x000a_Financial Protection"/>
    <s v="Effectiveness/Relevance"/>
    <x v="16"/>
    <x v="0"/>
  </r>
  <r>
    <s v="financially it has benefited since before the hospitals were far away"/>
    <s v="Accessibility to care_x000a_Financial Protection"/>
    <s v="Effectiveness/Relevance"/>
    <x v="15"/>
    <x v="0"/>
  </r>
  <r>
    <s v="financially it has benefited since before the hospitals were far away"/>
    <s v="Accessibility to care_x000a_Financial Protection"/>
    <s v="Effectiveness/Relevance"/>
    <x v="16"/>
    <x v="0"/>
  </r>
  <r>
    <s v="We have been involved at every stage of this project, and we have been trained as well."/>
    <s v="Patient involvement_x000a_Increased awareness"/>
    <s v="Effectiveness/Relevance"/>
    <x v="17"/>
    <x v="0"/>
  </r>
  <r>
    <s v="We have been involved at every stage of this project, and we have been trained as well."/>
    <s v="Patient involvement_x000a_Increased awareness"/>
    <s v="Effectiveness/Relevance"/>
    <x v="18"/>
    <x v="0"/>
  </r>
  <r>
    <s v="We have been involved in every stage and because we have been educated, and even before they started treating us, they took their time to sensitize us on issues to with general health"/>
    <s v="Patient involvement_x000a_Increased awareness"/>
    <s v="Effectiveness/Relevance"/>
    <x v="17"/>
    <x v="0"/>
  </r>
  <r>
    <s v="We have been involved in every stage and because we have been educated, and even before they started treating us, they took their time to sensitize us on issues to with general health"/>
    <s v="Patient involvement_x000a_Increased awareness"/>
    <s v="Effectiveness/Relevance"/>
    <x v="18"/>
    <x v="0"/>
  </r>
  <r>
    <s v="After getting diagonised with TB, I was called again after two months to the clinic where I was screened again and it was discovered that the bacterial load was low and I was doing much better"/>
    <s v="Positive treatmnet outcome"/>
    <s v="Effectiveness/Relevance"/>
    <x v="19"/>
    <x v="0"/>
  </r>
  <r>
    <s v="Yes because I had a child who was underweight, and he was treated and his weight increased and he got better."/>
    <s v="Positive treatmnet outcome"/>
    <s v="Effectiveness/Relevance"/>
    <x v="19"/>
    <x v="0"/>
  </r>
  <r>
    <s v="c.We have gone to other health centres and they are not very keen on respecting a persons secret concerns. I am also happy to see malnourished children receiving so much help"/>
    <s v="Patient centered care_x000a_Children and adolescents care"/>
    <s v="Effectiveness/Relevance"/>
    <x v="20"/>
    <x v="0"/>
  </r>
  <r>
    <s v="c.We have gone to other health centres and they are not very keen on respecting a persons secret concerns. I am also happy to see malnourished children receiving so much help"/>
    <s v="Patient centered care_x000a_Children and adolescents care"/>
    <s v="Effectiveness/Relevance"/>
    <x v="21"/>
    <x v="0"/>
  </r>
  <r>
    <s v="everyone who was involved has been followed up and also the ones under treatment are being taken care of."/>
    <s v="Follow up/ Home visits"/>
    <s v="Effectiveness/Relevance"/>
    <x v="22"/>
    <x v="0"/>
  </r>
  <r>
    <s v="We usually do a follow up that’s why I told whenever your tested to be positive we usually visit to your home we bring food for six months so that means we usually follow up with our patient to make sure you take drugs and it’s the reason why we provide f"/>
    <s v="Follow up/ Home visits_x000a_Nutritional support"/>
    <s v="Effectiveness/Relevance"/>
    <x v="22"/>
    <x v="0"/>
  </r>
  <r>
    <s v="We usually do a follow up that’s why I told whenever your tested to be positive we usually visit to your home we bring food for six months so that means we usually follow up with our patient to make sure you take drugs and it’s the reason why we provide f"/>
    <s v="Follow up/ Home visits_x000a_Nutritional support"/>
    <s v="Effectiveness/Relevance"/>
    <x v="23"/>
    <x v="0"/>
  </r>
  <r>
    <s v="I have been part of the process from the screening process,the epriod I have been on medication the doctors made follow ups to ensure I don’t stop taking the drugs.when I finished my dosage the doctors took my sputum agan toensure am well"/>
    <s v="Follow up/ Home visits_x000a_Adherence_x000a_Patient involvement"/>
    <s v="Effectiveness/Relevance"/>
    <x v="22"/>
    <x v="0"/>
  </r>
  <r>
    <s v="I have been part of the process from the screening process,the epriod I have been on medication the doctors made follow ups to ensure I don’t stop taking the drugs.when I finished my dosage the doctors took my sputum agan toensure am well"/>
    <s v="Follow up/ Home visits_x000a_Adherence_x000a_Patient involvement"/>
    <s v="Effectiveness/Relevance"/>
    <x v="24"/>
    <x v="0"/>
  </r>
  <r>
    <s v="I have been part of the process from the screening process,the epriod I have been on medication the doctors made follow ups to ensure I don’t stop taking the drugs.when I finished my dosage the doctors took my sputum agan toensure am well"/>
    <s v="Follow up/ Home visits_x000a_Adherence_x000a_Patient involvement"/>
    <s v="Effectiveness/Relevance"/>
    <x v="17"/>
    <x v="0"/>
  </r>
  <r>
    <s v="we go there we treat them just like the urban community incase  the patient becomes postive we provide them with food and they are connected to the nearby hospital were they will be collecting their drugs"/>
    <s v="Linkage to care_x000a_Nutritional support"/>
    <s v="Effectiveness/Relevance"/>
    <x v="25"/>
    <x v="0"/>
  </r>
  <r>
    <s v="we go there we treat them just like the urban community incase  the patient becomes postive we provide them with food and they are connected to the nearby hospital were they will be collecting their drugs"/>
    <s v="Linkage to care_x000a_Nutritional support"/>
    <s v="Effectiveness/Relevance"/>
    <x v="23"/>
    <x v="0"/>
  </r>
  <r>
    <s v="We always do contact tracing incase you have TB we come to your house and take the sputum for each and everyone in that household we come and test and if we find them to be negative we tell them the results and how to live with the postive members"/>
    <s v="Contact Tracing_x000a_Health education"/>
    <s v="Effectiveness/Relevance"/>
    <x v="26"/>
    <x v="0"/>
  </r>
  <r>
    <s v="We always do contact tracing incase you have TB we come to your house and take the sputum for each and everyone in that household we come and test and if we find them to be negative we tell them the results and how to live with the postive members"/>
    <s v="Contact Tracing_x000a_Health education"/>
    <s v="Effectiveness/Relevance"/>
    <x v="27"/>
    <x v="0"/>
  </r>
  <r>
    <s v="Like for me, the clinic, I don't have to travel long distance. I don't use transport."/>
    <s v="Accessibility to care_x000a_Financial Protection"/>
    <s v="Effectiveness/Relevance/ Impact"/>
    <x v="15"/>
    <x v="0"/>
  </r>
  <r>
    <s v="Like for me, the clinic, I don't have to travel long distance. I don't use transport."/>
    <s v="Accessibility to care_x000a_Financial Protection"/>
    <s v="Effectiveness/Relevance/ Impact"/>
    <x v="16"/>
    <x v="0"/>
  </r>
  <r>
    <s v="For education, even school children are brought here so they don't go far"/>
    <s v="Linkage to testing services_x000a_School screening_x000a_Accessibilty to care"/>
    <s v="Effectiveness/Relevance/ Impact"/>
    <x v="28"/>
    <x v="0"/>
  </r>
  <r>
    <s v="For education, even school children are brought here so they don't go far"/>
    <s v="Linkage to testing services_x000a_School screening_x000a_Accessibilty to care"/>
    <s v="Effectiveness/Relevance/ Impact"/>
    <x v="29"/>
    <x v="0"/>
  </r>
  <r>
    <s v="For education, even school children are brought here so they don't go far"/>
    <s v="Linkage to testing services_x000a_School screening_x000a_Accessibilty to care"/>
    <s v="Effectiveness/Relevance/ Impact"/>
    <x v="30"/>
    <x v="0"/>
  </r>
  <r>
    <s v="Since you have educated the chvs in the community they will keep on educating the residents about the tb since they are still in the community"/>
    <s v="Improve capacity for healthcare workers_x000a_Improved Awareness"/>
    <s v="Effectiveness/Relevance/ Sustainability"/>
    <x v="12"/>
    <x v="0"/>
  </r>
  <r>
    <s v="Since you have educated the chvs in the community they will keep on educating the residents about the tb since they are still in the community"/>
    <s v="Improve capacity for healthcare workers_x000a_Improved Awareness"/>
    <s v="Effectiveness/Relevance/ Sustainability"/>
    <x v="10"/>
    <x v="0"/>
  </r>
  <r>
    <s v="One of the priorities of the county government is to conduct outreaches in far places that are far from the facilities that cannot access healthcare services So through their medical amps they have helped meet the priorities of the county government"/>
    <s v="Equity_x000a_Improved access to care_x000a_Relevance"/>
    <s v="Equity/Effectiveness/Relevance"/>
    <x v="31"/>
    <x v="0"/>
  </r>
  <r>
    <s v="One of the priorities of the county government is to conduct outreaches in far places that are far from the facilities that cannot access healthcare services So through their medical amps they have helped meet the priorities of the county government"/>
    <s v="Equity_x000a_Improved access to care_x000a_Relevance"/>
    <s v="Equity/Effectiveness/Relevance"/>
    <x v="32"/>
    <x v="0"/>
  </r>
  <r>
    <s v="One of the priorities of the county government is to conduct outreaches in far places that are far from the facilities that cannot access healthcare services So through their medical amps they have helped meet the priorities of the county government"/>
    <s v="Equity_x000a_Improved access to care_x000a_Relevance"/>
    <s v="Equity/Effectiveness/Relevance"/>
    <x v="6"/>
    <x v="0"/>
  </r>
  <r>
    <s v="The project has aso saved the community huge amounts of finances spend on buying drugs by giving us drugs for free. all we need is bus fare to enable us visit the mobilr clinics mounted by the ATI TB project team"/>
    <s v="Financial Protection_x000a_Equity"/>
    <s v="Equity/Relevance"/>
    <x v="16"/>
    <x v="0"/>
  </r>
  <r>
    <s v="The project has aso saved the community huge amounts of finances spend on buying drugs by giving us drugs for free. all we need is bus fare to enable us visit the mobilr clinics mounted by the ATI TB project team"/>
    <s v="Financial Protection_x000a_Equity"/>
    <s v="Equity/Relevance"/>
    <x v="31"/>
    <x v="0"/>
  </r>
  <r>
    <s v="project has aso saved the community huge amounts of finances spend on buying drugs by giving us drugs for free"/>
    <s v="Financial Protection_x000a_Equity"/>
    <s v="Equity/Relevance"/>
    <x v="16"/>
    <x v="0"/>
  </r>
  <r>
    <s v="project has aso saved the community huge amounts of finances spend on buying drugs by giving us drugs for free"/>
    <s v="Financial Protection_x000a_Equity"/>
    <s v="Equity/Relevance"/>
    <x v="31"/>
    <x v="0"/>
  </r>
  <r>
    <s v="Because you are offering this services for free without charging anyone"/>
    <s v="Financial Protection_x000a_Equity"/>
    <s v="Equity/Relevance"/>
    <x v="16"/>
    <x v="0"/>
  </r>
  <r>
    <s v="Because you are offering this services for free without charging anyone"/>
    <s v="Financial Protection_x000a_Equity"/>
    <s v="Equity/Relevance"/>
    <x v="31"/>
    <x v="0"/>
  </r>
  <r>
    <s v="TB diagnosis project is free then they give drugs fro free to all patients and I can say people are benefitting more because they do not give anything other than the sample to be tested so as to get basc treatment"/>
    <s v="Financial Protection_x000a_Equity"/>
    <s v="Equity/Relevance"/>
    <x v="16"/>
    <x v="0"/>
  </r>
  <r>
    <s v="TB diagnosis project is free then they give drugs fro free to all patients and I can say people are benefitting more because they do not give anything other than the sample to be tested so as to get basc treatment"/>
    <s v="Financial Protection_x000a_Equity"/>
    <s v="Equity/Relevance"/>
    <x v="31"/>
    <x v="0"/>
  </r>
  <r>
    <s v="It doesn't meet expectation becasue not all clients received help. Those in government hospitals did not recieve the service"/>
    <s v="Non inclusive to public facilities"/>
    <s v="Negative-Relevance"/>
    <x v="33"/>
    <x v="1"/>
  </r>
  <r>
    <s v="It is for the people who cannot afford to pay so thats why we offer free services to avoid the catastrophic costs."/>
    <s v="Affordable care/ Financial Protection"/>
    <s v="Relevance"/>
    <x v="34"/>
    <x v="0"/>
  </r>
  <r>
    <s v="With WF everything is free."/>
    <s v="Affordable care"/>
    <s v="Relevance"/>
    <x v="1"/>
    <x v="0"/>
  </r>
  <r>
    <s v="Basically is a free treatment"/>
    <s v="Affordable care"/>
    <s v="Relevance"/>
    <x v="1"/>
    <x v="0"/>
  </r>
  <r>
    <s v="You get that the drugs we get here, when you go to the chemist you are charged Ksh. 800 or Ksh. 1000 but here is free"/>
    <s v="Affordable care"/>
    <s v="Relevance"/>
    <x v="1"/>
    <x v="0"/>
  </r>
  <r>
    <s v="The community members are now more comfortable to go for treatment especially now that the medicine and treatment are free of charge"/>
    <s v="Affordable care"/>
    <s v="Relevance"/>
    <x v="1"/>
    <x v="0"/>
  </r>
  <r>
    <s v="Patients have benefited because they receive treatment and medication without incurring any cost"/>
    <s v="Affordable care"/>
    <s v="Relevance"/>
    <x v="1"/>
    <x v="0"/>
  </r>
  <r>
    <s v="Financially, they have saved on costs because they dont have to buy medicine."/>
    <s v="Affordable care"/>
    <s v="Relevance"/>
    <x v="1"/>
    <x v="0"/>
  </r>
  <r>
    <s v="Financially people have benefitted because they do not have to use so much money buying medicine , but instead they use that money to buy food because the economy is not doing so well."/>
    <s v="Affordable care_x000a_Financial Protection"/>
    <s v="Relevance"/>
    <x v="1"/>
    <x v="0"/>
  </r>
  <r>
    <s v="Financially people have benefitted because they do not have to use so much money buying medicine , but instead they use that money to buy food because the economy is not doing so well."/>
    <s v="Affordable care_x000a_Financial Protection"/>
    <s v="Relevance"/>
    <x v="16"/>
    <x v="0"/>
  </r>
  <r>
    <s v=".Financially we are really benefiting because we get medication free of charge"/>
    <s v="Affordable care"/>
    <s v="Relevance"/>
    <x v="1"/>
    <x v="0"/>
  </r>
  <r>
    <s v="For now patients get treated without any payment i"/>
    <s v="Affordable care"/>
    <s v="Relevance"/>
    <x v="1"/>
    <x v="0"/>
  </r>
  <r>
    <s v="no one is charged for the drugs"/>
    <s v="Affordable care"/>
    <s v="Relevance"/>
    <x v="1"/>
    <x v="0"/>
  </r>
  <r>
    <s v="The fact that we receive drugs for free has also saved me individually alot of finances."/>
    <s v="Affordable care"/>
    <s v="Relevance"/>
    <x v="1"/>
    <x v="0"/>
  </r>
  <r>
    <s v="i dont spend anyhting to purchase drugs"/>
    <s v="Affordable care_x000a_Financial Protection"/>
    <s v="Relevance"/>
    <x v="1"/>
    <x v="0"/>
  </r>
  <r>
    <s v="i dont spend anyhting to purchase drugs"/>
    <s v="Affordable care_x000a_Financial Protection"/>
    <s v="Relevance"/>
    <x v="16"/>
    <x v="0"/>
  </r>
  <r>
    <s v="we have never spend anything to buy drugs,we are given for free"/>
    <s v="Affordable care"/>
    <s v="Relevance"/>
    <x v="1"/>
    <x v="0"/>
  </r>
  <r>
    <s v="patients do not spend even a coin on the purchase of drugs or treatment"/>
    <s v="Affordable care"/>
    <s v="Relevance"/>
    <x v="1"/>
    <x v="0"/>
  </r>
  <r>
    <s v="I have never bought drugs for the entire period of six months"/>
    <s v="Affordable care"/>
    <s v="Relevance"/>
    <x v="1"/>
    <x v="0"/>
  </r>
  <r>
    <s v="I also accessed drugs free of charge for the entire period"/>
    <s v="Affordable care"/>
    <s v="Relevance"/>
    <x v="1"/>
    <x v="0"/>
  </r>
  <r>
    <s v="i did not spend anything in the purchase of drugs for the entire period of six months"/>
    <s v="Affordable care"/>
    <s v="Relevance"/>
    <x v="1"/>
    <x v="0"/>
  </r>
  <r>
    <s v="no one is charged for the drugs,we all receive them for free"/>
    <s v="Affordable care"/>
    <s v="Relevance"/>
    <x v="1"/>
    <x v="0"/>
  </r>
  <r>
    <s v="have never found myself in debts borrowing money because the community is being supplied with drugs for free so thecommunity has not been subjected to debts in any way"/>
    <s v="Affordable care_x000a_Financial Protection"/>
    <s v="Relevance"/>
    <x v="1"/>
    <x v="0"/>
  </r>
  <r>
    <s v="have never found myself in debts borrowing money because the community is being supplied with drugs for free so thecommunity has not been subjected to debts in any way"/>
    <s v="Affordable care_x000a_Financial Protection"/>
    <s v="Relevance"/>
    <x v="16"/>
    <x v="0"/>
  </r>
  <r>
    <s v="we have also not gotten into debts because we receive this services for free together with the drugs"/>
    <s v="Affordable care_x000a_Financial Protection"/>
    <s v="Relevance"/>
    <x v="1"/>
    <x v="0"/>
  </r>
  <r>
    <s v="we have also not gotten into debts because we receive this services for free together with the drugs"/>
    <s v="Affordable care_x000a_Financial Protection"/>
    <s v="Relevance"/>
    <x v="16"/>
    <x v="0"/>
  </r>
  <r>
    <s v="this also did not expose me to any debts to be able to buy drugs or food."/>
    <s v="Affordable care_x000a_Financial Protection"/>
    <s v="Relevance"/>
    <x v="1"/>
    <x v="0"/>
  </r>
  <r>
    <s v="this also did not expose me to any debts to be able to buy drugs or food."/>
    <s v="Affordable care_x000a_Financial Protection"/>
    <s v="Relevance"/>
    <x v="16"/>
    <x v="0"/>
  </r>
  <r>
    <s v="the drugs are free and services are offered for free without any charges to the patient"/>
    <s v="Affordable care"/>
    <s v="Relevance"/>
    <x v="1"/>
    <x v="0"/>
  </r>
  <r>
    <s v="This project is free and it does not cost them anything interms of finances"/>
    <s v="Affordable care_x000a_Financial Protection"/>
    <s v="Relevance"/>
    <x v="1"/>
    <x v="0"/>
  </r>
  <r>
    <s v="This project is free and it does not cost them anything interms of finances"/>
    <s v="Affordable care_x000a_Financial Protection"/>
    <s v="Relevance"/>
    <x v="16"/>
    <x v="0"/>
  </r>
  <r>
    <s v="TB diagnosis project is free then they give drugs fro free to all patients and I can say people are benefitting more because they do not give anything other than the sample to be tested so as to get basc treatment"/>
    <s v="Affordable care_x000a_Financial Protection"/>
    <s v="Relevance"/>
    <x v="1"/>
    <x v="0"/>
  </r>
  <r>
    <s v="TB diagnosis project is free then they give drugs fro free to all patients and I can say people are benefitting more because they do not give anything other than the sample to be tested so as to get basc treatment"/>
    <s v="Affordable care_x000a_Financial Protection"/>
    <s v="Relevance"/>
    <x v="16"/>
    <x v="0"/>
  </r>
  <r>
    <s v="The national government also aims at Improving diagnostic services as well"/>
    <s v="Improve diagnosis_x000a_Relevance"/>
    <s v="Relevance"/>
    <x v="35"/>
    <x v="0"/>
  </r>
  <r>
    <s v="The national government also aims at Improving diagnostic services as well"/>
    <s v="Improve diagnosis_x000a_Relevance"/>
    <s v="Relevance"/>
    <x v="6"/>
    <x v="0"/>
  </r>
  <r>
    <s v="the cost is still the same because even before the GeneXpert we were used to do what we call ZN staining and TB was still free unless for private facilities but for goverment is free"/>
    <s v="Same costs; No change"/>
    <s v="Relevance"/>
    <x v="36"/>
    <x v="0"/>
  </r>
  <r>
    <s v="I think you continue with this project because this project is helping a lot of people"/>
    <s v="Relevance"/>
    <s v="Relevance"/>
    <x v="6"/>
    <x v="0"/>
  </r>
  <r>
    <s v="I am grateful to the service providers for their help and i request that they may continue helping us because i have seen my community getting so much help."/>
    <s v="Relevance"/>
    <s v="Relevance"/>
    <x v="6"/>
    <x v="0"/>
  </r>
  <r>
    <s v="However the staff have been trained on TB, sample collection and how to deal with TB patients"/>
    <s v="Improve capacity for healthcare workers_x000a_"/>
    <s v="Relevance"/>
    <x v="12"/>
    <x v="0"/>
  </r>
  <r>
    <s v="Staff were trained at the initial stage, we conducted on job training and people got the skills and did the job perfectly."/>
    <s v="Improved quality of services_x000a_Improved capacity of health workers"/>
    <s v="Relevance"/>
    <x v="7"/>
    <x v="0"/>
  </r>
  <r>
    <s v="Staff were trained at the initial stage, we conducted on job training and people got the skills and did the job perfectly."/>
    <s v="Improved quality of services_x000a_Improved capacity of health workers"/>
    <s v="Relevance"/>
    <x v="8"/>
    <x v="0"/>
  </r>
  <r>
    <s v="ong. The urban communities at least had some access although the population was very high and the one machine was not enough. so when we added the machine at Zamzam it eased the burden"/>
    <s v="Reduce the strain on the healthcare system_x000a_"/>
    <s v="Relevance"/>
    <x v="37"/>
    <x v="0"/>
  </r>
  <r>
    <s v="One thing we mantained was privacy and give them first hand services. we did not marginalise that this is a man or a woman; all of them were given equal services."/>
    <s v="Privacy_x000a_Equal treatment to all gender"/>
    <s v="Relevance"/>
    <x v="38"/>
    <x v="0"/>
  </r>
  <r>
    <s v="One thing we mantained was privacy and give them first hand services. we did not marginalise that this is a man or a woman; all of them were given equal services."/>
    <s v="Privacy_x000a_Equal treatment to all gender"/>
    <s v="Relevance"/>
    <x v="39"/>
    <x v="0"/>
  </r>
  <r>
    <s v="I has not discriminated. They are just okay. Everyone is attended to."/>
    <s v="Equal treatment"/>
    <s v="Relevance"/>
    <x v="40"/>
    <x v="0"/>
  </r>
  <r>
    <s v="It offered services to everyone without discrimination. Everyone can get TB, whether poor or rich"/>
    <s v="Equal treatment"/>
    <s v="Relevance"/>
    <x v="40"/>
    <x v="0"/>
  </r>
  <r>
    <s v="I have never seen any aspect of discrimination. I think they have given their services in a nondiscriminnatory manner."/>
    <s v="Equal treatment"/>
    <s v="Relevance"/>
    <x v="40"/>
    <x v="0"/>
  </r>
  <r>
    <s v="There was no discrimination because the services were cutting across. For the women, they were not discriminated because for the screening part, they were the majority. There was no discrimination for any category of people"/>
    <s v="Equal treatment"/>
    <s v="Relevance"/>
    <x v="40"/>
    <x v="0"/>
  </r>
  <r>
    <s v="They went in those areas also in some estates where you find people of higher classes are there, so to me I will say they cut across and there’s nowhere we can say that they just prioritized on a specific class of people."/>
    <s v="Equal treatment"/>
    <s v="Relevance"/>
    <x v="40"/>
    <x v="0"/>
  </r>
  <r>
    <s v="I think it didn’t have any discrimination of anyone. So it was a plus to every community regardless of whether they are the minor in the community so I think they’ve not discriminated anyone."/>
    <s v="Equal treatment"/>
    <s v="Relevance"/>
    <x v="40"/>
    <x v="0"/>
  </r>
  <r>
    <s v="This project does not discriminate, it does not have any sort of tribalism, and it takes care of the needs of all people"/>
    <s v="Equal treatment_x000a_Patient centered care"/>
    <s v="Relevance"/>
    <x v="40"/>
    <x v="0"/>
  </r>
  <r>
    <s v="This project does not discriminate, it does not have any sort of tribalism, and it takes care of the needs of all people"/>
    <s v="Equal treatment_x000a_Patient centered care"/>
    <s v="Relevance"/>
    <x v="20"/>
    <x v="0"/>
  </r>
  <r>
    <s v="I have not seen any form of discrimination, everybody receives treatment, fo instance you will find women being given family planning drugs free of charge."/>
    <s v="Integrated with other services - FP"/>
    <s v="Relevance"/>
    <x v="41"/>
    <x v="0"/>
  </r>
  <r>
    <s v="The patients are involved at every stage of the process and they are cautioned on the importance of ensuring they are consistent in taking their medication, because if there is no consistency they will have to start taking the medication afresh."/>
    <s v="Patient involvement_x000a_Adherence"/>
    <s v="Relevance"/>
    <x v="17"/>
    <x v="0"/>
  </r>
  <r>
    <s v="The patients are involved at every stage of the process and they are cautioned on the importance of ensuring they are consistent in taking their medication, because if there is no consistency they will have to start taking the medication afresh."/>
    <s v="Patient involvement_x000a_Adherence"/>
    <s v="Relevance"/>
    <x v="24"/>
    <x v="0"/>
  </r>
  <r>
    <s v="I am okay and I am satisfied with the way we have been involved in this project."/>
    <s v="Patient involvement"/>
    <s v="Relevance"/>
    <x v="17"/>
    <x v="0"/>
  </r>
  <r>
    <s v="There is no one who has been discriminated against."/>
    <s v="Equal treatment"/>
    <s v="Relevance"/>
    <x v="40"/>
    <x v="0"/>
  </r>
  <r>
    <s v="no discrimination so its excellent."/>
    <s v="Equal treatment"/>
    <s v="Relevance"/>
    <x v="40"/>
    <x v="0"/>
  </r>
  <r>
    <s v="all groups have been recognized and treated equally none has been discriminated."/>
    <s v="Equal treatment"/>
    <s v="Relevance"/>
    <x v="40"/>
    <x v="0"/>
  </r>
  <r>
    <s v="TB patient be it a child or an adolescent has gone through the same process of treatment that respects their concerns and same period on the TB drugs."/>
    <s v="Equal treatment"/>
    <s v="Relevance"/>
    <x v="40"/>
    <x v="0"/>
  </r>
  <r>
    <s v="The poor, th diffrently abled,women and the ethnic minority are all treated and given the same services without any form of discrimntion"/>
    <s v="Equal treatment"/>
    <s v="Relevance"/>
    <x v="40"/>
    <x v="0"/>
  </r>
  <r>
    <s v="this project has been designed to treat everyone equally norwithstanding whether one s poor,differently abled, a woman or an ethnic minorit"/>
    <s v="Equal treatment"/>
    <s v="Relevance"/>
    <x v="40"/>
    <x v="0"/>
  </r>
  <r>
    <s v="no one is discriminated against as we are being treated in hospital. Wether you are poor, a woman we are all given the same level of treatment"/>
    <s v="Equal treatment"/>
    <s v="Relevance"/>
    <x v="40"/>
    <x v="0"/>
  </r>
  <r>
    <s v="veryone is being given the same treatment including the disabled,women and the ethnic minorities"/>
    <s v="Equal treatment"/>
    <s v="Relevance"/>
    <x v="40"/>
    <x v="0"/>
  </r>
  <r>
    <s v="We just give the same service even if you are a pastor,a poor person, a woman. We just give them the same service"/>
    <s v="Equal treatment"/>
    <s v="Relevance"/>
    <x v="40"/>
    <x v="0"/>
  </r>
  <r>
    <s v="Even when we had flu, we came and we were treated."/>
    <s v="Integration with other services_x000a_Patient centered care"/>
    <s v="Relevance"/>
    <x v="42"/>
    <x v="0"/>
  </r>
  <r>
    <s v="Even when we had flu, we came and we were treated."/>
    <s v="Integration with other services_x000a_Patient centered care"/>
    <s v="Relevance"/>
    <x v="20"/>
    <x v="0"/>
  </r>
  <r>
    <s v="At least there is support from the project and from the project managers. They are providing food. At least the patient doesn’t go hungry, which is a supplement definitely."/>
    <s v="Nutritional support"/>
    <s v="Relevance"/>
    <x v="23"/>
    <x v="0"/>
  </r>
  <r>
    <s v="they have also been doing a home visit whereby the a health worker especially someone who is from a higher class making an effort to visit him or her at home, it has been inspiring our clients and seeing this is not the end of life."/>
    <s v="Patient centered care_x000a_Follow up/ Home visits"/>
    <s v="Relevance"/>
    <x v="20"/>
    <x v="0"/>
  </r>
  <r>
    <s v="they have also been doing a home visit whereby the a health worker especially someone who is from a higher class making an effort to visit him or her at home, it has been inspiring our clients and seeing this is not the end of life."/>
    <s v="Patient centered care_x000a_Follow up/ Home visits"/>
    <s v="Relevance"/>
    <x v="22"/>
    <x v="0"/>
  </r>
  <r>
    <s v="I think for the TB patients, they’ve received support for follow up"/>
    <s v="Follow up/ Home visits"/>
    <s v="Relevance"/>
    <x v="22"/>
    <x v="0"/>
  </r>
  <r>
    <s v="Patients have benefited because they receive treatment and medication without incurring any cost because they do not pay, and they have also had good relationship with the doctors."/>
    <s v="Affordable care_x000a_Good doctor-patient relationship"/>
    <s v="Relevance"/>
    <x v="1"/>
    <x v="0"/>
  </r>
  <r>
    <s v="Patients have benefited because they receive treatment and medication without incurring any cost because they do not pay, and they have also had good relationship with the doctors."/>
    <s v="Affordable care_x000a_Good doctor-patient relationship"/>
    <s v="Relevance"/>
    <x v="43"/>
    <x v="0"/>
  </r>
  <r>
    <s v="I found this people to be very good because from there they would do a follow up by calling and checking up on me"/>
    <s v="Follow up/ Home visits"/>
    <s v="Relevance"/>
    <x v="22"/>
    <x v="0"/>
  </r>
  <r>
    <s v="I have been involved in every stage of the whole process and the doctor ensures that I am fully aware of everything that is going on"/>
    <s v="Patient involvement"/>
    <s v="Relevance"/>
    <x v="17"/>
    <x v="0"/>
  </r>
  <r>
    <s v="This project has helped me because we don't have to hospitals which are far, we come here, we get medicine and we are treated very well."/>
    <s v="Improved access to care_x000a_Patient centered care"/>
    <s v="Relevance"/>
    <x v="32"/>
    <x v="0"/>
  </r>
  <r>
    <s v="This project has helped me because we don't have to hospitals which are far, we come here, we get medicine and we are treated very well."/>
    <s v="Improved access to care_x000a_Patient centered care"/>
    <s v="Relevance"/>
    <x v="20"/>
    <x v="0"/>
  </r>
  <r>
    <s v="I have always been pat of the TB treatment proces from the onset. I have also seen other people being part of the treatment process throughout."/>
    <s v="Patient involvement"/>
    <s v="Relevance"/>
    <x v="17"/>
    <x v="0"/>
  </r>
  <r>
    <s v="everytime this project plans to visit our regions,we are informed in advance so that we can pepare to come out to receive this treatment together with drugs. So we are feeling as patients we are aprt of the process alla long."/>
    <s v="Patient involvement"/>
    <s v="Relevance"/>
    <x v="17"/>
    <x v="0"/>
  </r>
  <r>
    <s v="I was involved at every stage and was never left out In the process of treatment. This made me feel better after a few months and no one could tell if iever had TB"/>
    <s v="Patient involvement_x000a_Positive treatment outcome"/>
    <s v="Relevance"/>
    <x v="17"/>
    <x v="0"/>
  </r>
  <r>
    <s v="I was involved at every stage and was never left out In the process of treatment. This made me feel better after a few months and no one could tell if iever had TB"/>
    <s v="Patient involvement_x000a_Positive treatment outcome"/>
    <s v="Relevance"/>
    <x v="44"/>
    <x v="0"/>
  </r>
  <r>
    <s v="We are really happy about the screening process, and we have really benefited"/>
    <s v="Client satisfaction"/>
    <s v="Relevance"/>
    <x v="45"/>
    <x v="0"/>
  </r>
  <r>
    <s v="we have received reimbursement in form of fare send through our mobile phones"/>
    <s v="Finacial protection_x000a_Transport"/>
    <s v="Relevance"/>
    <x v="46"/>
    <x v="0"/>
  </r>
  <r>
    <s v="we have received reimbursement in form of fare send through our mobile phones"/>
    <s v="Finacial protection_x000a_Transport"/>
    <s v="Relevance"/>
    <x v="47"/>
    <x v="0"/>
  </r>
  <r>
    <s v="plus reimburesements for motorbike fares we spend"/>
    <s v="Finacial protection_x000a_Transport"/>
    <s v="Relevance"/>
    <x v="46"/>
    <x v="0"/>
  </r>
  <r>
    <s v="plus reimburesements for motorbike fares we spend"/>
    <s v="Finacial protection_x000a_Transport"/>
    <s v="Relevance"/>
    <x v="47"/>
    <x v="0"/>
  </r>
  <r>
    <s v="here are patients who have been treated and cured and they appreciatethe help that the project has given them because initially there were people who couldn't adhere to the medication"/>
    <s v="Positive treatment outcomes_x000a_Improved adherence"/>
    <s v="Relevance"/>
    <x v="48"/>
    <x v="0"/>
  </r>
  <r>
    <s v="here are patients who have been treated and cured and they appreciatethe help that the project has given them because initially there were people who couldn't adhere to the medication"/>
    <s v="Positive treatment outcomes_x000a_Improved adherence"/>
    <s v="Relevance"/>
    <x v="49"/>
    <x v="0"/>
  </r>
  <r>
    <s v="My son has been sick, but he was treated through ATI TB project and he recovered fully, I have also received some help as well."/>
    <s v="Positive treatment outcomes"/>
    <s v="Relevance"/>
    <x v="48"/>
    <x v="0"/>
  </r>
  <r>
    <s v="Good, because because there was a time I had chest problems, I came here and I was treated and given medicine and now I feel much better"/>
    <s v="Positive treatment outcomes_x000a_Community acceptance"/>
    <s v="Relevance"/>
    <x v="48"/>
    <x v="0"/>
  </r>
  <r>
    <s v="Good, because because there was a time I had chest problems, I came here and I was treated and given medicine and now I feel much better"/>
    <s v="Positive treatment outcomes_x000a_Community acceptance"/>
    <s v="Relevance"/>
    <x v="50"/>
    <x v="0"/>
  </r>
  <r>
    <s v="This project has really been good, because as you can see we live in a very dusty place as a community, therefore the screening process has really been of great help to us."/>
    <s v="Enviromental risk factors_x000a_Community acceptance"/>
    <s v="Relevance"/>
    <x v="51"/>
    <x v="0"/>
  </r>
  <r>
    <s v="This project has really been good, because as you can see we live in a very dusty place as a community, therefore the screening process has really been of great help to us."/>
    <s v="Enviromental risk factors_x000a_Community acceptance"/>
    <s v="Relevance"/>
    <x v="50"/>
    <x v="0"/>
  </r>
  <r>
    <s v="All the staff for the project have been trained by the county Tb cordinator and subCounty TB cordinator on guidelines that are in use here in Kenya which refers to WHO or Global funds."/>
    <s v="Improved capacity for healthcare workers"/>
    <s v="Relevance"/>
    <x v="9"/>
    <x v="0"/>
  </r>
  <r>
    <s v="In my opinion the patients have really benefited, because most people do not want to go for treatment because of stigma"/>
    <s v="Stigma_x000a_Relevance"/>
    <s v="Relevance"/>
    <x v="52"/>
    <x v="0"/>
  </r>
  <r>
    <s v="In my opinion the patients have really benefited, because most people do not want to go for treatment because of stigma"/>
    <s v="Stigma_x000a_Relevance"/>
    <s v="Relevance"/>
    <x v="6"/>
    <x v="0"/>
  </r>
  <r>
    <s v="I beleive that there are better ways in which TB could be handled because the main issue for TB in Bissil is that you will find people spitting anywhere regardless of whether they have had a cough for whatever duration, they still spit, and you see that i"/>
    <s v="Poor hygiene"/>
    <s v="Relevance"/>
    <x v="53"/>
    <x v="0"/>
  </r>
  <r>
    <s v="I beleive that in terms of opportunities because most people dont even know that when you have a cough it could be TB, but when they come and collect sputum I beleive that, that is one of the ways in which they have helped the community"/>
    <s v="Active case finding_x000a_Lack of awareness"/>
    <s v="Relevance"/>
    <x v="54"/>
    <x v="0"/>
  </r>
  <r>
    <s v="I beleive that in terms of opportunities because most people dont even know that when you have a cough it could be TB, but when they come and collect sputum I beleive that, that is one of the ways in which they have helped the community"/>
    <s v="Active case finding_x000a_Lack of awareness"/>
    <s v="Relevance"/>
    <x v="55"/>
    <x v="0"/>
  </r>
  <r>
    <s v="It is important is to have more sensitization done by members of the community since some of them are quite resistant and also continue educating people about TB."/>
    <s v="Lack of awareness"/>
    <s v="Relevance"/>
    <x v="55"/>
    <x v="0"/>
  </r>
  <r>
    <s v="I would recommend that people get screened regularly because sometimes people cough for a long duration of time and they are not aware that they have TB, but by the time its detected it already too late because at the time they have severe weight loss, ni"/>
    <s v="Lack of awareness"/>
    <s v="Relevance"/>
    <x v="55"/>
    <x v="0"/>
  </r>
  <r>
    <s v="Apart from receiving TB treatment my children have have received treatment in other areas"/>
    <s v="Integrated with other services"/>
    <s v="Relevance_x000a_Coherence_x000a_Sustainability"/>
    <x v="56"/>
    <x v="0"/>
  </r>
  <r>
    <s v="It has really helped us because Kajiado west has a high prevalence of TB because sometimes out of ten or fifteen samples taken, you are likely to get two positive results. So as a rider, I have really seen the benefits of this project here in Kajiado west"/>
    <s v="High TB prevalance_x000a_Relevance"/>
    <s v="Relevance_x000a_Effectiveness"/>
    <x v="57"/>
    <x v="0"/>
  </r>
  <r>
    <s v="It has really helped us because Kajiado west has a high prevalence of TB because sometimes out of ten or fifteen samples taken, you are likely to get two positive results. So as a rider, I have really seen the benefits of this project here in Kajiado west"/>
    <s v="High TB prevalance_x000a_Relevance"/>
    <s v="Relevance_x000a_Effectiveness"/>
    <x v="6"/>
    <x v="0"/>
  </r>
  <r>
    <s v="most patients have recovered through this project"/>
    <s v="Positive treatment outcomes_x000a_Relevance"/>
    <s v="Relevance_x000a_Effectivenness"/>
    <x v="48"/>
    <x v="0"/>
  </r>
  <r>
    <s v="most patients have recovered through this project"/>
    <s v="Positive treatment outcomes_x000a_Relevance"/>
    <s v="Relevance_x000a_Effectivenness"/>
    <x v="6"/>
    <x v="0"/>
  </r>
  <r>
    <s v="And then there is the food support which is also a resource that has helped people and it has been well used."/>
    <s v="Nutritional support_x000a_Relevance_x000a_Well used resources"/>
    <s v="Relevance_x000a_Efficiency_x000a_Effectiveness_x000a_Impact"/>
    <x v="23"/>
    <x v="0"/>
  </r>
  <r>
    <s v="And then there is the food support which is also a resource that has helped people and it has been well used."/>
    <s v="Nutritional support_x000a_Relevance_x000a_Well used resources"/>
    <s v="Relevance_x000a_Efficiency_x000a_Effectiveness_x000a_Impact"/>
    <x v="6"/>
    <x v="0"/>
  </r>
  <r>
    <s v="And then there is the food support which is also a resource that has helped people and it has been well used."/>
    <s v="Nutritional support_x000a_Relevance_x000a_Well used resources"/>
    <s v="Relevance_x000a_Efficiency_x000a_Effectiveness_x000a_Impact"/>
    <x v="58"/>
    <x v="0"/>
  </r>
  <r>
    <s v="Also we try to support economically, not with money but with nutritional packs for the positives Since TB and nutrition are very closely linked together."/>
    <s v="Nutritional support"/>
    <s v="Relevance_x000a_Impact"/>
    <x v="23"/>
    <x v="0"/>
  </r>
  <r>
    <s v="WF came up with a nutritional pack; If a person tests positive they are guaranteed of getting something to eat for the six months tey are on treatment."/>
    <s v="Nutritional support_x000a_Relevance"/>
    <s v="Relevance_x000a_Impact"/>
    <x v="23"/>
    <x v="0"/>
  </r>
  <r>
    <s v="WF came up with a nutritional pack; If a person tests positive they are guaranteed of getting something to eat for the six months tey are on treatment."/>
    <s v="Nutritional support_x000a_Relevance"/>
    <s v="Relevance_x000a_Impact"/>
    <x v="6"/>
    <x v="0"/>
  </r>
  <r>
    <s v="For the sick, it partially met expeectation becasue if one did not have food, they would be able to eat then take the drugs"/>
    <s v="Nutritional support_x000a_Relevance"/>
    <s v="Relevance_x000a_Impact"/>
    <x v="23"/>
    <x v="0"/>
  </r>
  <r>
    <s v="For the sick, it partially met expeectation becasue if one did not have food, they would be able to eat then take the drugs"/>
    <s v="Nutritional support_x000a_Relevance"/>
    <s v="Relevance_x000a_Impact"/>
    <x v="6"/>
    <x v="0"/>
  </r>
  <r>
    <s v="They have helped me, fed me by giving me food."/>
    <s v="Nutritional support_x000a_Relevance"/>
    <s v="Relevance_x000a_Impact"/>
    <x v="23"/>
    <x v="0"/>
  </r>
  <r>
    <s v="They have helped me, fed me by giving me food."/>
    <s v="Nutritional support_x000a_Relevance"/>
    <s v="Relevance_x000a_Impact"/>
    <x v="6"/>
    <x v="0"/>
  </r>
  <r>
    <s v="At least there is support from the project and from the project managers. They are providing food. At least the patient doesn’t go hungry, which is a supplement definitely."/>
    <s v="Nutritional support_x000a_Relevance"/>
    <s v="Relevance_x000a_Impact"/>
    <x v="23"/>
    <x v="0"/>
  </r>
  <r>
    <s v="At least there is support from the project and from the project managers. They are providing food. At least the patient doesn’t go hungry, which is a supplement definitely."/>
    <s v="Nutritional support_x000a_Relevance"/>
    <s v="Relevance_x000a_Impact"/>
    <x v="6"/>
    <x v="0"/>
  </r>
  <r>
    <s v="There are no bad effects but only good ones because besides the TB screening, locals are treated other diseases and they receive drugs for the same hence children are able to go to school"/>
    <s v="Integration with other services"/>
    <s v="Relevance_x000a_Impact"/>
    <x v="42"/>
    <x v="0"/>
  </r>
  <r>
    <s v="services are good because when a patient arrives they are screened not only for TB but other illnesses as well"/>
    <s v="Integration with other services"/>
    <s v="Relevance_x000a_Impact"/>
    <x v="42"/>
    <x v="0"/>
  </r>
  <r>
    <s v="Yeah, so now this project is also in line with national strategic plan where by we aim at getting of cases, diagnosing of TB, getting more patients on treatment as much as possible, reaching to the communityto ensure we get the missed TB in the community"/>
    <s v="Active case finding_x000a_Improve diagnosis_x000a_Relevance"/>
    <s v="Relevance/ Coherence"/>
    <x v="54"/>
    <x v="0"/>
  </r>
  <r>
    <s v="Yeah, so now this project is also in line with national strategic plan where by we aim at getting of cases, diagnosing of TB, getting more patients on treatment as much as possible, reaching to the communityto ensure we get the missed TB in the community"/>
    <s v="Active case finding_x000a_Improve diagnosis_x000a_Relevance"/>
    <s v="Relevance/ Coherence"/>
    <x v="35"/>
    <x v="0"/>
  </r>
  <r>
    <s v="Yeah, so now this project is also in line with national strategic plan where by we aim at getting of cases, diagnosing of TB, getting more patients on treatment as much as possible, reaching to the communityto ensure we get the missed TB in the community"/>
    <s v="Active case finding_x000a_Improve diagnosis_x000a_Relevance"/>
    <s v="Relevance/ Coherence"/>
    <x v="6"/>
    <x v="0"/>
  </r>
  <r>
    <s v="So they gave priority to TB patients and even gave them food"/>
    <s v="Nutritional support_x000a_Relevance"/>
    <s v="Relevance/ Effectiveness_x000a_Impact"/>
    <x v="23"/>
    <x v="0"/>
  </r>
  <r>
    <s v="So they gave priority to TB patients and even gave them food"/>
    <s v="Nutritional support_x000a_Relevance"/>
    <s v="Relevance/ Effectiveness_x000a_Impact"/>
    <x v="6"/>
    <x v="0"/>
  </r>
  <r>
    <s v="reaching out to patients in their villages and offering them with drugs notonly for TB but also for other diseases and in this way,patients and the local communities benefit the most."/>
    <s v="TB integration with other services_x000a_"/>
    <s v="Relevance/ Equity/ Efficiency"/>
    <x v="59"/>
    <x v="0"/>
  </r>
  <r>
    <s v="finances and the same is channelled to better the education of their children."/>
    <s v="Improved Education_x000a_Impact_x000a_Financial Protection"/>
    <s v="Relevance/ Impact"/>
    <x v="60"/>
    <x v="0"/>
  </r>
  <r>
    <s v="finances and the same is channelled to better the education of their children."/>
    <s v="Improved Education_x000a_Impact_x000a_Financial Protection"/>
    <s v="Relevance/ Impact"/>
    <x v="61"/>
    <x v="0"/>
  </r>
  <r>
    <s v="finances and the same is channelled to better the education of their children."/>
    <s v="Improved Education_x000a_Impact_x000a_Financial Protection"/>
    <s v="Relevance/ Impact"/>
    <x v="16"/>
    <x v="0"/>
  </r>
  <r>
    <s v="The pregnant women have received cooking flour"/>
    <s v="Nutritional support_x000a_Relevance"/>
    <s v="Relevance/ Impact"/>
    <x v="23"/>
    <x v="0"/>
  </r>
  <r>
    <s v="The pregnant women have received cooking flour"/>
    <s v="Nutritional support_x000a_Relevance"/>
    <s v="Relevance/ Impact"/>
    <x v="6"/>
    <x v="0"/>
  </r>
  <r>
    <s v="I was given food for the six months period i was on dosage."/>
    <s v="Improved nutrition"/>
    <s v="Relevance/ Impact"/>
    <x v="62"/>
    <x v="0"/>
  </r>
  <r>
    <s v="I was given food packages for six months"/>
    <s v="Improved nutrition"/>
    <s v="Relevance/ Impact"/>
    <x v="62"/>
    <x v="0"/>
  </r>
  <r>
    <s v="I was given food for the entire period of six months"/>
    <s v="Improved nutrition"/>
    <s v="Relevance/ Impact"/>
    <x v="62"/>
    <x v="0"/>
  </r>
  <r>
    <s v="Many people within the community have really benefited and they really love what this project is doing here and they keep refering one another to come to the clinic"/>
    <s v="Community Ownership_x000a_Community Referrals_x000a_Sustainability"/>
    <s v="Relevance/ Sustainability"/>
    <x v="63"/>
    <x v="0"/>
  </r>
  <r>
    <s v="Many people within the community have really benefited and they really love what this project is doing here and they keep refering one another to come to the clinic"/>
    <s v="Community Ownership_x000a_Community Referrals_x000a_Sustainability"/>
    <s v="Relevance/ Sustainability"/>
    <x v="64"/>
    <x v="0"/>
  </r>
  <r>
    <s v="Many people within the community have really benefited and they really love what this project is doing here and they keep refering one another to come to the clinic"/>
    <s v="Community Ownership_x000a_Community Referrals_x000a_Sustainability"/>
    <s v="Relevance/ Sustainability"/>
    <x v="65"/>
    <x v="0"/>
  </r>
  <r>
    <s v="The healthcare workers at the facilities have also gottent that collaborative support"/>
    <s v="Improve capacity for healthcare workers_x000a_Impact"/>
    <s v="Relevance/ Sustainability"/>
    <x v="12"/>
    <x v="0"/>
  </r>
  <r>
    <s v="The healthcare workers at the facilities have also gottent that collaborative support"/>
    <s v="Improve capacity for healthcare workers_x000a_Impact"/>
    <s v="Relevance/ Sustainability"/>
    <x v="61"/>
    <x v="0"/>
  </r>
  <r>
    <s v="During the initial stages the government gave us hot spot areas and we had specific people from the hotspot areas that we communicated with so that they would gather the peple and on the day they want us to go they would do the mobilization and first scre"/>
    <s v="Collaboration_x000a_Relevance_x000a_Complementarity_x000a_Sustainability"/>
    <s v="Relevance/Coherence"/>
    <x v="66"/>
    <x v="0"/>
  </r>
  <r>
    <s v="During the initial stages the government gave us hot spot areas and we had specific people from the hotspot areas that we communicated with so that they would gather the peple and on the day they want us to go they would do the mobilization and first scre"/>
    <s v="Collaboration_x000a_Relevance_x000a_Complementarity_x000a_Sustainability"/>
    <s v="Relevance/Coherence"/>
    <x v="6"/>
    <x v="0"/>
  </r>
  <r>
    <s v="During the initial stages the government gave us hot spot areas and we had specific people from the hotspot areas that we communicated with so that they would gather the peple and on the day they want us to go they would do the mobilization and first scre"/>
    <s v="Collaboration_x000a_Relevance_x000a_Complementarity_x000a_Sustainability"/>
    <s v="Relevance/Coherence"/>
    <x v="3"/>
    <x v="0"/>
  </r>
  <r>
    <s v="During the initial stages the government gave us hot spot areas and we had specific people from the hotspot areas that we communicated with so that they would gather the peple and on the day they want us to go they would do the mobilization and first scre"/>
    <s v="Collaboration_x000a_Relevance_x000a_Complementarity_x000a_Sustainability"/>
    <s v="Relevance/Coherence"/>
    <x v="65"/>
    <x v="0"/>
  </r>
  <r>
    <s v="Also in the National strategic plan for TB, policy issues of collaboration in terms of the TB fight."/>
    <s v="Collaboration_x000a_Relevance"/>
    <s v="Relevance/Coherence"/>
    <x v="66"/>
    <x v="0"/>
  </r>
  <r>
    <s v="Also in the National strategic plan for TB, policy issues of collaboration in terms of the TB fight."/>
    <s v="Collaboration_x000a_Relevance"/>
    <s v="Relevance/Coherence"/>
    <x v="6"/>
    <x v="0"/>
  </r>
  <r>
    <s v="Now when we come to the county government as well, the TB program is also designed in such a way that we intensify case finding at Community level and facility level through various strategies. We also work with partners in this fight with TB. We try to i"/>
    <s v="Active case finding_x000a_Improve diagnosis_x000a_Relevance"/>
    <s v="Relevance/Coherence"/>
    <x v="54"/>
    <x v="0"/>
  </r>
  <r>
    <s v="Now when we come to the county government as well, the TB program is also designed in such a way that we intensify case finding at Community level and facility level through various strategies. We also work with partners in this fight with TB. We try to i"/>
    <s v="Active case finding_x000a_Improve diagnosis_x000a_Relevance"/>
    <s v="Relevance/Coherence"/>
    <x v="35"/>
    <x v="0"/>
  </r>
  <r>
    <s v="Now when we come to the county government as well, the TB program is also designed in such a way that we intensify case finding at Community level and facility level through various strategies. We also work with partners in this fight with TB. We try to i"/>
    <s v="Active case finding_x000a_Improve diagnosis_x000a_Relevance"/>
    <s v="Relevance/Coherence"/>
    <x v="6"/>
    <x v="0"/>
  </r>
  <r>
    <s v="So matters finances I’d say, TB was initially a government funded project, so the government provides for the basics that is the cartridges and the falcon tubes. So the only thing that the donor required to supply was the GeneXpert, biosafety cabinet and "/>
    <s v="Complementarity_x000a_Relevance"/>
    <s v="Relevance/Coherence"/>
    <x v="3"/>
    <x v="0"/>
  </r>
  <r>
    <s v="So matters finances I’d say, TB was initially a government funded project, so the government provides for the basics that is the cartridges and the falcon tubes. So the only thing that the donor required to supply was the GeneXpert, biosafety cabinet and "/>
    <s v="Complementarity_x000a_Relevance"/>
    <s v="Relevance/Coherence"/>
    <x v="6"/>
    <x v="0"/>
  </r>
  <r>
    <s v="Yes because they are using the same guidelines from the National TB program and also we are following the principles"/>
    <s v="Relevance_x000a_Allignment to national guidelines_x000a_Coherence"/>
    <s v="Relevance/Coherence"/>
    <x v="6"/>
    <x v="0"/>
  </r>
  <r>
    <s v="Yes because they are using the same guidelines from the National TB program and also we are following the principles"/>
    <s v="Relevance_x000a_Allignment to national guidelines_x000a_Coherence"/>
    <s v="Relevance/Coherence"/>
    <x v="67"/>
    <x v="0"/>
  </r>
  <r>
    <s v="Yes because they are using the same guidelines from the National TB program and also we are following the principles"/>
    <s v="Relevance_x000a_Allignment to national guidelines_x000a_Coherence"/>
    <s v="Relevance/Coherence"/>
    <x v="68"/>
    <x v="0"/>
  </r>
  <r>
    <s v="I felt that there is no need to move from where I was taking the drugs. Their services were also good and they used to follow up."/>
    <s v="Patient centered care_x000a_Follow up/ Home visits"/>
    <s v="Relevance/Coherence"/>
    <x v="20"/>
    <x v="0"/>
  </r>
  <r>
    <s v="I felt that there is no need to move from where I was taking the drugs. Their services were also good and they used to follow up."/>
    <s v="Patient centered care_x000a_Follow up/ Home visits"/>
    <s v="Relevance/Coherence"/>
    <x v="22"/>
    <x v="0"/>
  </r>
  <r>
    <s v="I don't see any problem with them. Becasue I had gone through it and they supported me. The karen people used to llok for me, give me transport."/>
    <s v="Patient centered care_x000a_Follow up/ Home visits"/>
    <s v="Relevance/Coherence"/>
    <x v="20"/>
    <x v="0"/>
  </r>
  <r>
    <s v="I don't see any problem with them. Becasue I had gone through it and they supported me. The karen people used to llok for me, give me transport."/>
    <s v="Patient centered care_x000a_Follow up/ Home visits"/>
    <s v="Relevance/Coherence"/>
    <x v="22"/>
    <x v="0"/>
  </r>
  <r>
    <s v="Especially. The support the support that comes with the treatment. You know that motivate patients even to take treatment. You know taking TB treatment is not easy and adherence as well"/>
    <s v="Patient centered care"/>
    <s v="Relevance/Coherence"/>
    <x v="20"/>
    <x v="0"/>
  </r>
  <r>
    <s v="So you know the GeneXpert machine is good because when they took my sputum sample, they tested it and even now they have treated me well"/>
    <s v="Patient centered care"/>
    <s v="Relevance/Coherence"/>
    <x v="20"/>
    <x v="0"/>
  </r>
  <r>
    <s v="I have even recovered. Everything is okay. They supported me so much until I had fully recovered."/>
    <s v="Patient centered care_x000a_Positive treatment outcomes"/>
    <s v="Relevance/Coherence"/>
    <x v="20"/>
    <x v="0"/>
  </r>
  <r>
    <s v="I have even recovered. Everything is okay. They supported me so much until I had fully recovered."/>
    <s v="Patient centered care_x000a_Positive treatment outcomes"/>
    <s v="Relevance/Coherence"/>
    <x v="48"/>
    <x v="0"/>
  </r>
  <r>
    <s v="At the end of the day they also do the home visits, when they do the home visit in a company of CHV, they do the screening and also after the screening they also refer the clients to the facility so that they can be able to initiate TPT"/>
    <s v="Active case finding_x000a_Follow up/ Home visits"/>
    <s v="Relevance/Coherence"/>
    <x v="54"/>
    <x v="0"/>
  </r>
  <r>
    <s v="At the end of the day they also do the home visits, when they do the home visit in a company of CHV, they do the screening and also after the screening they also refer the clients to the facility so that they can be able to initiate TPT"/>
    <s v="Active case finding_x000a_Follow up/ Home visits"/>
    <s v="Relevance/Coherence"/>
    <x v="22"/>
    <x v="0"/>
  </r>
  <r>
    <s v="they also do the follow up to ensure that the clients are taking their medication and also whenever there is a challenge they also chip in so that they can be able to do the tracing of the treatment interrupter and also on top of it all also provide a pac"/>
    <s v="Follow up/ Home visits_x000a_Proactive treatment_x000a_Nutritional support"/>
    <s v="Relevance/Coherence"/>
    <x v="22"/>
    <x v="0"/>
  </r>
  <r>
    <s v="they also do the follow up to ensure that the clients are taking their medication and also whenever there is a challenge they also chip in so that they can be able to do the tracing of the treatment interrupter and also on top of it all also provide a pac"/>
    <s v="Follow up/ Home visits_x000a_Proactive treatment_x000a_Nutritional support"/>
    <s v="Relevance/Coherence"/>
    <x v="69"/>
    <x v="0"/>
  </r>
  <r>
    <s v="they also do the follow up to ensure that the clients are taking their medication and also whenever there is a challenge they also chip in so that they can be able to do the tracing of the treatment interrupter and also on top of it all also provide a pac"/>
    <s v="Follow up/ Home visits_x000a_Proactive treatment_x000a_Nutritional support"/>
    <s v="Relevance/Coherence"/>
    <x v="23"/>
    <x v="0"/>
  </r>
  <r>
    <s v="The patients appreciate the sense of respect they are accorded, you would often here them say that 'this is my doctor' when they come for treatment and they are really happy"/>
    <s v="Patient centered care"/>
    <s v="Relevance/Coherence"/>
    <x v="20"/>
    <x v="0"/>
  </r>
  <r>
    <s v="mostly they are aware that we do TB test its free of charge incase a patient becomes postive we usually provide food for that patient for six months as they are under medication and we always do follow ups for that patient"/>
    <s v="Improved Nutrition_x000a_Affordable care_x000a_Patient follow-up"/>
    <s v="Relevance/Coherence_x000a_Impact"/>
    <x v="62"/>
    <x v="0"/>
  </r>
  <r>
    <s v="mostly they are aware that we do TB test its free of charge incase a patient becomes postive we usually provide food for that patient for six months as they are under medication and we always do follow ups for that patient"/>
    <s v="Improved Nutrition_x000a_Affordable care_x000a_Patient follow-up"/>
    <s v="Relevance/Coherence_x000a_Impact"/>
    <x v="1"/>
    <x v="0"/>
  </r>
  <r>
    <s v="mostly they are aware that we do TB test its free of charge incase a patient becomes postive we usually provide food for that patient for six months as they are under medication and we always do follow ups for that patient"/>
    <s v="Improved Nutrition_x000a_Affordable care_x000a_Patient follow-up"/>
    <s v="Relevance/Coherence_x000a_Impact"/>
    <x v="70"/>
    <x v="0"/>
  </r>
  <r>
    <s v="I received better services because the doctors used to pay me a visit once in a while and at times they would make phone calls to check up on me"/>
    <s v="Patient centered care_x000a_Follow up/ Home visits"/>
    <s v="Relevance/Coherence/ Effectiveness"/>
    <x v="20"/>
    <x v="0"/>
  </r>
  <r>
    <s v="I received better services because the doctors used to pay me a visit once in a while and at times they would make phone calls to check up on me"/>
    <s v="Patient centered care_x000a_Follow up/ Home visits"/>
    <s v="Relevance/Coherence/ Effectiveness"/>
    <x v="22"/>
    <x v="0"/>
  </r>
  <r>
    <s v="it has reduced cost of treatment becasue of transport and early diagnosis."/>
    <s v="Affordable care_x000a_Improved care/ Early Diagnosis"/>
    <s v="Relevance/Effectiveness"/>
    <x v="1"/>
    <x v="0"/>
  </r>
  <r>
    <s v="it has reduced cost of treatment becasue of transport and early diagnosis."/>
    <s v="Affordable care_x000a_Improved care/ Early Diagnosis"/>
    <s v="Relevance/Effectiveness"/>
    <x v="71"/>
    <x v="0"/>
  </r>
  <r>
    <s v="Financially we have really benefited because hospitals are very far from where we live, but with this project near us we have saved on costs of transportation"/>
    <s v="Accessibility of care_x000a_Affordable care"/>
    <s v="Relevance/Effectiveness"/>
    <x v="2"/>
    <x v="0"/>
  </r>
  <r>
    <s v="Financially we have really benefited because hospitals are very far from where we live, but with this project near us we have saved on costs of transportation"/>
    <s v="Accessibility of care_x000a_Affordable care"/>
    <s v="Relevance/Effectiveness"/>
    <x v="1"/>
    <x v="0"/>
  </r>
  <r>
    <s v="we always receive quality deugs fr free"/>
    <s v="Affordable care_x000a_Improved quality of care"/>
    <s v="Relevance/Effectiveness"/>
    <x v="1"/>
    <x v="0"/>
  </r>
  <r>
    <s v="we always receive quality deugs fr free"/>
    <s v="Affordable care_x000a_Improved quality of care"/>
    <s v="Relevance/Effectiveness"/>
    <x v="72"/>
    <x v="0"/>
  </r>
  <r>
    <s v="Other than TB, they were doing mobile clinics of which you cant go to a small town like lets say Osubuko as an example, they would go there and other than going for case studies and what have you, they’d go and treat other diseases let’s say hypertension,"/>
    <s v="Medical outreaches_x000a_Integrated with other services"/>
    <s v="Relevance/Effectiveness"/>
    <x v="73"/>
    <x v="0"/>
  </r>
  <r>
    <s v="Other than TB, they were doing mobile clinics of which you cant go to a small town like lets say Osubuko as an example, they would go there and other than going for case studies and what have you, they’d go and treat other diseases let’s say hypertension,"/>
    <s v="Medical outreaches_x000a_Integrated with other services"/>
    <s v="Relevance/Effectiveness"/>
    <x v="56"/>
    <x v="0"/>
  </r>
  <r>
    <s v="it helped because i was under mediaction for six months and i got healed."/>
    <s v="Positive treatment outcomes_x000a_Community acceptance"/>
    <s v="Relevance/Effectiveness"/>
    <x v="48"/>
    <x v="0"/>
  </r>
  <r>
    <s v="it helped because i was under mediaction for six months and i got healed."/>
    <s v="Positive treatment outcomes_x000a_Community acceptance"/>
    <s v="Relevance/Effectiveness"/>
    <x v="50"/>
    <x v="0"/>
  </r>
  <r>
    <s v="they have helped us since we get medication. it is good"/>
    <s v="Acessibility of care_x000a_"/>
    <s v="Relevance/Effectiveness"/>
    <x v="74"/>
    <x v="0"/>
  </r>
  <r>
    <s v="they have helped many and they got healed.the technology is better than before"/>
    <s v="Positive treatment outcomes"/>
    <s v="Relevance/Effectiveness"/>
    <x v="48"/>
    <x v="0"/>
  </r>
  <r>
    <s v="They have done a really good job, especially because the mulnourished children have really been taken care of, and infact when the project first came they are the ones who received treatment first."/>
    <s v="Adolescent and children inclusion_x000a_Equity"/>
    <s v="Relevance/Effectiveness_x000a_Equity_x000a_Impact"/>
    <x v="75"/>
    <x v="0"/>
  </r>
  <r>
    <s v="They have done a really good job, especially because the mulnourished children have really been taken care of, and infact when the project first came they are the ones who received treatment first."/>
    <s v="Adolescent and children inclusion_x000a_Equity"/>
    <s v="Relevance/Effectiveness_x000a_Equity_x000a_Impact"/>
    <x v="31"/>
    <x v="0"/>
  </r>
  <r>
    <s v="Financial wise they have really helped us because they have brought their services near us. When you go to Lodiari you will find that they do not have medicine apart from painkillers, and you end up being sent to other hospitals hence incurring a lot of t"/>
    <s v="Accessibility of care_x000a_Affordable care_x000a_Lack of commodities in health facilities"/>
    <s v="Relevance/Effectiveness_x000a_"/>
    <x v="2"/>
    <x v="0"/>
  </r>
  <r>
    <s v="Financial wise they have really helped us because they have brought their services near us. When you go to Lodiari you will find that they do not have medicine apart from painkillers, and you end up being sent to other hospitals hence incurring a lot of t"/>
    <s v="Accessibility of care_x000a_Affordable care_x000a_Lack of commodities in health facilities"/>
    <s v="Relevance/Effectiveness_x000a_"/>
    <x v="1"/>
    <x v="0"/>
  </r>
  <r>
    <s v="Financial wise they have really helped us because they have brought their services near us. When you go to Lodiari you will find that they do not have medicine apart from painkillers, and you end up being sent to other hospitals hence incurring a lot of t"/>
    <s v="Accessibility of care_x000a_Affordable care_x000a_Lack of commodities in health facilities"/>
    <s v="Relevance/Effectiveness_x000a_"/>
    <x v="76"/>
    <x v="0"/>
  </r>
  <r>
    <s v="I think for the TB patients, they’ve received support for follow up and also the food basket so they are able to adhere to drugs and also to get a good outcome after the treatment. So I think it has helped them to adhere to the drugs and also to be commit"/>
    <s v="Nutritional support_x000a_Relevance_x000a_Adherence"/>
    <s v="Relevance/Effectiveness/ Impact"/>
    <x v="23"/>
    <x v="0"/>
  </r>
  <r>
    <s v="I think for the TB patients, they’ve received support for follow up and also the food basket so they are able to adhere to drugs and also to get a good outcome after the treatment. So I think it has helped them to adhere to the drugs and also to be commit"/>
    <s v="Nutritional support_x000a_Relevance_x000a_Adherence"/>
    <s v="Relevance/Effectiveness/ Impact"/>
    <x v="6"/>
    <x v="0"/>
  </r>
  <r>
    <s v="I think for the TB patients, they’ve received support for follow up and also the food basket so they are able to adhere to drugs and also to get a good outcome after the treatment. So I think it has helped them to adhere to the drugs and also to be commit"/>
    <s v="Nutritional support_x000a_Relevance_x000a_Adherence"/>
    <s v="Relevance/Effectiveness/ Impact"/>
    <x v="24"/>
    <x v="0"/>
  </r>
  <r>
    <s v="As I said earlier, there was only one GeneXpert machine that was in Rongai, so the congestion has gone done compared to how it was, like you had to take samples all the way from Ngong to Rongai and then there was a delay, there was a bit of delays and als"/>
    <s v="Reduce the strain on the healthcare system_x000a_Linkage to testing servcies_x000a_Fast service delivery"/>
    <s v="Relevance/Efficiency"/>
    <x v="37"/>
    <x v="0"/>
  </r>
  <r>
    <s v="As I said earlier, there was only one GeneXpert machine that was in Rongai, so the congestion has gone done compared to how it was, like you had to take samples all the way from Ngong to Rongai and then there was a delay, there was a bit of delays and als"/>
    <s v="Reduce the strain on the healthcare system_x000a_Linkage to testing servcies_x000a_Fast service delivery"/>
    <s v="Relevance/Efficiency"/>
    <x v="77"/>
    <x v="0"/>
  </r>
  <r>
    <s v="As I said earlier, there was only one GeneXpert machine that was in Rongai, so the congestion has gone done compared to how it was, like you had to take samples all the way from Ngong to Rongai and then there was a delay, there was a bit of delays and als"/>
    <s v="Reduce the strain on the healthcare system_x000a_Linkage to testing servcies_x000a_Fast service delivery"/>
    <s v="Relevance/Efficiency"/>
    <x v="78"/>
    <x v="0"/>
  </r>
  <r>
    <s v="I have seen lots of benefits together with the clients because there was a time somebody could be referred for sputum sample collection in places like Ngong in order to be tested for TB. That was time consuming and he or she could get lost along the way. "/>
    <s v="Accessibility to care_x000a_Linkage to diagnostic services_x000a_Efficient diagnostic services"/>
    <s v="Relevance/Efficiency"/>
    <x v="15"/>
    <x v="0"/>
  </r>
  <r>
    <s v="I have seen lots of benefits together with the clients because there was a time somebody could be referred for sputum sample collection in places like Ngong in order to be tested for TB. That was time consuming and he or she could get lost along the way. "/>
    <s v="Accessibility to care_x000a_Linkage to diagnostic services_x000a_Efficient diagnostic services"/>
    <s v="Relevance/Efficiency"/>
    <x v="79"/>
    <x v="0"/>
  </r>
  <r>
    <s v="I have seen lots of benefits together with the clients because there was a time somebody could be referred for sputum sample collection in places like Ngong in order to be tested for TB. That was time consuming and he or she could get lost along the way. "/>
    <s v="Accessibility to care_x000a_Linkage to diagnostic services_x000a_Efficient diagnostic services"/>
    <s v="Relevance/Efficiency"/>
    <x v="80"/>
    <x v="0"/>
  </r>
  <r>
    <s v="In general this project has helped us because we have received treatement in aneasy way, it is not easy to get a doctor around this place."/>
    <s v="Accessibility to care"/>
    <s v="Relevance/Efficiency"/>
    <x v="15"/>
    <x v="0"/>
  </r>
  <r>
    <s v="All the vulnerable categories of people have been well taken care of by the project either because they are the ones that come to us more often and more easily so they participate more in our activities. Women, poor, people with disabilities come to us"/>
    <s v="Catered for vulnarable group_x000a_Equity_x000a_Poverty"/>
    <s v="Relevance/Equity"/>
    <x v="81"/>
    <x v="0"/>
  </r>
  <r>
    <s v="All the vulnerable categories of people have been well taken care of by the project either because they are the ones that come to us more often and more easily so they participate more in our activities. Women, poor, people with disabilities come to us"/>
    <s v="Catered for vulnarable group_x000a_Equity_x000a_Poverty"/>
    <s v="Relevance/Equity"/>
    <x v="31"/>
    <x v="0"/>
  </r>
  <r>
    <s v="All the vulnerable categories of people have been well taken care of by the project either because they are the ones that come to us more often and more easily so they participate more in our activities. Women, poor, people with disabilities come to us"/>
    <s v="Catered for vulnarable group_x000a_Equity_x000a_Poverty"/>
    <s v="Relevance/Equity"/>
    <x v="82"/>
    <x v="0"/>
  </r>
  <r>
    <s v="They dont have the means to afford food and so the package they were getting was very important."/>
    <s v="Nutritional support_x000a_Relevance_x000a_Poverty"/>
    <s v="Relevance/Equity"/>
    <x v="23"/>
    <x v="0"/>
  </r>
  <r>
    <s v="They dont have the means to afford food and so the package they were getting was very important."/>
    <s v="Nutritional support_x000a_Relevance_x000a_Poverty"/>
    <s v="Relevance/Equity"/>
    <x v="6"/>
    <x v="0"/>
  </r>
  <r>
    <s v="They dont have the means to afford food and so the package they were getting was very important."/>
    <s v="Nutritional support_x000a_Relevance_x000a_Poverty"/>
    <s v="Relevance/Equity"/>
    <x v="82"/>
    <x v="0"/>
  </r>
  <r>
    <s v="I think through the food package because may be the designer thought that TB is for the poor; that this person cannot even afford food and they cannet take medicine on an empty stomach."/>
    <s v="Improved nutrition_x000a_Poverty_x000a_Equity"/>
    <s v="Relevance/Equity"/>
    <x v="62"/>
    <x v="0"/>
  </r>
  <r>
    <s v="I think through the food package because may be the designer thought that TB is for the poor; that this person cannot even afford food and they cannet take medicine on an empty stomach."/>
    <s v="Improved nutrition_x000a_Poverty_x000a_Equity"/>
    <s v="Relevance/Equity"/>
    <x v="82"/>
    <x v="0"/>
  </r>
  <r>
    <s v="I think through the food package because may be the designer thought that TB is for the poor; that this person cannot even afford food and they cannet take medicine on an empty stomach."/>
    <s v="Improved nutrition_x000a_Poverty_x000a_Equity"/>
    <s v="Relevance/Equity"/>
    <x v="31"/>
    <x v="0"/>
  </r>
  <r>
    <s v="Okay one, you know a good number of our TB patients especially in our urban settings you know they do come from a middle class or low class level whereby sometimes raising or maybe affording 3 meals a day sometimes is a big challenge. World Friends have b"/>
    <s v="Poverty_x000a_Equity_x000a_Nutritional support"/>
    <s v="Relevance/Equity"/>
    <x v="82"/>
    <x v="0"/>
  </r>
  <r>
    <s v="Okay one, you know a good number of our TB patients especially in our urban settings you know they do come from a middle class or low class level whereby sometimes raising or maybe affording 3 meals a day sometimes is a big challenge. World Friends have b"/>
    <s v="Poverty_x000a_Equity_x000a_Nutritional support"/>
    <s v="Relevance/Equity"/>
    <x v="31"/>
    <x v="0"/>
  </r>
  <r>
    <s v="Okay one, you know a good number of our TB patients especially in our urban settings you know they do come from a middle class or low class level whereby sometimes raising or maybe affording 3 meals a day sometimes is a big challenge. World Friends have b"/>
    <s v="Poverty_x000a_Equity_x000a_Nutritional support"/>
    <s v="Relevance/Equity"/>
    <x v="23"/>
    <x v="0"/>
  </r>
  <r>
    <s v="The food supplements is cognisant to the fact that some of these TB patients are poor people who need support."/>
    <s v="Nutritional support_x000a_Relevance_x000a_Poverty"/>
    <s v="Relevance/Equity/ Impact"/>
    <x v="23"/>
    <x v="0"/>
  </r>
  <r>
    <s v="The food supplements is cognisant to the fact that some of these TB patients are poor people who need support."/>
    <s v="Nutritional support_x000a_Relevance_x000a_Poverty"/>
    <s v="Relevance/Equity/ Impact"/>
    <x v="6"/>
    <x v="0"/>
  </r>
  <r>
    <s v="The food supplements is cognisant to the fact that some of these TB patients are poor people who need support."/>
    <s v="Nutritional support_x000a_Relevance_x000a_Poverty"/>
    <s v="Relevance/Equity/ Impact"/>
    <x v="82"/>
    <x v="0"/>
  </r>
  <r>
    <s v="It makes them not miss their trips to pick medicine because of the care package they receive."/>
    <s v="Nutritional support_x000a_Relevance_x000a_Continuity of care"/>
    <s v="Relevance/Equity/ Impact"/>
    <x v="23"/>
    <x v="0"/>
  </r>
  <r>
    <s v="It makes them not miss their trips to pick medicine because of the care package they receive."/>
    <s v="Nutritional support_x000a_Relevance_x000a_Continuity of care"/>
    <s v="Relevance/Equity/ Impact"/>
    <x v="6"/>
    <x v="0"/>
  </r>
  <r>
    <s v="It makes them not miss their trips to pick medicine because of the care package they receive."/>
    <s v="Nutritional support_x000a_Relevance_x000a_Continuity of care"/>
    <s v="Relevance/Equity/ Impact"/>
    <x v="13"/>
    <x v="0"/>
  </r>
  <r>
    <s v="I think through the food package because may be the designer thought that TB is for the poor; that this person cannot even afford food and they cannot take medicine on an empty stomach."/>
    <s v="Nutritional support_x000a_Relevance_x000a_Poverty"/>
    <s v="Relevance/Equity/ Impact"/>
    <x v="23"/>
    <x v="0"/>
  </r>
  <r>
    <s v="I think through the food package because may be the designer thought that TB is for the poor; that this person cannot even afford food and they cannot take medicine on an empty stomach."/>
    <s v="Nutritional support_x000a_Relevance_x000a_Poverty"/>
    <s v="Relevance/Equity/ Impact"/>
    <x v="6"/>
    <x v="0"/>
  </r>
  <r>
    <s v="I think through the food package because may be the designer thought that TB is for the poor; that this person cannot even afford food and they cannot take medicine on an empty stomach."/>
    <s v="Nutritional support_x000a_Relevance_x000a_Poverty"/>
    <s v="Relevance/Equity/ Impact"/>
    <x v="82"/>
    <x v="0"/>
  </r>
  <r>
    <s v="Okay one, you know a good number of our TB patients especially in our urban settings you know they do come from a middle class or low class level whereby sometimes raising or maybe affording 3 meals a day sometimes is a big challenge. World Friends have b"/>
    <s v="Nutritional support_x000a_Relevance_x000a_Poverty"/>
    <s v="Relevance/Equity/ Impact"/>
    <x v="23"/>
    <x v="0"/>
  </r>
  <r>
    <s v="Okay one, you know a good number of our TB patients especially in our urban settings you know they do come from a middle class or low class level whereby sometimes raising or maybe affording 3 meals a day sometimes is a big challenge. World Friends have b"/>
    <s v="Nutritional support_x000a_Relevance_x000a_Poverty"/>
    <s v="Relevance/Equity/ Impact"/>
    <x v="6"/>
    <x v="0"/>
  </r>
  <r>
    <s v="Okay one, you know a good number of our TB patients especially in our urban settings you know they do come from a middle class or low class level whereby sometimes raising or maybe affording 3 meals a day sometimes is a big challenge. World Friends have b"/>
    <s v="Nutritional support_x000a_Relevance_x000a_Poverty"/>
    <s v="Relevance/Equity/ Impact"/>
    <x v="82"/>
    <x v="0"/>
  </r>
  <r>
    <s v="have seen that any client who tests positive is given that food package because there are some who cant afford adequate food to help them as they take the medication. So when they get the food package, it goes a long way and that to me is a very big help "/>
    <s v="Nutritional support_x000a_Relevance_x000a_Poverty"/>
    <s v="Relevance/Equity/ Impact"/>
    <x v="23"/>
    <x v="0"/>
  </r>
  <r>
    <s v="have seen that any client who tests positive is given that food package because there are some who cant afford adequate food to help them as they take the medication. So when they get the food package, it goes a long way and that to me is a very big help "/>
    <s v="Nutritional support_x000a_Relevance_x000a_Poverty"/>
    <s v="Relevance/Equity/ Impact"/>
    <x v="6"/>
    <x v="0"/>
  </r>
  <r>
    <s v="have seen that any client who tests positive is given that food package because there are some who cant afford adequate food to help them as they take the medication. So when they get the food package, it goes a long way and that to me is a very big help "/>
    <s v="Nutritional support_x000a_Relevance_x000a_Poverty"/>
    <s v="Relevance/Equity/ Impact"/>
    <x v="82"/>
    <x v="0"/>
  </r>
  <r>
    <s v="this has boosted the education of our children because they are healthy and the finance that we save from buying drugs allows us to take them to private schools for quality education."/>
    <s v="Affordable care_x000a_Financial protection_x000a_Quality education"/>
    <s v="Relevance/Impact"/>
    <x v="1"/>
    <x v="0"/>
  </r>
  <r>
    <s v="this has boosted the education of our children because they are healthy and the finance that we save from buying drugs allows us to take them to private schools for quality education."/>
    <s v="Affordable care_x000a_Financial protection_x000a_Quality education"/>
    <s v="Relevance/Impact"/>
    <x v="16"/>
    <x v="0"/>
  </r>
  <r>
    <s v="this has boosted the education of our children because they are healthy and the finance that we save from buying drugs allows us to take them to private schools for quality education."/>
    <s v="Affordable care_x000a_Financial protection_x000a_Quality education"/>
    <s v="Relevance/Impact"/>
    <x v="83"/>
    <x v="0"/>
  </r>
  <r>
    <s v="That goes hand in hand with the impact. Lets say that there are plans to donate their equipment to the county governmentas well as as plans to wok with ZamZAm even after the end of the project. The community will continue enjoying the benefits of the proj"/>
    <s v="Continuity of diagnostic care_x000a_Sustainability"/>
    <s v="Relevance/Sustainability"/>
    <x v="84"/>
    <x v="0"/>
  </r>
  <r>
    <s v="That goes hand in hand with the impact. Lets say that there are plans to donate their equipment to the county governmentas well as as plans to wok with ZamZAm even after the end of the project. The community will continue enjoying the benefits of the proj"/>
    <s v="Continuity of diagnostic care_x000a_Sustainability"/>
    <s v="Relevance/Sustainability"/>
    <x v="65"/>
    <x v="0"/>
  </r>
  <r>
    <s v="Even the machines, the national TB program will take over the machines an d countinue serving through the county government"/>
    <s v="Continuity of diagnostic care_x000a_Collaboration for sustainabilty"/>
    <s v="Relevance/Sustainability"/>
    <x v="84"/>
    <x v="0"/>
  </r>
  <r>
    <s v="Even the machines, the national TB program will take over the machines an d countinue serving through the county government"/>
    <s v="Continuity of diagnostic care_x000a_Collaboration for sustainabilty"/>
    <s v="Relevance/Sustainability"/>
    <x v="85"/>
    <x v="0"/>
  </r>
  <r>
    <s v="want this project to continue and go on as long as possible. It has done a good job. I have seen a lot of changes brought about by this project. And those changes will stay with us for long."/>
    <s v="Relevance_x000a_Sustainability"/>
    <s v="Relevance/Sustainability"/>
    <x v="6"/>
    <x v="0"/>
  </r>
  <r>
    <s v="want this project to continue and go on as long as possible. It has done a good job. I have seen a lot of changes brought about by this project. And those changes will stay with us for long."/>
    <s v="Relevance_x000a_Sustainability"/>
    <s v="Relevance/Sustainability"/>
    <x v="65"/>
    <x v="0"/>
  </r>
  <r>
    <s v="So this was service to humanity and you can see that most of the people who were engaged, they were really willing to serve so even if lets say for example World Friends maybe their project comes to an end today, still the foundation that they have laid w"/>
    <s v="Relevance_x000a_Sustainability"/>
    <s v="Relevance/Sustainability"/>
    <x v="6"/>
    <x v="0"/>
  </r>
  <r>
    <s v="So this was service to humanity and you can see that most of the people who were engaged, they were really willing to serve so even if lets say for example World Friends maybe their project comes to an end today, still the foundation that they have laid w"/>
    <s v="Relevance_x000a_Sustainability"/>
    <s v="Relevance/Sustainability"/>
    <x v="65"/>
    <x v="0"/>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6">
  <r>
    <s v="So that is the addition, there is at least something else they do as they work on TB and I'd say it is the outreaches for immunization."/>
    <s v="Integrated services"/>
    <s v="Effectiveness/ Impact"/>
    <x v="0"/>
    <x v="0"/>
  </r>
  <r>
    <s v="in the sector of educaton where the chvs areeducated and passes the information to us hence we get to learn."/>
    <s v="Improved capacity for healthcare workers_x000a_Improved Awareness_x000a_"/>
    <s v="Effectiveness/ Impact/ Sustainability"/>
    <x v="1"/>
    <x v="0"/>
  </r>
  <r>
    <s v="in the sector of educaton where the chvs areeducated and passes the information to us hence we get to learn."/>
    <s v="Improved capacity for healthcare workers_x000a_Improved Awareness_x000a_"/>
    <s v="Effectiveness/ Impact/ Sustainability"/>
    <x v="2"/>
    <x v="0"/>
  </r>
  <r>
    <s v="Like on human rights, TB patients have known that they have rights. On education, people have aquired knowledge."/>
    <s v="Improved awareness - Transmission_x000a_Improved awareness - Human rights"/>
    <s v="Effectiveness/Impact"/>
    <x v="3"/>
    <x v="0"/>
  </r>
  <r>
    <s v="Like on human rights, TB patients have known that they have rights. On education, people have aquired knowledge."/>
    <s v="Improved awareness - Transmission_x000a_Improved awareness - Human rights"/>
    <s v="Effectiveness/Impact"/>
    <x v="4"/>
    <x v="0"/>
  </r>
  <r>
    <s v="On sociocultural aspect, it aligns well with people's beliefs becasue people have been empowered. They have known truly that TB exists. They used to say that TB was inherited, a curse but now they know TB is a communicable disease."/>
    <s v="Community empowerement_x000a_Improved awareness_x000a_Myths and misconceptions"/>
    <s v="Effectiveness/Impact"/>
    <x v="5"/>
    <x v="0"/>
  </r>
  <r>
    <s v="On sociocultural aspect, it aligns well with people's beliefs becasue people have been empowered. They have known truly that TB exists. They used to say that TB was inherited, a curse but now they know TB is a communicable disease."/>
    <s v="Community empowerement_x000a_Improved awareness_x000a_Myths and misconceptions"/>
    <s v="Effectiveness/Impact"/>
    <x v="2"/>
    <x v="0"/>
  </r>
  <r>
    <s v="On sociocultural aspect, it aligns well with people's beliefs becasue people have been empowered. They have known truly that TB exists. They used to say that TB was inherited, a curse but now they know TB is a communicable disease."/>
    <s v="Community empowerement_x000a_Improved awareness_x000a_Myths and misconceptions"/>
    <s v="Effectiveness/Impact"/>
    <x v="6"/>
    <x v="0"/>
  </r>
  <r>
    <s v="Yes they have cause TB was a disease that has been sidelined for long time. I’d say right now the awareness is there and people at least know that it’s not really associated with HIV and AIDS and actually most of the patients that we have tested are not H"/>
    <s v="Improved awareness - Cause_x000a_Myths and misconception"/>
    <s v="Effectiveness/Impact"/>
    <x v="7"/>
    <x v="0"/>
  </r>
  <r>
    <s v="Yes they have cause TB was a disease that has been sidelined for long time. I’d say right now the awareness is there and people at least know that it’s not really associated with HIV and AIDS and actually most of the patients that we have tested are not H"/>
    <s v="Improved awareness - Cause_x000a_Myths and misconception"/>
    <s v="Effectiveness/Impact"/>
    <x v="8"/>
    <x v="0"/>
  </r>
  <r>
    <s v="For the community once it has increased the awareness that is whether it’s rural or whether it’s urban, it has increased the awareness in the community. So we find once the awareness is created, once the stigma is reduced in the community and also in the "/>
    <s v="Improved awareness_x000a_Stigma reduction"/>
    <s v="Effectiveness/Impact"/>
    <x v="2"/>
    <x v="0"/>
  </r>
  <r>
    <s v="For the community once it has increased the awareness that is whether it’s rural or whether it’s urban, it has increased the awareness in the community. So we find once the awareness is created, once the stigma is reduced in the community and also in the "/>
    <s v="Improved awareness_x000a_Stigma reduction"/>
    <s v="Effectiveness/Impact"/>
    <x v="9"/>
    <x v="0"/>
  </r>
  <r>
    <s v="I have also recieved training on TB and I understood that some of the symptoms that one can have are coughing and having a fever"/>
    <s v="Improved awareness - Signs and symptoms_x000a_"/>
    <s v="Effectiveness/Impact"/>
    <x v="10"/>
    <x v="0"/>
  </r>
  <r>
    <s v="This project has really been good because we received training, we did not have the knowledge as a community that coughing can actually be a sign that one has TB, but after receiving this information many people within the community received help."/>
    <s v="Improved awareness - Signs and symptoms_x000a_"/>
    <s v="Effectiveness/Impact"/>
    <x v="10"/>
    <x v="0"/>
  </r>
  <r>
    <s v="We have received training on various things even before receiving any kind of treatment. We have also learnt of symptoms for various diseases, and they have also us that once you are diagonised with TB, you can receive treatment and recover within a perio"/>
    <s v="Improved awareness - Signs and symptoms_x000a_Improved awareness - Treatment"/>
    <s v="Effectiveness/Impact"/>
    <x v="10"/>
    <x v="0"/>
  </r>
  <r>
    <s v="We have received training on various things even before receiving any kind of treatment. We have also learnt of symptoms for various diseases, and they have also us that once you are diagonised with TB, you can receive treatment and recover within a perio"/>
    <s v="Improved awareness - Signs and symptoms_x000a_Improved awareness - Treatment"/>
    <s v="Effectiveness/Impact"/>
    <x v="11"/>
    <x v="0"/>
  </r>
  <r>
    <s v="Socio culturally the people knew that it was witchcraft so now they know its not witchcraft coz they are taught how it is caused and how to prevent it."/>
    <s v="Improved awareness - cause and prevention_x000a_Myths and misconception"/>
    <s v="Effectiveness/Impact"/>
    <x v="12"/>
    <x v="0"/>
  </r>
  <r>
    <s v="Socio culturally the people knew that it was witchcraft so now they know its not witchcraft coz they are taught how it is caused and how to prevent it."/>
    <s v="Improved awareness - cause and prevention_x000a_Myths and misconception"/>
    <s v="Effectiveness/Impact"/>
    <x v="8"/>
    <x v="0"/>
  </r>
  <r>
    <s v="On health education, you know teachers teach TB , but with us coming in it opened the eyes of many and they saw that the disease is there. We empowered the teachers and the teachers empowered the children."/>
    <s v="Community empowerement_x000a_Improved awareness"/>
    <s v="Effectiveness/Impact_x000a_Sustainability"/>
    <x v="5"/>
    <x v="0"/>
  </r>
  <r>
    <s v="On health education, you know teachers teach TB , but with us coming in it opened the eyes of many and they saw that the disease is there. We empowered the teachers and the teachers empowered the children."/>
    <s v="Community empowerement_x000a_Improved awareness"/>
    <s v="Effectiveness/Impact_x000a_Sustainability"/>
    <x v="2"/>
    <x v="0"/>
  </r>
  <r>
    <s v="The patients have also been trained and educated on how to look out for TB symptoms such as coughing for long periods of time, with fever in the body, so that they can be screened and treated."/>
    <s v="Improved awareness - Signs and symptoms_x000a_"/>
    <s v="Effectiveness/Impact/ Sustainability"/>
    <x v="10"/>
    <x v="0"/>
  </r>
  <r>
    <s v="Like for me, the clinic, I don't have to travel long distance. I don't use transport."/>
    <s v="Accessibility to care_x000a_Financial Protection"/>
    <s v="Effectiveness/Relevance/ Impact"/>
    <x v="13"/>
    <x v="0"/>
  </r>
  <r>
    <s v="Like for me, the clinic, I don't have to travel long distance. I don't use transport."/>
    <s v="Accessibility to care_x000a_Financial Protection"/>
    <s v="Effectiveness/Relevance/ Impact"/>
    <x v="14"/>
    <x v="0"/>
  </r>
  <r>
    <s v="For education, even school children are brought here so they don't go far"/>
    <s v="Linkage to testing services_x000a_School screening_x000a_Accessibilty to care"/>
    <s v="Effectiveness/Relevance/ Impact"/>
    <x v="15"/>
    <x v="0"/>
  </r>
  <r>
    <s v="For education, even school children are brought here so they don't go far"/>
    <s v="Linkage to testing services_x000a_School screening_x000a_Accessibilty to care"/>
    <s v="Effectiveness/Relevance/ Impact"/>
    <x v="16"/>
    <x v="0"/>
  </r>
  <r>
    <s v="For education, even school children are brought here so they don't go far"/>
    <s v="Linkage to testing services_x000a_School screening_x000a_Accessibilty to care"/>
    <s v="Effectiveness/Relevance/ Impact"/>
    <x v="17"/>
    <x v="0"/>
  </r>
  <r>
    <s v="And also another thing I would say is that whenever they are going for the outreaches and the medical camps, if they got like a concern or something maybe, lets say for example like in some of the facilities, I can give like some facilities in the west wh"/>
    <s v="Advocacy for improved care by government"/>
    <s v="Impact"/>
    <x v="18"/>
    <x v="0"/>
  </r>
  <r>
    <s v="after the patients sample is tested and turns out to be positive then the project provides them with food and follow ups are made to check whether the patient is taking drugs or not"/>
    <s v="Holistic Care_x000a_Impact_x000a_Improved Nutrition"/>
    <s v="Impact"/>
    <x v="19"/>
    <x v="0"/>
  </r>
  <r>
    <s v="after the patients sample is tested and turns out to be positive then the project provides them with food and follow ups are made to check whether the patient is taking drugs or not"/>
    <s v="Holistic Care_x000a_Impact_x000a_Improved Nutrition"/>
    <s v="Impact"/>
    <x v="20"/>
    <x v="0"/>
  </r>
  <r>
    <s v="after the patients sample is tested and turns out to be positive then the project provides them with food and follow ups are made to check whether the patient is taking drugs or not"/>
    <s v="Holistic Care_x000a_Impact_x000a_Improved Nutrition"/>
    <s v="Impact"/>
    <x v="21"/>
    <x v="0"/>
  </r>
  <r>
    <s v="I have been on drugs for six moths and have also received a food package for the entire time as a patient on dugs"/>
    <s v="Improved Nutrition_x000a_Continuty of care_x000a_Impact"/>
    <s v="Impact"/>
    <x v="21"/>
    <x v="0"/>
  </r>
  <r>
    <s v="I have been on drugs for six moths and have also received a food package for the entire time as a patient on dugs"/>
    <s v="Improved Nutrition_x000a_Continuty of care_x000a_Impact"/>
    <s v="Impact"/>
    <x v="22"/>
    <x v="0"/>
  </r>
  <r>
    <s v="I have been on drugs for six moths and have also received a food package for the entire time as a patient on dugs"/>
    <s v="Improved Nutrition_x000a_Continuty of care_x000a_Impact"/>
    <s v="Impact"/>
    <x v="20"/>
    <x v="0"/>
  </r>
  <r>
    <s v="In terms of environment, we have been urged to keep our environment clean to curb diseases and from this training i have seen great difference compared to the times i was not keen on taking care of the environment."/>
    <s v="Awareness creation on environment_x000a_Clean environment maintaenace_x000a_Impact"/>
    <s v="Impact"/>
    <x v="23"/>
    <x v="0"/>
  </r>
  <r>
    <s v="In terms of environment, we have been urged to keep our environment clean to curb diseases and from this training i have seen great difference compared to the times i was not keen on taking care of the environment."/>
    <s v="Awareness creation on environment_x000a_Clean environment maintaenace_x000a_Impact"/>
    <s v="Impact"/>
    <x v="24"/>
    <x v="0"/>
  </r>
  <r>
    <s v="In terms of environment, we have been urged to keep our environment clean to curb diseases and from this training i have seen great difference compared to the times i was not keen on taking care of the environment."/>
    <s v="Awareness creation on environment_x000a_Clean environment maintaenace_x000a_Impact"/>
    <s v="Impact"/>
    <x v="20"/>
    <x v="0"/>
  </r>
  <r>
    <s v="We have been taught a lot concerning the environment, for exmaple the dust that we can see now, is brought about by the strong winds caused by the cutting down of trees. We were therefore taught that if you cut down one tree ensure that you have replaced "/>
    <s v="Awareness creation on environment_x000a_Impact"/>
    <s v="Impact"/>
    <x v="23"/>
    <x v="0"/>
  </r>
  <r>
    <s v="We have been taught a lot concerning the environment, for exmaple the dust that we can see now, is brought about by the strong winds caused by the cutting down of trees. We were therefore taught that if you cut down one tree ensure that you have replaced "/>
    <s v="Awareness creation on environment_x000a_Impact"/>
    <s v="Impact"/>
    <x v="20"/>
    <x v="0"/>
  </r>
  <r>
    <s v="Environmentally, they have taught the residents that its airborne and so they should improve on the aeration,in relation to this even the manyattas have been well ventilated after the awareness."/>
    <s v="Awareness creation on environment_x000a_Improved ventillation of manyattas_x000a_Impact"/>
    <s v="Impact"/>
    <x v="23"/>
    <x v="0"/>
  </r>
  <r>
    <s v="Environmentally, they have taught the residents that its airborne and so they should improve on the aeration,in relation to this even the manyattas have been well ventilated after the awareness."/>
    <s v="Awareness creation on environment_x000a_Improved ventillation of manyattas_x000a_Impact"/>
    <s v="Impact"/>
    <x v="25"/>
    <x v="0"/>
  </r>
  <r>
    <s v="Environmentally, they have taught the residents that its airborne and so they should improve on the aeration,in relation to this even the manyattas have been well ventilated after the awareness."/>
    <s v="Awareness creation on environment_x000a_Improved ventillation of manyattas_x000a_Impact"/>
    <s v="Impact"/>
    <x v="20"/>
    <x v="0"/>
  </r>
  <r>
    <s v="this project is one that respects and preserves the environment because i have seen them dispose waste in the most efficient way"/>
    <s v="Efficient disposal of wastes"/>
    <s v="Impact"/>
    <x v="26"/>
    <x v="0"/>
  </r>
  <r>
    <s v="this is a project thta respects nd preserves the environment without jeopardizing the natural resources."/>
    <s v="Enviromentally aware"/>
    <s v="Impact"/>
    <x v="27"/>
    <x v="0"/>
  </r>
  <r>
    <s v="I am so happy because of the training that we have received on how to take care of the environment and I would also love to see community leaders being involved in this project."/>
    <s v="Leadership involvement_x000a_Improved awareness - Enviromental_x000a_"/>
    <s v="Impact"/>
    <x v="28"/>
    <x v="0"/>
  </r>
  <r>
    <s v="I am so happy because of the training that we have received on how to take care of the environment and I would also love to see community leaders being involved in this project."/>
    <s v="Leadership involvement_x000a_Improved awareness - Enviromental_x000a_"/>
    <s v="Impact"/>
    <x v="29"/>
    <x v="0"/>
  </r>
  <r>
    <s v="Environmentally, they have taught the residents that its airborne and so they should improve on the aeration,in relation to this even the manyattas have been well ventilated after the awareness."/>
    <s v="Improved awareness -Enviromental_x000a_Impact"/>
    <s v="Impact"/>
    <x v="30"/>
    <x v="0"/>
  </r>
  <r>
    <s v="Environmentally, they have taught the residents that its airborne and so they should improve on the aeration,in relation to this even the manyattas have been well ventilated after the awareness."/>
    <s v="Improved awareness -Enviromental_x000a_Impact"/>
    <s v="Impact"/>
    <x v="20"/>
    <x v="0"/>
  </r>
  <r>
    <s v="it has created awareness such that people can express themselves without fear."/>
    <s v="Improved awareness_x000a_Free expression"/>
    <s v="Impact"/>
    <x v="2"/>
    <x v="0"/>
  </r>
  <r>
    <s v="it has created awareness such that people can express themselves without fear."/>
    <s v="Improved awareness_x000a_Free expression"/>
    <s v="Impact"/>
    <x v="31"/>
    <x v="0"/>
  </r>
  <r>
    <s v="we have also received food packages and this has enabled our children to solve hunger and be able to go to school"/>
    <s v="Nutritional support_x000a_Educational impact"/>
    <s v="Impact"/>
    <x v="32"/>
    <x v="0"/>
  </r>
  <r>
    <s v="we have also received food packages and this has enabled our children to solve hunger and be able to go to school"/>
    <s v="Nutritional support_x000a_Educational impact"/>
    <s v="Impact"/>
    <x v="33"/>
    <x v="0"/>
  </r>
  <r>
    <s v="World friends have been going to everyplace within Kajiado with aim of eliminating TB using the available resources and these has impacted the education sector and the economy of the region positively"/>
    <s v="Impact-Education/ Economy"/>
    <s v="Impact"/>
    <x v="34"/>
    <x v="0"/>
  </r>
  <r>
    <s v="I rate it as 4 because rarely did WF go somewhere and test for TB alone. W intergrated other services as well to reduce the stigma."/>
    <s v="Impact_x000a_Reducing Stigma_x000a_Service integration"/>
    <s v="Impact/ Coherence"/>
    <x v="20"/>
    <x v="0"/>
  </r>
  <r>
    <s v="I rate it as 4 because rarely did WF go somewhere and test for TB alone. W intergrated other services as well to reduce the stigma."/>
    <s v="Impact_x000a_Reducing Stigma_x000a_Service integration"/>
    <s v="Impact/ Coherence"/>
    <x v="35"/>
    <x v="0"/>
  </r>
  <r>
    <s v="I rate it as 4 because rarely did WF go somewhere and test for TB alone. W intergrated other services as well to reduce the stigma."/>
    <s v="Impact_x000a_Reducing Stigma_x000a_Service integration"/>
    <s v="Impact/ Coherence"/>
    <x v="36"/>
    <x v="0"/>
  </r>
  <r>
    <s v="We empowered people with motorbikes to transport the samples. we call them Bike men. This project opened up more link facilities to have TB drugs"/>
    <s v="Improved referral systems_x000a_Community Economic empowerment_x000a_Impact"/>
    <s v="Impact/ Effectiveness"/>
    <x v="37"/>
    <x v="0"/>
  </r>
  <r>
    <s v="We empowered people with motorbikes to transport the samples. we call them Bike men. This project opened up more link facilities to have TB drugs"/>
    <s v="Improved referral systems_x000a_Community Economic empowerment_x000a_Impact"/>
    <s v="Impact/ Effectiveness"/>
    <x v="38"/>
    <x v="0"/>
  </r>
  <r>
    <s v="We empowered people with motorbikes to transport the samples. we call them Bike men. This project opened up more link facilities to have TB drugs"/>
    <s v="Improved referral systems_x000a_Community Economic empowerment_x000a_Impact"/>
    <s v="Impact/ Effectiveness"/>
    <x v="20"/>
    <x v="0"/>
  </r>
  <r>
    <s v="What we tried is that through the involvement of the village elders and the CHVs to get access to the communities without being seen as intruders or outsiders. Also, employing local staff helped"/>
    <s v="Leadership involvement_x000a_Sustainability_x000a_Community empowerment"/>
    <s v="Impact/Sustainability"/>
    <x v="28"/>
    <x v="0"/>
  </r>
  <r>
    <s v="What we tried is that through the involvement of the village elders and the CHVs to get access to the communities without being seen as intruders or outsiders. Also, employing local staff helped"/>
    <s v="Leadership involvement_x000a_Sustainability_x000a_Community empowerment"/>
    <s v="Impact/Sustainability"/>
    <x v="39"/>
    <x v="0"/>
  </r>
  <r>
    <s v="What we tried is that through the involvement of the village elders and the CHVs to get access to the communities without being seen as intruders or outsiders. Also, employing local staff helped"/>
    <s v="Leadership involvement_x000a_Sustainability_x000a_Community empowerment"/>
    <s v="Impact/Sustainability"/>
    <x v="40"/>
    <x v="0"/>
  </r>
  <r>
    <s v="that bearing in mind in Kajiado the most dominant are the Maasais and they really considered that and they ensured that some of their staffs are people from the region whereby they will be able to shed more light according to the culture of the dwellers a"/>
    <s v="Respect for culture_x000a_Cummunity empowerement_x000a_Sustainability"/>
    <s v="Impact/Sustainability"/>
    <x v="41"/>
    <x v="0"/>
  </r>
  <r>
    <s v="that bearing in mind in Kajiado the most dominant are the Maasais and they really considered that and they ensured that some of their staffs are people from the region whereby they will be able to shed more light according to the culture of the dwellers a"/>
    <s v="Respect for culture_x000a_Cummunity empowerement_x000a_Sustainability"/>
    <s v="Impact/Sustainability"/>
    <x v="42"/>
    <x v="0"/>
  </r>
  <r>
    <s v="that bearing in mind in Kajiado the most dominant are the Maasais and they really considered that and they ensured that some of their staffs are people from the region whereby they will be able to shed more light according to the culture of the dwellers a"/>
    <s v="Respect for culture_x000a_Cummunity empowerement_x000a_Sustainability"/>
    <s v="Impact/Sustainability"/>
    <x v="39"/>
    <x v="0"/>
  </r>
  <r>
    <s v="I am so happy because of the training that we have received on how to take care of the environment and I would also love to see community leaders being involved in this project."/>
    <s v="Awareness creation on environment_x000a_Leardership involvement"/>
    <s v="Impact/Sustainability"/>
    <x v="23"/>
    <x v="0"/>
  </r>
  <r>
    <s v="I am so happy because of the training that we have received on how to take care of the environment and I would also love to see community leaders being involved in this project."/>
    <s v="Awareness creation on environment_x000a_Leardership involvement"/>
    <s v="Impact/Sustainability"/>
    <x v="43"/>
    <x v="0"/>
  </r>
  <r>
    <s v="And then there is the food support which is also a resource that has helped people and it has been well used."/>
    <s v="Nutritional support_x000a_Relevance_x000a_Well used resources"/>
    <s v="Relevance_x000a_Efficiency_x000a_Effectiveness_x000a_Impact"/>
    <x v="32"/>
    <x v="0"/>
  </r>
  <r>
    <s v="And then there is the food support which is also a resource that has helped people and it has been well used."/>
    <s v="Nutritional support_x000a_Relevance_x000a_Well used resources"/>
    <s v="Relevance_x000a_Efficiency_x000a_Effectiveness_x000a_Impact"/>
    <x v="44"/>
    <x v="0"/>
  </r>
  <r>
    <s v="And then there is the food support which is also a resource that has helped people and it has been well used."/>
    <s v="Nutritional support_x000a_Relevance_x000a_Well used resources"/>
    <s v="Relevance_x000a_Efficiency_x000a_Effectiveness_x000a_Impact"/>
    <x v="45"/>
    <x v="0"/>
  </r>
  <r>
    <s v="Also we try to support economically, not with money but with nutritional packs for the positives Since TB and nutrition are very closely linked together."/>
    <s v="Nutritional support"/>
    <s v="Relevance_x000a_Impact"/>
    <x v="32"/>
    <x v="0"/>
  </r>
  <r>
    <s v="WF came up with a nutritional pack; If a person tests positive they are guaranteed of getting something to eat for the six months tey are on treatment."/>
    <s v="Nutritional support_x000a_Relevance"/>
    <s v="Relevance_x000a_Impact"/>
    <x v="32"/>
    <x v="0"/>
  </r>
  <r>
    <s v="WF came up with a nutritional pack; If a person tests positive they are guaranteed of getting something to eat for the six months tey are on treatment."/>
    <s v="Nutritional support_x000a_Relevance"/>
    <s v="Relevance_x000a_Impact"/>
    <x v="44"/>
    <x v="0"/>
  </r>
  <r>
    <s v="For the sick, it partially met expeectation becasue if one did not have food, they would be able to eat then take the drugs"/>
    <s v="Nutritional support_x000a_Relevance"/>
    <s v="Relevance_x000a_Impact"/>
    <x v="32"/>
    <x v="0"/>
  </r>
  <r>
    <s v="For the sick, it partially met expeectation becasue if one did not have food, they would be able to eat then take the drugs"/>
    <s v="Nutritional support_x000a_Relevance"/>
    <s v="Relevance_x000a_Impact"/>
    <x v="44"/>
    <x v="0"/>
  </r>
  <r>
    <s v="They have helped me, fed me by giving me food."/>
    <s v="Nutritional support_x000a_Relevance"/>
    <s v="Relevance_x000a_Impact"/>
    <x v="32"/>
    <x v="0"/>
  </r>
  <r>
    <s v="They have helped me, fed me by giving me food."/>
    <s v="Nutritional support_x000a_Relevance"/>
    <s v="Relevance_x000a_Impact"/>
    <x v="44"/>
    <x v="0"/>
  </r>
  <r>
    <s v="At least there is support from the project and from the project managers. They are providing food. At least the patient doesn’t go hungry, which is a supplement definitely."/>
    <s v="Nutritional support_x000a_Relevance"/>
    <s v="Relevance_x000a_Impact"/>
    <x v="32"/>
    <x v="0"/>
  </r>
  <r>
    <s v="At least there is support from the project and from the project managers. They are providing food. At least the patient doesn’t go hungry, which is a supplement definitely."/>
    <s v="Nutritional support_x000a_Relevance"/>
    <s v="Relevance_x000a_Impact"/>
    <x v="44"/>
    <x v="0"/>
  </r>
  <r>
    <s v="There are no bad effects but only good ones because besides the TB screening, locals are treated other diseases and they receive drugs for the same hence children are able to go to school"/>
    <s v="Integration with other services"/>
    <s v="Relevance_x000a_Impact"/>
    <x v="46"/>
    <x v="0"/>
  </r>
  <r>
    <s v="services are good because when a patient arrives they are screened not only for TB but other illnesses as well"/>
    <s v="Integration with other services"/>
    <s v="Relevance_x000a_Impact"/>
    <x v="46"/>
    <x v="0"/>
  </r>
  <r>
    <s v="So they gave priority to TB patients and even gave them food"/>
    <s v="Nutritional support_x000a_Relevance"/>
    <s v="Relevance/ Effectiveness_x000a_Impact"/>
    <x v="32"/>
    <x v="0"/>
  </r>
  <r>
    <s v="So they gave priority to TB patients and even gave them food"/>
    <s v="Nutritional support_x000a_Relevance"/>
    <s v="Relevance/ Effectiveness_x000a_Impact"/>
    <x v="44"/>
    <x v="0"/>
  </r>
  <r>
    <s v="finances and the same is channelled to better the education of their children."/>
    <s v="Improved Education_x000a_Impact_x000a_Financial Protection"/>
    <s v="Relevance/ Impact"/>
    <x v="47"/>
    <x v="0"/>
  </r>
  <r>
    <s v="finances and the same is channelled to better the education of their children."/>
    <s v="Improved Education_x000a_Impact_x000a_Financial Protection"/>
    <s v="Relevance/ Impact"/>
    <x v="20"/>
    <x v="0"/>
  </r>
  <r>
    <s v="finances and the same is channelled to better the education of their children."/>
    <s v="Improved Education_x000a_Impact_x000a_Financial Protection"/>
    <s v="Relevance/ Impact"/>
    <x v="14"/>
    <x v="0"/>
  </r>
  <r>
    <s v="The pregnant women have received cooking flour"/>
    <s v="Nutritional support_x000a_Relevance"/>
    <s v="Relevance/ Impact"/>
    <x v="32"/>
    <x v="0"/>
  </r>
  <r>
    <s v="The pregnant women have received cooking flour"/>
    <s v="Nutritional support_x000a_Relevance"/>
    <s v="Relevance/ Impact"/>
    <x v="44"/>
    <x v="0"/>
  </r>
  <r>
    <s v="I was given food for the six months period i was on dosage."/>
    <s v="Improved nutrition"/>
    <s v="Relevance/ Impact"/>
    <x v="21"/>
    <x v="0"/>
  </r>
  <r>
    <s v="I was given food packages for six months"/>
    <s v="Improved nutrition"/>
    <s v="Relevance/ Impact"/>
    <x v="21"/>
    <x v="0"/>
  </r>
  <r>
    <s v="I was given food for the entire period of six months"/>
    <s v="Improved nutrition"/>
    <s v="Relevance/ Impact"/>
    <x v="21"/>
    <x v="0"/>
  </r>
  <r>
    <s v="mostly they are aware that we do TB test its free of charge incase a patient becomes postive we usually provide food for that patient for six months as they are under medication and we always do follow ups for that patient"/>
    <s v="Improved Nutrition_x000a_Affordable care_x000a_Patient follow-up"/>
    <s v="Relevance/Coherence_x000a_Impact"/>
    <x v="21"/>
    <x v="0"/>
  </r>
  <r>
    <s v="mostly they are aware that we do TB test its free of charge incase a patient becomes postive we usually provide food for that patient for six months as they are under medication and we always do follow ups for that patient"/>
    <s v="Improved Nutrition_x000a_Affordable care_x000a_Patient follow-up"/>
    <s v="Relevance/Coherence_x000a_Impact"/>
    <x v="48"/>
    <x v="0"/>
  </r>
  <r>
    <s v="mostly they are aware that we do TB test its free of charge incase a patient becomes postive we usually provide food for that patient for six months as they are under medication and we always do follow ups for that patient"/>
    <s v="Improved Nutrition_x000a_Affordable care_x000a_Patient follow-up"/>
    <s v="Relevance/Coherence_x000a_Impact"/>
    <x v="49"/>
    <x v="0"/>
  </r>
  <r>
    <s v="They have done a really good job, especially because the mulnourished children have really been taken care of, and infact when the project first came they are the ones who received treatment first."/>
    <s v="Adolescent and children inclusion_x000a_Equity"/>
    <s v="Relevance/Effectiveness_x000a_Equity_x000a_Impact"/>
    <x v="50"/>
    <x v="0"/>
  </r>
  <r>
    <s v="They have done a really good job, especially because the mulnourished children have really been taken care of, and infact when the project first came they are the ones who received treatment first."/>
    <s v="Adolescent and children inclusion_x000a_Equity"/>
    <s v="Relevance/Effectiveness_x000a_Equity_x000a_Impact"/>
    <x v="51"/>
    <x v="0"/>
  </r>
  <r>
    <s v="I think for the TB patients, they’ve received support for follow up and also the food basket so they are able to adhere to drugs and also to get a good outcome after the treatment. So I think it has helped them to adhere to the drugs and also to be commit"/>
    <s v="Nutritional support_x000a_Relevance_x000a_Adherence"/>
    <s v="Relevance/Effectiveness/ Impact"/>
    <x v="32"/>
    <x v="0"/>
  </r>
  <r>
    <s v="I think for the TB patients, they’ve received support for follow up and also the food basket so they are able to adhere to drugs and also to get a good outcome after the treatment. So I think it has helped them to adhere to the drugs and also to be commit"/>
    <s v="Nutritional support_x000a_Relevance_x000a_Adherence"/>
    <s v="Relevance/Effectiveness/ Impact"/>
    <x v="44"/>
    <x v="0"/>
  </r>
  <r>
    <s v="I think for the TB patients, they’ve received support for follow up and also the food basket so they are able to adhere to drugs and also to get a good outcome after the treatment. So I think it has helped them to adhere to the drugs and also to be commit"/>
    <s v="Nutritional support_x000a_Relevance_x000a_Adherence"/>
    <s v="Relevance/Effectiveness/ Impact"/>
    <x v="52"/>
    <x v="0"/>
  </r>
  <r>
    <s v="The food supplements is cognisant to the fact that some of these TB patients are poor people who need support."/>
    <s v="Nutritional support_x000a_Relevance_x000a_Poverty"/>
    <s v="Relevance/Equity/ Impact"/>
    <x v="32"/>
    <x v="0"/>
  </r>
  <r>
    <s v="The food supplements is cognisant to the fact that some of these TB patients are poor people who need support."/>
    <s v="Nutritional support_x000a_Relevance_x000a_Poverty"/>
    <s v="Relevance/Equity/ Impact"/>
    <x v="44"/>
    <x v="0"/>
  </r>
  <r>
    <s v="The food supplements is cognisant to the fact that some of these TB patients are poor people who need support."/>
    <s v="Nutritional support_x000a_Relevance_x000a_Poverty"/>
    <s v="Relevance/Equity/ Impact"/>
    <x v="53"/>
    <x v="0"/>
  </r>
  <r>
    <s v="It makes them not miss their trips to pick medicine because of the care package they receive."/>
    <s v="Nutritional support_x000a_Relevance_x000a_Continuity of care"/>
    <s v="Relevance/Equity/ Impact"/>
    <x v="32"/>
    <x v="0"/>
  </r>
  <r>
    <s v="It makes them not miss their trips to pick medicine because of the care package they receive."/>
    <s v="Nutritional support_x000a_Relevance_x000a_Continuity of care"/>
    <s v="Relevance/Equity/ Impact"/>
    <x v="44"/>
    <x v="0"/>
  </r>
  <r>
    <s v="It makes them not miss their trips to pick medicine because of the care package they receive."/>
    <s v="Nutritional support_x000a_Relevance_x000a_Continuity of care"/>
    <s v="Relevance/Equity/ Impact"/>
    <x v="54"/>
    <x v="0"/>
  </r>
  <r>
    <s v="I think through the food package because may be the designer thought that TB is for the poor; that this person cannot even afford food and they cannot take medicine on an empty stomach."/>
    <s v="Nutritional support_x000a_Relevance_x000a_Poverty"/>
    <s v="Relevance/Equity/ Impact"/>
    <x v="32"/>
    <x v="0"/>
  </r>
  <r>
    <s v="I think through the food package because may be the designer thought that TB is for the poor; that this person cannot even afford food and they cannot take medicine on an empty stomach."/>
    <s v="Nutritional support_x000a_Relevance_x000a_Poverty"/>
    <s v="Relevance/Equity/ Impact"/>
    <x v="44"/>
    <x v="0"/>
  </r>
  <r>
    <s v="I think through the food package because may be the designer thought that TB is for the poor; that this person cannot even afford food and they cannot take medicine on an empty stomach."/>
    <s v="Nutritional support_x000a_Relevance_x000a_Poverty"/>
    <s v="Relevance/Equity/ Impact"/>
    <x v="53"/>
    <x v="0"/>
  </r>
  <r>
    <s v="Okay one, you know a good number of our TB patients especially in our urban settings you know they do come from a middle class or low class level whereby sometimes raising or maybe affording 3 meals a day sometimes is a big challenge. World Friends have b"/>
    <s v="Nutritional support_x000a_Relevance_x000a_Poverty"/>
    <s v="Relevance/Equity/ Impact"/>
    <x v="32"/>
    <x v="0"/>
  </r>
  <r>
    <s v="Okay one, you know a good number of our TB patients especially in our urban settings you know they do come from a middle class or low class level whereby sometimes raising or maybe affording 3 meals a day sometimes is a big challenge. World Friends have b"/>
    <s v="Nutritional support_x000a_Relevance_x000a_Poverty"/>
    <s v="Relevance/Equity/ Impact"/>
    <x v="44"/>
    <x v="0"/>
  </r>
  <r>
    <s v="Okay one, you know a good number of our TB patients especially in our urban settings you know they do come from a middle class or low class level whereby sometimes raising or maybe affording 3 meals a day sometimes is a big challenge. World Friends have b"/>
    <s v="Nutritional support_x000a_Relevance_x000a_Poverty"/>
    <s v="Relevance/Equity/ Impact"/>
    <x v="53"/>
    <x v="0"/>
  </r>
  <r>
    <s v="have seen that any client who tests positive is given that food package because there are some who cant afford adequate food to help them as they take the medication. So when they get the food package, it goes a long way and that to me is a very big help "/>
    <s v="Nutritional support_x000a_Relevance_x000a_Poverty"/>
    <s v="Relevance/Equity/ Impact"/>
    <x v="32"/>
    <x v="0"/>
  </r>
  <r>
    <s v="have seen that any client who tests positive is given that food package because there are some who cant afford adequate food to help them as they take the medication. So when they get the food package, it goes a long way and that to me is a very big help "/>
    <s v="Nutritional support_x000a_Relevance_x000a_Poverty"/>
    <s v="Relevance/Equity/ Impact"/>
    <x v="44"/>
    <x v="0"/>
  </r>
  <r>
    <s v="have seen that any client who tests positive is given that food package because there are some who cant afford adequate food to help them as they take the medication. So when they get the food package, it goes a long way and that to me is a very big help "/>
    <s v="Nutritional support_x000a_Relevance_x000a_Poverty"/>
    <s v="Relevance/Equity/ Impact"/>
    <x v="53"/>
    <x v="0"/>
  </r>
  <r>
    <s v="this has boosted the education of our children because they are healthy and the finance that we save from buying drugs allows us to take them to private schools for quality education."/>
    <s v="Affordable care_x000a_Financial protection_x000a_Quality education"/>
    <s v="Relevance/Impact"/>
    <x v="48"/>
    <x v="0"/>
  </r>
  <r>
    <s v="this has boosted the education of our children because they are healthy and the finance that we save from buying drugs allows us to take them to private schools for quality education."/>
    <s v="Affordable care_x000a_Financial protection_x000a_Quality education"/>
    <s v="Relevance/Impact"/>
    <x v="14"/>
    <x v="0"/>
  </r>
  <r>
    <s v="this has boosted the education of our children because they are healthy and the finance that we save from buying drugs allows us to take them to private schools for quality education."/>
    <s v="Affordable care_x000a_Financial protection_x000a_Quality education"/>
    <s v="Relevance/Impact"/>
    <x v="55"/>
    <x v="0"/>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4">
  <r>
    <s v="The integration of children and addolescents was also a best practice because childhood TB is an area we are struggling, not just as a county but as a country because of the challenges of diagnosis and the requirement of follow-up"/>
    <s v="Children and Adolescents Integration_x000a_Alignment with government best practice"/>
    <s v="Coherence/ Equity"/>
    <x v="0"/>
    <x v="0"/>
  </r>
  <r>
    <s v="The integration of children and addolescents was also a best practice because childhood TB is an area we are struggling, not just as a county but as a country because of the challenges of diagnosis and the requirement of follow-up"/>
    <s v="Children and Adolescents Integration_x000a_Alignment with government best practice"/>
    <s v="Coherence/ Equity"/>
    <x v="1"/>
    <x v="0"/>
  </r>
  <r>
    <s v="For the county government imesaidia juu tuliingia mashinani na ukiangalia zile cases tumepata positive mingi ni huko mashinani and we reached the unreachable"/>
    <s v="Active Case Finding_x000a_Accessibilty of care"/>
    <s v="Coherence/Effectiveness/ Equity"/>
    <x v="2"/>
    <x v="0"/>
  </r>
  <r>
    <s v="For the county government imesaidia juu tuliingia mashinani na ukiangalia zile cases tumepata positive mingi ni huko mashinani and we reached the unreachable"/>
    <s v="Active Case Finding_x000a_Accessibilty of care"/>
    <s v="Coherence/Effectiveness/ Equity"/>
    <x v="3"/>
    <x v="0"/>
  </r>
  <r>
    <s v="So we could go very far to do screening and testing on site which was beneficial to the communities. It relieved them of coming from rural to the urban to get healthcare and that eased expediture on transport."/>
    <s v="Active Case Finding_x000a_Affordable care_x000a_Accessibilty of care"/>
    <s v="Coherence/Effectiveness/ Equity"/>
    <x v="2"/>
    <x v="0"/>
  </r>
  <r>
    <s v="So we could go very far to do screening and testing on site which was beneficial to the communities. It relieved them of coming from rural to the urban to get healthcare and that eased expediture on transport."/>
    <s v="Active Case Finding_x000a_Affordable care_x000a_Accessibilty of care"/>
    <s v="Coherence/Effectiveness/ Equity"/>
    <x v="4"/>
    <x v="0"/>
  </r>
  <r>
    <s v="So we could go very far to do screening and testing on site which was beneficial to the communities. It relieved them of coming from rural to the urban to get healthcare and that eased expediture on transport."/>
    <s v="Active Case Finding_x000a_Affordable care_x000a_Accessibilty of care"/>
    <s v="Coherence/Effectiveness/ Equity"/>
    <x v="3"/>
    <x v="0"/>
  </r>
  <r>
    <s v="In general this project has helped us because we have received treatement in aneasy way, it is not easy to get a doctor around this place. We have to go all the way to Lodari dispensary which is very far. Other times you will find that my child and I are "/>
    <s v="Accessibility to care_x000a_"/>
    <s v="Effectiveness/ Efficiency/ Equity"/>
    <x v="5"/>
    <x v="0"/>
  </r>
  <r>
    <s v="The other thing is that we have created a precedence that we go to the unreachables"/>
    <s v="Linkage to testing services_x000a_Accessibilty to care"/>
    <s v="Effectiveness/ Equity"/>
    <x v="6"/>
    <x v="0"/>
  </r>
  <r>
    <s v="The other thing is that we have created a precedence that we go to the unreachables"/>
    <s v="Linkage to testing services_x000a_Accessibilty to care"/>
    <s v="Effectiveness/ Equity"/>
    <x v="7"/>
    <x v="0"/>
  </r>
  <r>
    <s v="they have come in the remote areas and yet before they were not reaching out.so its a progress"/>
    <s v="Accessibility to care_x000a_"/>
    <s v="Effectiveness/ Equity"/>
    <x v="5"/>
    <x v="0"/>
  </r>
  <r>
    <s v="Like, you know, it goes even into where the community is. The challenge we are currently facing as a county in th TB program is of course access. Some communities are still deep down inside there, the rural areas, the graphical accessibility, so I think t"/>
    <s v="Accessibility of care"/>
    <s v="Effectiveness/ Equity/ Sustainability"/>
    <x v="8"/>
    <x v="0"/>
  </r>
  <r>
    <s v="Even helping someone move from one point to the other. Going for outreaches to reach the furthest people, you know that has cut transport of moving to facilities."/>
    <s v="Accessibility to care_x000a_Financial Protection"/>
    <s v="Effectiveness/ Equity/ Sustainability"/>
    <x v="5"/>
    <x v="0"/>
  </r>
  <r>
    <s v="Even helping someone move from one point to the other. Going for outreaches to reach the furthest people, you know that has cut transport of moving to facilities."/>
    <s v="Accessibility to care_x000a_Financial Protection"/>
    <s v="Effectiveness/ Equity/ Sustainability"/>
    <x v="9"/>
    <x v="0"/>
  </r>
  <r>
    <s v="Yes because they are getting services closer to tthem"/>
    <s v="Accessibility of care"/>
    <s v="Effectiveness/ Equity/ Sustainability"/>
    <x v="8"/>
    <x v="0"/>
  </r>
  <r>
    <s v="Yes, they were given priority, definitely the vulnerable ones that is the women, the women who came with children were given priority especially when we went to the interior maasai land, they were the people who we looked for. We gave first priority."/>
    <s v="Catered for vulnarable group_x000a_Equity"/>
    <s v="Equity"/>
    <x v="10"/>
    <x v="0"/>
  </r>
  <r>
    <s v="Yes, they were given priority, definitely the vulnerable ones that is the women, the women who came with children were given priority especially when we went to the interior maasai land, they were the people who we looked for. We gave first priority."/>
    <s v="Catered for vulnarable group_x000a_Equity"/>
    <s v="Equity"/>
    <x v="11"/>
    <x v="0"/>
  </r>
  <r>
    <s v="So whether there was a physically disabled person, an old man or a child they were treated the same with equity. So let me just say there was equity. Say the physically challenged, the children for example this old man and the young man have all been serv"/>
    <s v="Catered for vulnarable group_x000a_No segragation_x000a_Equity"/>
    <s v="Equity"/>
    <x v="10"/>
    <x v="0"/>
  </r>
  <r>
    <s v="So whether there was a physically disabled person, an old man or a child they were treated the same with equity. So let me just say there was equity. Say the physically challenged, the children for example this old man and the young man have all been serv"/>
    <s v="Catered for vulnarable group_x000a_No segragation_x000a_Equity"/>
    <s v="Equity"/>
    <x v="12"/>
    <x v="0"/>
  </r>
  <r>
    <s v="So whether there was a physically disabled person, an old man or a child they were treated the same with equity. So let me just say there was equity. Say the physically challenged, the children for example this old man and the young man have all been serv"/>
    <s v="Catered for vulnarable group_x000a_No segragation_x000a_Equity"/>
    <s v="Equity"/>
    <x v="11"/>
    <x v="0"/>
  </r>
  <r>
    <s v="This project has opened it up and said TB is for all of us and it has taken care of those disadvantaged in terms of resources."/>
    <s v="Equity"/>
    <s v="Equity"/>
    <x v="11"/>
    <x v="0"/>
  </r>
  <r>
    <s v="One of the priorities of the county government is to conduct outreaches in far places that are far from the facilities that cannot access healthcare services So through their medical amps they have helped meet the priorities of the county government"/>
    <s v="Equity_x000a_Improved access to care_x000a_Relevance"/>
    <s v="Equity/Effectiveness/Relevance"/>
    <x v="11"/>
    <x v="0"/>
  </r>
  <r>
    <s v="One of the priorities of the county government is to conduct outreaches in far places that are far from the facilities that cannot access healthcare services So through their medical amps they have helped meet the priorities of the county government"/>
    <s v="Equity_x000a_Improved access to care_x000a_Relevance"/>
    <s v="Equity/Effectiveness/Relevance"/>
    <x v="13"/>
    <x v="0"/>
  </r>
  <r>
    <s v="One of the priorities of the county government is to conduct outreaches in far places that are far from the facilities that cannot access healthcare services So through their medical amps they have helped meet the priorities of the county government"/>
    <s v="Equity_x000a_Improved access to care_x000a_Relevance"/>
    <s v="Equity/Effectiveness/Relevance"/>
    <x v="14"/>
    <x v="0"/>
  </r>
  <r>
    <s v="The project has aso saved the community huge amounts of finances spend on buying drugs by giving us drugs for free. all we need is bus fare to enable us visit the mobilr clinics mounted by the ATI TB project team"/>
    <s v="Financial Protection_x000a_Equity"/>
    <s v="Equity/Relevance"/>
    <x v="9"/>
    <x v="0"/>
  </r>
  <r>
    <s v="The project has aso saved the community huge amounts of finances spend on buying drugs by giving us drugs for free. all we need is bus fare to enable us visit the mobilr clinics mounted by the ATI TB project team"/>
    <s v="Financial Protection_x000a_Equity"/>
    <s v="Equity/Relevance"/>
    <x v="11"/>
    <x v="0"/>
  </r>
  <r>
    <s v="project has aso saved the community huge amounts of finances spend on buying drugs by giving us drugs for free"/>
    <s v="Financial Protection_x000a_Equity"/>
    <s v="Equity/Relevance"/>
    <x v="9"/>
    <x v="0"/>
  </r>
  <r>
    <s v="project has aso saved the community huge amounts of finances spend on buying drugs by giving us drugs for free"/>
    <s v="Financial Protection_x000a_Equity"/>
    <s v="Equity/Relevance"/>
    <x v="11"/>
    <x v="0"/>
  </r>
  <r>
    <s v="Because you are offering this services for free without charging anyone"/>
    <s v="Financial Protection_x000a_Equity"/>
    <s v="Equity/Relevance"/>
    <x v="9"/>
    <x v="0"/>
  </r>
  <r>
    <s v="Because you are offering this services for free without charging anyone"/>
    <s v="Financial Protection_x000a_Equity"/>
    <s v="Equity/Relevance"/>
    <x v="11"/>
    <x v="0"/>
  </r>
  <r>
    <s v="TB diagnosis project is free then they give drugs fro free to all patients and I can say people are benefitting more because they do not give anything other than the sample to be tested so as to get basc treatment"/>
    <s v="Financial Protection_x000a_Equity"/>
    <s v="Equity/Relevance"/>
    <x v="9"/>
    <x v="0"/>
  </r>
  <r>
    <s v="TB diagnosis project is free then they give drugs fro free to all patients and I can say people are benefitting more because they do not give anything other than the sample to be tested so as to get basc treatment"/>
    <s v="Financial Protection_x000a_Equity"/>
    <s v="Equity/Relevance"/>
    <x v="11"/>
    <x v="0"/>
  </r>
  <r>
    <s v="If another project comes, such areas should be considered. Coverage of the whole county because this time only a few subcounties were considered."/>
    <s v="Geographical inclusivity_x000a_Inaccessibility"/>
    <s v="Negative-Effectiveness_x000a_Negative-Equity"/>
    <x v="15"/>
    <x v="1"/>
  </r>
  <r>
    <s v="If another project comes, such areas should be considered. Coverage of the whole county because this time only a few subcounties were considered."/>
    <s v="Geographical inclusivity_x000a_Inaccessibility"/>
    <s v="Negative-Effectiveness_x000a_Negative-Equity"/>
    <x v="16"/>
    <x v="1"/>
  </r>
  <r>
    <s v="reaching out to patients in their villages and offering them with drugs notonly for TB but also for other diseases and in this way,patients and the local communities benefit the most."/>
    <s v="TB integration with other services_x000a_"/>
    <s v="Relevance/ Equity/ Efficiency"/>
    <x v="17"/>
    <x v="0"/>
  </r>
  <r>
    <s v="They have done a really good job, especially because the mulnourished children have really been taken care of, and infact when the project first came they are the ones who received treatment first."/>
    <s v="Adolescent and children inclusion_x000a_Equity"/>
    <s v="Relevance/Effectiveness_x000a_Equity_x000a_Impact"/>
    <x v="18"/>
    <x v="0"/>
  </r>
  <r>
    <s v="They have done a really good job, especially because the mulnourished children have really been taken care of, and infact when the project first came they are the ones who received treatment first."/>
    <s v="Adolescent and children inclusion_x000a_Equity"/>
    <s v="Relevance/Effectiveness_x000a_Equity_x000a_Impact"/>
    <x v="11"/>
    <x v="0"/>
  </r>
  <r>
    <s v="All the vulnerable categories of people have been well taken care of by the project either because they are the ones that come to us more often and more easily so they participate more in our activities. Women, poor, people with disabilities come to us"/>
    <s v="Catered for vulnarable group_x000a_Equity_x000a_Poverty"/>
    <s v="Relevance/Equity"/>
    <x v="10"/>
    <x v="0"/>
  </r>
  <r>
    <s v="All the vulnerable categories of people have been well taken care of by the project either because they are the ones that come to us more often and more easily so they participate more in our activities. Women, poor, people with disabilities come to us"/>
    <s v="Catered for vulnarable group_x000a_Equity_x000a_Poverty"/>
    <s v="Relevance/Equity"/>
    <x v="11"/>
    <x v="0"/>
  </r>
  <r>
    <s v="All the vulnerable categories of people have been well taken care of by the project either because they are the ones that come to us more often and more easily so they participate more in our activities. Women, poor, people with disabilities come to us"/>
    <s v="Catered for vulnarable group_x000a_Equity_x000a_Poverty"/>
    <s v="Relevance/Equity"/>
    <x v="19"/>
    <x v="0"/>
  </r>
  <r>
    <s v="They dont have the means to afford food and so the package they were getting was very important."/>
    <s v="Nutritional support_x000a_Relevance_x000a_Poverty"/>
    <s v="Relevance/Equity"/>
    <x v="20"/>
    <x v="0"/>
  </r>
  <r>
    <s v="They dont have the means to afford food and so the package they were getting was very important."/>
    <s v="Nutritional support_x000a_Relevance_x000a_Poverty"/>
    <s v="Relevance/Equity"/>
    <x v="14"/>
    <x v="0"/>
  </r>
  <r>
    <s v="They dont have the means to afford food and so the package they were getting was very important."/>
    <s v="Nutritional support_x000a_Relevance_x000a_Poverty"/>
    <s v="Relevance/Equity"/>
    <x v="19"/>
    <x v="0"/>
  </r>
  <r>
    <s v="I think through the food package because may be the designer thought that TB is for the poor; that this person cannot even afford food and they cannet take medicine on an empty stomach."/>
    <s v="Improved nutrition_x000a_Poverty_x000a_Equity"/>
    <s v="Relevance/Equity"/>
    <x v="21"/>
    <x v="0"/>
  </r>
  <r>
    <s v="I think through the food package because may be the designer thought that TB is for the poor; that this person cannot even afford food and they cannet take medicine on an empty stomach."/>
    <s v="Improved nutrition_x000a_Poverty_x000a_Equity"/>
    <s v="Relevance/Equity"/>
    <x v="19"/>
    <x v="0"/>
  </r>
  <r>
    <s v="I think through the food package because may be the designer thought that TB is for the poor; that this person cannot even afford food and they cannet take medicine on an empty stomach."/>
    <s v="Improved nutrition_x000a_Poverty_x000a_Equity"/>
    <s v="Relevance/Equity"/>
    <x v="11"/>
    <x v="0"/>
  </r>
  <r>
    <s v="Okay one, you know a good number of our TB patients especially in our urban settings you know they do come from a middle class or low class level whereby sometimes raising or maybe affording 3 meals a day sometimes is a big challenge. World Friends have b"/>
    <s v="Poverty_x000a_Equity_x000a_Nutritional support"/>
    <s v="Relevance/Equity"/>
    <x v="19"/>
    <x v="0"/>
  </r>
  <r>
    <s v="Okay one, you know a good number of our TB patients especially in our urban settings you know they do come from a middle class or low class level whereby sometimes raising or maybe affording 3 meals a day sometimes is a big challenge. World Friends have b"/>
    <s v="Poverty_x000a_Equity_x000a_Nutritional support"/>
    <s v="Relevance/Equity"/>
    <x v="11"/>
    <x v="0"/>
  </r>
  <r>
    <s v="Okay one, you know a good number of our TB patients especially in our urban settings you know they do come from a middle class or low class level whereby sometimes raising or maybe affording 3 meals a day sometimes is a big challenge. World Friends have b"/>
    <s v="Poverty_x000a_Equity_x000a_Nutritional support"/>
    <s v="Relevance/Equity"/>
    <x v="20"/>
    <x v="0"/>
  </r>
  <r>
    <s v="The food supplements is cognisant to the fact that some of these TB patients are poor people who need support."/>
    <s v="Nutritional support_x000a_Relevance_x000a_Poverty"/>
    <s v="Relevance/Equity/ Impact"/>
    <x v="20"/>
    <x v="0"/>
  </r>
  <r>
    <s v="The food supplements is cognisant to the fact that some of these TB patients are poor people who need support."/>
    <s v="Nutritional support_x000a_Relevance_x000a_Poverty"/>
    <s v="Relevance/Equity/ Impact"/>
    <x v="14"/>
    <x v="0"/>
  </r>
  <r>
    <s v="The food supplements is cognisant to the fact that some of these TB patients are poor people who need support."/>
    <s v="Nutritional support_x000a_Relevance_x000a_Poverty"/>
    <s v="Relevance/Equity/ Impact"/>
    <x v="19"/>
    <x v="0"/>
  </r>
  <r>
    <s v="It makes them not miss their trips to pick medicine because of the care package they receive."/>
    <s v="Nutritional support_x000a_Relevance_x000a_Continuity of care"/>
    <s v="Relevance/Equity/ Impact"/>
    <x v="20"/>
    <x v="0"/>
  </r>
  <r>
    <s v="It makes them not miss their trips to pick medicine because of the care package they receive."/>
    <s v="Nutritional support_x000a_Relevance_x000a_Continuity of care"/>
    <s v="Relevance/Equity/ Impact"/>
    <x v="14"/>
    <x v="0"/>
  </r>
  <r>
    <s v="It makes them not miss their trips to pick medicine because of the care package they receive."/>
    <s v="Nutritional support_x000a_Relevance_x000a_Continuity of care"/>
    <s v="Relevance/Equity/ Impact"/>
    <x v="22"/>
    <x v="0"/>
  </r>
  <r>
    <s v="I think through the food package because may be the designer thought that TB is for the poor; that this person cannot even afford food and they cannot take medicine on an empty stomach."/>
    <s v="Nutritional support_x000a_Relevance_x000a_Poverty"/>
    <s v="Relevance/Equity/ Impact"/>
    <x v="20"/>
    <x v="0"/>
  </r>
  <r>
    <s v="I think through the food package because may be the designer thought that TB is for the poor; that this person cannot even afford food and they cannot take medicine on an empty stomach."/>
    <s v="Nutritional support_x000a_Relevance_x000a_Poverty"/>
    <s v="Relevance/Equity/ Impact"/>
    <x v="14"/>
    <x v="0"/>
  </r>
  <r>
    <s v="I think through the food package because may be the designer thought that TB is for the poor; that this person cannot even afford food and they cannot take medicine on an empty stomach."/>
    <s v="Nutritional support_x000a_Relevance_x000a_Poverty"/>
    <s v="Relevance/Equity/ Impact"/>
    <x v="19"/>
    <x v="0"/>
  </r>
  <r>
    <s v="Okay one, you know a good number of our TB patients especially in our urban settings you know they do come from a middle class or low class level whereby sometimes raising or maybe affording 3 meals a day sometimes is a big challenge. World Friends have b"/>
    <s v="Nutritional support_x000a_Relevance_x000a_Poverty"/>
    <s v="Relevance/Equity/ Impact"/>
    <x v="20"/>
    <x v="0"/>
  </r>
  <r>
    <s v="Okay one, you know a good number of our TB patients especially in our urban settings you know they do come from a middle class or low class level whereby sometimes raising or maybe affording 3 meals a day sometimes is a big challenge. World Friends have b"/>
    <s v="Nutritional support_x000a_Relevance_x000a_Poverty"/>
    <s v="Relevance/Equity/ Impact"/>
    <x v="14"/>
    <x v="0"/>
  </r>
  <r>
    <s v="Okay one, you know a good number of our TB patients especially in our urban settings you know they do come from a middle class or low class level whereby sometimes raising or maybe affording 3 meals a day sometimes is a big challenge. World Friends have b"/>
    <s v="Nutritional support_x000a_Relevance_x000a_Poverty"/>
    <s v="Relevance/Equity/ Impact"/>
    <x v="19"/>
    <x v="0"/>
  </r>
  <r>
    <s v="have seen that any client who tests positive is given that food package because there are some who cant afford adequate food to help them as they take the medication. So when they get the food package, it goes a long way and that to me is a very big help "/>
    <s v="Nutritional support_x000a_Relevance_x000a_Poverty"/>
    <s v="Relevance/Equity/ Impact"/>
    <x v="20"/>
    <x v="0"/>
  </r>
  <r>
    <s v="have seen that any client who tests positive is given that food package because there are some who cant afford adequate food to help them as they take the medication. So when they get the food package, it goes a long way and that to me is a very big help "/>
    <s v="Nutritional support_x000a_Relevance_x000a_Poverty"/>
    <s v="Relevance/Equity/ Impact"/>
    <x v="14"/>
    <x v="0"/>
  </r>
  <r>
    <s v="have seen that any client who tests positive is given that food package because there are some who cant afford adequate food to help them as they take the medication. So when they get the food package, it goes a long way and that to me is a very big help "/>
    <s v="Nutritional support_x000a_Relevance_x000a_Poverty"/>
    <s v="Relevance/Equity/ Impact"/>
    <x v="19"/>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coherence" cacheId="81" applyNumberFormats="0" applyBorderFormats="0" applyFontFormats="0" applyPatternFormats="0" applyAlignmentFormats="0" applyWidthHeightFormats="0" dataCaption="" updatedVersion="8" compact="0" compactData="0">
  <location ref="I1:J78" firstHeaderRow="1" firstDataRow="1" firstDataCol="1"/>
  <pivotFields count="3">
    <pivotField name="theme" compact="0" outline="0" multipleItemSelectionAllowed="1" showAll="0"/>
    <pivotField name="codes_in_line" axis="axisRow" dataField="1" compact="0" outline="0" multipleItemSelectionAllowed="1" showAll="0" sortType="ascending">
      <items count="77">
        <item x="45"/>
        <item x="10"/>
        <item x="35"/>
        <item x="0"/>
        <item x="17"/>
        <item x="36"/>
        <item x="18"/>
        <item x="49"/>
        <item x="26"/>
        <item x="24"/>
        <item x="12"/>
        <item x="6"/>
        <item x="58"/>
        <item x="9"/>
        <item x="70"/>
        <item x="33"/>
        <item x="3"/>
        <item x="5"/>
        <item x="40"/>
        <item x="73"/>
        <item x="14"/>
        <item x="2"/>
        <item x="1"/>
        <item x="32"/>
        <item x="43"/>
        <item x="41"/>
        <item x="71"/>
        <item x="22"/>
        <item x="38"/>
        <item x="48"/>
        <item x="19"/>
        <item x="39"/>
        <item x="59"/>
        <item x="68"/>
        <item x="28"/>
        <item x="52"/>
        <item x="53"/>
        <item x="57"/>
        <item x="25"/>
        <item x="51"/>
        <item x="42"/>
        <item x="8"/>
        <item x="4"/>
        <item x="63"/>
        <item x="46"/>
        <item x="50"/>
        <item x="7"/>
        <item x="15"/>
        <item x="56"/>
        <item x="37"/>
        <item x="29"/>
        <item x="30"/>
        <item x="11"/>
        <item x="65"/>
        <item x="62"/>
        <item x="44"/>
        <item x="64"/>
        <item x="60"/>
        <item x="31"/>
        <item x="61"/>
        <item x="16"/>
        <item x="74"/>
        <item x="23"/>
        <item x="54"/>
        <item x="27"/>
        <item x="47"/>
        <item x="55"/>
        <item x="75"/>
        <item x="72"/>
        <item x="13"/>
        <item x="21"/>
        <item x="67"/>
        <item x="66"/>
        <item x="20"/>
        <item x="69"/>
        <item x="34"/>
        <item t="default"/>
      </items>
    </pivotField>
    <pivotField name="content" compact="0" outline="0" multipleItemSelectionAllowed="1" showAll="0"/>
  </pivotFields>
  <rowFields count="1">
    <field x="1"/>
  </rowFields>
  <rowItems count="7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t="grand">
      <x/>
    </i>
  </rowItems>
  <colItems count="1">
    <i/>
  </colItems>
  <dataFields count="1">
    <dataField name="COUNTA of codes_in_line" fld="1" subtotal="count" baseField="0"/>
  </dataFields>
  <formats count="7">
    <format dxfId="139">
      <pivotArea type="all" dataOnly="0" outline="0" fieldPosition="0"/>
    </format>
    <format dxfId="138">
      <pivotArea outline="0" fieldPosition="0"/>
    </format>
    <format dxfId="137">
      <pivotArea field="1" type="button" dataOnly="0" labelOnly="1" outline="0" axis="axisRow" fieldPosition="0"/>
    </format>
    <format dxfId="136">
      <pivotArea dataOnly="0" labelOnly="1" outline="0" fieldPosition="0">
        <references count="1">
          <reference field="1"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35">
      <pivotArea dataOnly="0" labelOnly="1" outline="0" fieldPosition="0">
        <references count="1">
          <reference field="1" count="26">
            <x v="50"/>
            <x v="51"/>
            <x v="52"/>
            <x v="53"/>
            <x v="54"/>
            <x v="55"/>
            <x v="56"/>
            <x v="57"/>
            <x v="58"/>
            <x v="59"/>
            <x v="60"/>
            <x v="61"/>
            <x v="62"/>
            <x v="63"/>
            <x v="64"/>
            <x v="65"/>
            <x v="66"/>
            <x v="67"/>
            <x v="68"/>
            <x v="69"/>
            <x v="70"/>
            <x v="71"/>
            <x v="72"/>
            <x v="73"/>
            <x v="74"/>
            <x v="75"/>
          </reference>
        </references>
      </pivotArea>
    </format>
    <format dxfId="134">
      <pivotArea dataOnly="0" labelOnly="1" grandRow="1" outline="0" fieldPosition="0"/>
    </format>
    <format dxfId="133">
      <pivotArea dataOnly="0" labelOnly="1" outline="0" axis="axisValues"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sustainability" cacheId="85" applyNumberFormats="0" applyBorderFormats="0" applyFontFormats="0" applyPatternFormats="0" applyAlignmentFormats="0" applyWidthHeightFormats="0" dataCaption="" updatedVersion="8" compact="0" compactData="0">
  <location ref="I3:J101" firstHeaderRow="1" firstDataRow="1" firstDataCol="1" rowPageCount="1" colPageCount="1"/>
  <pivotFields count="5">
    <pivotField name="content" compact="0" outline="0" multipleItemSelectionAllowed="1" showAll="0"/>
    <pivotField name="codes" compact="0" outline="0" multipleItemSelectionAllowed="1" showAll="0"/>
    <pivotField name="Deductive" compact="0" outline="0" multipleItemSelectionAllowed="1" showAll="0"/>
    <pivotField name="codes_in_line" axis="axisRow" dataField="1" compact="0" outline="0" multipleItemSelectionAllowed="1" showAll="0" sortType="ascending">
      <items count="128">
        <item x="11"/>
        <item x="12"/>
        <item x="25"/>
        <item x="9"/>
        <item x="83"/>
        <item x="120"/>
        <item x="33"/>
        <item x="62"/>
        <item x="39"/>
        <item x="89"/>
        <item x="4"/>
        <item x="2"/>
        <item x="103"/>
        <item x="6"/>
        <item x="73"/>
        <item x="113"/>
        <item x="123"/>
        <item x="102"/>
        <item x="18"/>
        <item x="31"/>
        <item x="17"/>
        <item x="10"/>
        <item x="16"/>
        <item x="15"/>
        <item x="27"/>
        <item x="71"/>
        <item x="80"/>
        <item x="105"/>
        <item x="7"/>
        <item x="91"/>
        <item x="22"/>
        <item x="79"/>
        <item x="65"/>
        <item x="53"/>
        <item x="55"/>
        <item x="95"/>
        <item x="32"/>
        <item x="121"/>
        <item x="43"/>
        <item x="54"/>
        <item x="41"/>
        <item x="56"/>
        <item x="115"/>
        <item x="84"/>
        <item x="13"/>
        <item x="81"/>
        <item x="75"/>
        <item x="85"/>
        <item x="118"/>
        <item x="106"/>
        <item x="3"/>
        <item x="50"/>
        <item x="23"/>
        <item x="57"/>
        <item x="78"/>
        <item x="69"/>
        <item x="68"/>
        <item x="37"/>
        <item x="72"/>
        <item x="28"/>
        <item x="26"/>
        <item x="20"/>
        <item x="8"/>
        <item x="19"/>
        <item x="14"/>
        <item x="109"/>
        <item x="114"/>
        <item x="99"/>
        <item x="86"/>
        <item x="70"/>
        <item x="98"/>
        <item x="76"/>
        <item x="29"/>
        <item x="30"/>
        <item x="34"/>
        <item x="36"/>
        <item x="47"/>
        <item x="1"/>
        <item x="24"/>
        <item x="67"/>
        <item x="92"/>
        <item x="45"/>
        <item x="61"/>
        <item x="94"/>
        <item x="82"/>
        <item x="101"/>
        <item x="60"/>
        <item x="59"/>
        <item x="93"/>
        <item x="107"/>
        <item x="97"/>
        <item x="51"/>
        <item x="63"/>
        <item x="64"/>
        <item x="49"/>
        <item x="96"/>
        <item x="124"/>
        <item x="74"/>
        <item x="77"/>
        <item x="90"/>
        <item x="21"/>
        <item x="100"/>
        <item x="126"/>
        <item x="111"/>
        <item x="125"/>
        <item x="122"/>
        <item x="104"/>
        <item x="108"/>
        <item x="35"/>
        <item x="44"/>
        <item x="46"/>
        <item x="52"/>
        <item x="42"/>
        <item x="40"/>
        <item x="117"/>
        <item x="116"/>
        <item x="0"/>
        <item x="119"/>
        <item x="5"/>
        <item x="110"/>
        <item x="112"/>
        <item x="58"/>
        <item x="48"/>
        <item x="88"/>
        <item x="87"/>
        <item x="38"/>
        <item x="66"/>
        <item t="default"/>
      </items>
    </pivotField>
    <pivotField name="theme" axis="axisPage" compact="0" outline="0" multipleItemSelectionAllowed="1" showAll="0">
      <items count="3">
        <item x="0"/>
        <item h="1" x="1"/>
        <item t="default"/>
      </items>
    </pivotField>
  </pivotFields>
  <rowFields count="1">
    <field x="3"/>
  </rowFields>
  <rowItems count="98">
    <i>
      <x/>
    </i>
    <i>
      <x v="1"/>
    </i>
    <i>
      <x v="2"/>
    </i>
    <i>
      <x v="3"/>
    </i>
    <i>
      <x v="4"/>
    </i>
    <i>
      <x v="5"/>
    </i>
    <i>
      <x v="6"/>
    </i>
    <i>
      <x v="9"/>
    </i>
    <i>
      <x v="10"/>
    </i>
    <i>
      <x v="11"/>
    </i>
    <i>
      <x v="12"/>
    </i>
    <i>
      <x v="13"/>
    </i>
    <i>
      <x v="14"/>
    </i>
    <i>
      <x v="15"/>
    </i>
    <i>
      <x v="16"/>
    </i>
    <i>
      <x v="17"/>
    </i>
    <i>
      <x v="18"/>
    </i>
    <i>
      <x v="19"/>
    </i>
    <i>
      <x v="20"/>
    </i>
    <i>
      <x v="21"/>
    </i>
    <i>
      <x v="22"/>
    </i>
    <i>
      <x v="23"/>
    </i>
    <i>
      <x v="24"/>
    </i>
    <i>
      <x v="25"/>
    </i>
    <i>
      <x v="26"/>
    </i>
    <i>
      <x v="27"/>
    </i>
    <i>
      <x v="28"/>
    </i>
    <i>
      <x v="29"/>
    </i>
    <i>
      <x v="30"/>
    </i>
    <i>
      <x v="31"/>
    </i>
    <i>
      <x v="33"/>
    </i>
    <i>
      <x v="35"/>
    </i>
    <i>
      <x v="36"/>
    </i>
    <i>
      <x v="37"/>
    </i>
    <i>
      <x v="39"/>
    </i>
    <i>
      <x v="42"/>
    </i>
    <i>
      <x v="43"/>
    </i>
    <i>
      <x v="44"/>
    </i>
    <i>
      <x v="45"/>
    </i>
    <i>
      <x v="46"/>
    </i>
    <i>
      <x v="47"/>
    </i>
    <i>
      <x v="48"/>
    </i>
    <i>
      <x v="49"/>
    </i>
    <i>
      <x v="50"/>
    </i>
    <i>
      <x v="52"/>
    </i>
    <i>
      <x v="54"/>
    </i>
    <i>
      <x v="58"/>
    </i>
    <i>
      <x v="59"/>
    </i>
    <i>
      <x v="60"/>
    </i>
    <i>
      <x v="61"/>
    </i>
    <i>
      <x v="62"/>
    </i>
    <i>
      <x v="63"/>
    </i>
    <i>
      <x v="64"/>
    </i>
    <i>
      <x v="65"/>
    </i>
    <i>
      <x v="66"/>
    </i>
    <i>
      <x v="67"/>
    </i>
    <i>
      <x v="68"/>
    </i>
    <i>
      <x v="69"/>
    </i>
    <i>
      <x v="70"/>
    </i>
    <i>
      <x v="71"/>
    </i>
    <i>
      <x v="72"/>
    </i>
    <i>
      <x v="73"/>
    </i>
    <i>
      <x v="74"/>
    </i>
    <i>
      <x v="77"/>
    </i>
    <i>
      <x v="78"/>
    </i>
    <i>
      <x v="80"/>
    </i>
    <i>
      <x v="83"/>
    </i>
    <i>
      <x v="84"/>
    </i>
    <i>
      <x v="85"/>
    </i>
    <i>
      <x v="88"/>
    </i>
    <i>
      <x v="89"/>
    </i>
    <i>
      <x v="90"/>
    </i>
    <i>
      <x v="95"/>
    </i>
    <i>
      <x v="96"/>
    </i>
    <i>
      <x v="97"/>
    </i>
    <i>
      <x v="98"/>
    </i>
    <i>
      <x v="99"/>
    </i>
    <i>
      <x v="100"/>
    </i>
    <i>
      <x v="101"/>
    </i>
    <i>
      <x v="102"/>
    </i>
    <i>
      <x v="103"/>
    </i>
    <i>
      <x v="104"/>
    </i>
    <i>
      <x v="105"/>
    </i>
    <i>
      <x v="106"/>
    </i>
    <i>
      <x v="107"/>
    </i>
    <i>
      <x v="109"/>
    </i>
    <i>
      <x v="111"/>
    </i>
    <i>
      <x v="114"/>
    </i>
    <i>
      <x v="115"/>
    </i>
    <i>
      <x v="116"/>
    </i>
    <i>
      <x v="117"/>
    </i>
    <i>
      <x v="118"/>
    </i>
    <i>
      <x v="119"/>
    </i>
    <i>
      <x v="120"/>
    </i>
    <i>
      <x v="121"/>
    </i>
    <i>
      <x v="123"/>
    </i>
    <i>
      <x v="124"/>
    </i>
    <i t="grand">
      <x/>
    </i>
  </rowItems>
  <colItems count="1">
    <i/>
  </colItems>
  <pageFields count="1">
    <pageField fld="4" hier="0"/>
  </pageFields>
  <dataFields count="1">
    <dataField name="COUNTA of codes_in_line" fld="3" subtotal="count" baseField="0"/>
  </dataFields>
  <formats count="7">
    <format dxfId="132">
      <pivotArea type="all" dataOnly="0" outline="0" fieldPosition="0"/>
    </format>
    <format dxfId="131">
      <pivotArea outline="0" fieldPosition="0"/>
    </format>
    <format dxfId="130">
      <pivotArea field="3" type="button" dataOnly="0" labelOnly="1" outline="0" axis="axisRow" fieldPosition="0"/>
    </format>
    <format dxfId="129">
      <pivotArea dataOnly="0" labelOnly="1" outline="0" fieldPosition="0">
        <references count="1">
          <reference field="3" count="50">
            <x v="0"/>
            <x v="1"/>
            <x v="2"/>
            <x v="3"/>
            <x v="4"/>
            <x v="5"/>
            <x v="6"/>
            <x v="9"/>
            <x v="10"/>
            <x v="11"/>
            <x v="12"/>
            <x v="13"/>
            <x v="14"/>
            <x v="15"/>
            <x v="16"/>
            <x v="17"/>
            <x v="18"/>
            <x v="19"/>
            <x v="20"/>
            <x v="21"/>
            <x v="22"/>
            <x v="23"/>
            <x v="24"/>
            <x v="25"/>
            <x v="26"/>
            <x v="27"/>
            <x v="28"/>
            <x v="29"/>
            <x v="30"/>
            <x v="31"/>
            <x v="33"/>
            <x v="35"/>
            <x v="36"/>
            <x v="37"/>
            <x v="39"/>
            <x v="42"/>
            <x v="43"/>
            <x v="44"/>
            <x v="45"/>
            <x v="46"/>
            <x v="47"/>
            <x v="48"/>
            <x v="49"/>
            <x v="50"/>
            <x v="52"/>
            <x v="54"/>
            <x v="58"/>
            <x v="59"/>
            <x v="60"/>
            <x v="61"/>
          </reference>
        </references>
      </pivotArea>
    </format>
    <format dxfId="128">
      <pivotArea dataOnly="0" labelOnly="1" outline="0" fieldPosition="0">
        <references count="1">
          <reference field="3" count="47">
            <x v="62"/>
            <x v="63"/>
            <x v="64"/>
            <x v="65"/>
            <x v="66"/>
            <x v="67"/>
            <x v="68"/>
            <x v="69"/>
            <x v="70"/>
            <x v="71"/>
            <x v="72"/>
            <x v="73"/>
            <x v="74"/>
            <x v="77"/>
            <x v="78"/>
            <x v="80"/>
            <x v="83"/>
            <x v="84"/>
            <x v="85"/>
            <x v="88"/>
            <x v="89"/>
            <x v="90"/>
            <x v="95"/>
            <x v="96"/>
            <x v="97"/>
            <x v="98"/>
            <x v="99"/>
            <x v="100"/>
            <x v="101"/>
            <x v="102"/>
            <x v="103"/>
            <x v="104"/>
            <x v="105"/>
            <x v="106"/>
            <x v="107"/>
            <x v="109"/>
            <x v="111"/>
            <x v="114"/>
            <x v="115"/>
            <x v="116"/>
            <x v="117"/>
            <x v="118"/>
            <x v="119"/>
            <x v="120"/>
            <x v="121"/>
            <x v="123"/>
            <x v="124"/>
          </reference>
        </references>
      </pivotArea>
    </format>
    <format dxfId="127">
      <pivotArea dataOnly="0" labelOnly="1" grandRow="1" outline="0" fieldPosition="0"/>
    </format>
    <format dxfId="126">
      <pivotArea dataOnly="0" labelOnly="1" outline="0" axis="axisValues"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effectiveness" cacheId="89" applyNumberFormats="0" applyBorderFormats="0" applyFontFormats="0" applyPatternFormats="0" applyAlignmentFormats="0" applyWidthHeightFormats="0" dataCaption="" updatedVersion="8" compact="0" compactData="0">
  <location ref="I3:J28" firstHeaderRow="1" firstDataRow="1" firstDataCol="1" rowPageCount="1" colPageCount="1"/>
  <pivotFields count="5">
    <pivotField name="content" compact="0" outline="0" multipleItemSelectionAllowed="1" showAll="0"/>
    <pivotField name="codes" compact="0" outline="0" multipleItemSelectionAllowed="1" showAll="0"/>
    <pivotField name="Deductive" compact="0" outline="0" multipleItemSelectionAllowed="1" showAll="0"/>
    <pivotField name="codes_in_line" axis="axisRow" dataField="1" compact="0" outline="0" multipleItemSelectionAllowed="1" showAll="0" sortType="ascending">
      <items count="142">
        <item x="11"/>
        <item x="24"/>
        <item x="4"/>
        <item x="23"/>
        <item x="133"/>
        <item x="0"/>
        <item x="94"/>
        <item x="63"/>
        <item x="34"/>
        <item x="5"/>
        <item x="65"/>
        <item x="16"/>
        <item x="13"/>
        <item x="91"/>
        <item x="25"/>
        <item x="56"/>
        <item x="132"/>
        <item x="105"/>
        <item x="75"/>
        <item x="86"/>
        <item x="32"/>
        <item x="54"/>
        <item x="62"/>
        <item x="60"/>
        <item x="100"/>
        <item x="55"/>
        <item x="95"/>
        <item x="3"/>
        <item x="88"/>
        <item x="9"/>
        <item x="15"/>
        <item x="97"/>
        <item x="72"/>
        <item x="27"/>
        <item x="50"/>
        <item x="68"/>
        <item x="71"/>
        <item x="70"/>
        <item x="64"/>
        <item x="36"/>
        <item x="7"/>
        <item x="69"/>
        <item x="52"/>
        <item x="57"/>
        <item x="92"/>
        <item x="135"/>
        <item x="6"/>
        <item x="67"/>
        <item x="124"/>
        <item x="19"/>
        <item x="98"/>
        <item x="111"/>
        <item x="113"/>
        <item x="127"/>
        <item x="110"/>
        <item x="41"/>
        <item x="120"/>
        <item x="106"/>
        <item x="101"/>
        <item x="99"/>
        <item x="87"/>
        <item x="103"/>
        <item x="18"/>
        <item x="77"/>
        <item x="81"/>
        <item x="74"/>
        <item x="29"/>
        <item x="35"/>
        <item x="80"/>
        <item x="30"/>
        <item x="31"/>
        <item x="59"/>
        <item x="85"/>
        <item x="49"/>
        <item x="129"/>
        <item x="8"/>
        <item x="53"/>
        <item x="130"/>
        <item x="84"/>
        <item x="104"/>
        <item x="114"/>
        <item x="125"/>
        <item x="21"/>
        <item x="12"/>
        <item x="37"/>
        <item x="39"/>
        <item x="118"/>
        <item x="58"/>
        <item x="131"/>
        <item x="20"/>
        <item x="107"/>
        <item x="134"/>
        <item x="102"/>
        <item x="108"/>
        <item x="1"/>
        <item x="40"/>
        <item x="22"/>
        <item x="117"/>
        <item x="44"/>
        <item x="17"/>
        <item x="119"/>
        <item x="122"/>
        <item x="78"/>
        <item x="76"/>
        <item x="115"/>
        <item x="93"/>
        <item x="10"/>
        <item x="89"/>
        <item x="136"/>
        <item x="109"/>
        <item x="112"/>
        <item x="121"/>
        <item x="47"/>
        <item x="90"/>
        <item x="2"/>
        <item x="51"/>
        <item x="139"/>
        <item x="82"/>
        <item x="42"/>
        <item x="43"/>
        <item x="14"/>
        <item x="45"/>
        <item x="46"/>
        <item x="83"/>
        <item x="96"/>
        <item x="33"/>
        <item x="140"/>
        <item x="38"/>
        <item x="116"/>
        <item x="26"/>
        <item x="137"/>
        <item x="126"/>
        <item x="28"/>
        <item x="79"/>
        <item x="66"/>
        <item x="61"/>
        <item x="138"/>
        <item x="73"/>
        <item x="48"/>
        <item x="123"/>
        <item x="128"/>
        <item t="default"/>
      </items>
    </pivotField>
    <pivotField name="theme" axis="axisPage" compact="0" outline="0" multipleItemSelectionAllowed="1" showAll="0">
      <items count="3">
        <item h="1" x="0"/>
        <item x="1"/>
        <item t="default"/>
      </items>
    </pivotField>
  </pivotFields>
  <rowFields count="1">
    <field x="3"/>
  </rowFields>
  <rowItems count="25">
    <i>
      <x v="28"/>
    </i>
    <i>
      <x v="48"/>
    </i>
    <i>
      <x v="49"/>
    </i>
    <i>
      <x v="51"/>
    </i>
    <i>
      <x v="52"/>
    </i>
    <i>
      <x v="54"/>
    </i>
    <i>
      <x v="56"/>
    </i>
    <i>
      <x v="80"/>
    </i>
    <i>
      <x v="81"/>
    </i>
    <i>
      <x v="86"/>
    </i>
    <i>
      <x v="90"/>
    </i>
    <i>
      <x v="93"/>
    </i>
    <i>
      <x v="97"/>
    </i>
    <i>
      <x v="100"/>
    </i>
    <i>
      <x v="101"/>
    </i>
    <i>
      <x v="102"/>
    </i>
    <i>
      <x v="104"/>
    </i>
    <i>
      <x v="109"/>
    </i>
    <i>
      <x v="110"/>
    </i>
    <i>
      <x v="111"/>
    </i>
    <i>
      <x v="128"/>
    </i>
    <i>
      <x v="131"/>
    </i>
    <i>
      <x v="132"/>
    </i>
    <i>
      <x v="139"/>
    </i>
    <i t="grand">
      <x/>
    </i>
  </rowItems>
  <colItems count="1">
    <i/>
  </colItems>
  <pageFields count="1">
    <pageField fld="4" hier="0"/>
  </pageFields>
  <dataFields count="1">
    <dataField name="COUNTA of codes_in_line" fld="3" subtotal="count" baseField="0"/>
  </dataFields>
  <formats count="6">
    <format dxfId="125">
      <pivotArea type="all" dataOnly="0" outline="0" fieldPosition="0"/>
    </format>
    <format dxfId="124">
      <pivotArea outline="0" fieldPosition="0"/>
    </format>
    <format dxfId="123">
      <pivotArea field="3" type="button" dataOnly="0" labelOnly="1" outline="0" axis="axisRow" fieldPosition="0"/>
    </format>
    <format dxfId="122">
      <pivotArea dataOnly="0" labelOnly="1" outline="0" fieldPosition="0">
        <references count="1">
          <reference field="3" count="24">
            <x v="28"/>
            <x v="48"/>
            <x v="49"/>
            <x v="51"/>
            <x v="52"/>
            <x v="54"/>
            <x v="56"/>
            <x v="80"/>
            <x v="81"/>
            <x v="86"/>
            <x v="90"/>
            <x v="93"/>
            <x v="97"/>
            <x v="100"/>
            <x v="101"/>
            <x v="102"/>
            <x v="104"/>
            <x v="109"/>
            <x v="110"/>
            <x v="111"/>
            <x v="128"/>
            <x v="131"/>
            <x v="132"/>
            <x v="139"/>
          </reference>
        </references>
      </pivotArea>
    </format>
    <format dxfId="121">
      <pivotArea dataOnly="0" labelOnly="1" grandRow="1" outline="0" fieldPosition="0"/>
    </format>
    <format dxfId="120">
      <pivotArea dataOnly="0" labelOnly="1" outline="0" axis="axisValues"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efficiency" cacheId="93" applyNumberFormats="0" applyBorderFormats="0" applyFontFormats="0" applyPatternFormats="0" applyAlignmentFormats="0" applyWidthHeightFormats="0" dataCaption="" updatedVersion="8" compact="0" compactData="0">
  <location ref="I3:J16" firstHeaderRow="1" firstDataRow="1" firstDataCol="1" rowPageCount="1" colPageCount="1"/>
  <pivotFields count="5">
    <pivotField name="content" compact="0" outline="0" multipleItemSelectionAllowed="1" showAll="0"/>
    <pivotField name="codes" compact="0" outline="0" multipleItemSelectionAllowed="1" showAll="0"/>
    <pivotField name="Deductive" compact="0" outline="0" multipleItemSelectionAllowed="1" showAll="0"/>
    <pivotField name="codes_in_line" axis="axisRow" dataField="1" compact="0" outline="0" multipleItemSelectionAllowed="1" showAll="0" sortType="ascending">
      <items count="60">
        <item x="9"/>
        <item x="8"/>
        <item x="16"/>
        <item x="25"/>
        <item x="20"/>
        <item x="1"/>
        <item x="55"/>
        <item x="17"/>
        <item x="35"/>
        <item x="6"/>
        <item x="11"/>
        <item x="58"/>
        <item x="33"/>
        <item x="29"/>
        <item x="32"/>
        <item x="27"/>
        <item x="22"/>
        <item x="2"/>
        <item x="14"/>
        <item x="26"/>
        <item x="30"/>
        <item x="4"/>
        <item x="31"/>
        <item x="12"/>
        <item x="19"/>
        <item x="3"/>
        <item x="39"/>
        <item x="15"/>
        <item x="46"/>
        <item x="38"/>
        <item x="36"/>
        <item x="45"/>
        <item x="10"/>
        <item x="5"/>
        <item x="57"/>
        <item x="37"/>
        <item x="13"/>
        <item x="56"/>
        <item x="52"/>
        <item x="0"/>
        <item x="28"/>
        <item x="51"/>
        <item x="7"/>
        <item x="42"/>
        <item x="44"/>
        <item x="40"/>
        <item x="43"/>
        <item x="47"/>
        <item x="24"/>
        <item x="23"/>
        <item x="50"/>
        <item x="41"/>
        <item x="21"/>
        <item x="53"/>
        <item x="54"/>
        <item x="18"/>
        <item x="34"/>
        <item x="49"/>
        <item x="48"/>
        <item t="default"/>
      </items>
    </pivotField>
    <pivotField name="theme" axis="axisPage" compact="0" outline="0" multipleItemSelectionAllowed="1" showAll="0">
      <items count="3">
        <item h="1" x="0"/>
        <item x="1"/>
        <item t="default"/>
      </items>
    </pivotField>
  </pivotFields>
  <rowFields count="1">
    <field x="3"/>
  </rowFields>
  <rowItems count="13">
    <i>
      <x v="8"/>
    </i>
    <i>
      <x v="26"/>
    </i>
    <i>
      <x v="28"/>
    </i>
    <i>
      <x v="29"/>
    </i>
    <i>
      <x v="30"/>
    </i>
    <i>
      <x v="31"/>
    </i>
    <i>
      <x v="35"/>
    </i>
    <i>
      <x v="43"/>
    </i>
    <i>
      <x v="44"/>
    </i>
    <i>
      <x v="45"/>
    </i>
    <i>
      <x v="46"/>
    </i>
    <i>
      <x v="51"/>
    </i>
    <i t="grand">
      <x/>
    </i>
  </rowItems>
  <colItems count="1">
    <i/>
  </colItems>
  <pageFields count="1">
    <pageField fld="4" hier="0"/>
  </pageFields>
  <dataFields count="1">
    <dataField name="COUNTA of codes_in_line" fld="3" subtotal="count" baseField="0"/>
  </dataFields>
  <formats count="12">
    <format dxfId="119">
      <pivotArea type="all" dataOnly="0" outline="0" fieldPosition="0"/>
    </format>
    <format dxfId="118">
      <pivotArea outline="0" fieldPosition="0"/>
    </format>
    <format dxfId="117">
      <pivotArea field="3" type="button" dataOnly="0" labelOnly="1" outline="0" axis="axisRow" fieldPosition="0"/>
    </format>
    <format dxfId="116">
      <pivotArea dataOnly="0" labelOnly="1" outline="0" fieldPosition="0">
        <references count="1">
          <reference field="3" count="12">
            <x v="8"/>
            <x v="26"/>
            <x v="28"/>
            <x v="29"/>
            <x v="30"/>
            <x v="31"/>
            <x v="35"/>
            <x v="43"/>
            <x v="44"/>
            <x v="45"/>
            <x v="46"/>
            <x v="51"/>
          </reference>
        </references>
      </pivotArea>
    </format>
    <format dxfId="115">
      <pivotArea dataOnly="0" labelOnly="1" grandRow="1" outline="0" fieldPosition="0"/>
    </format>
    <format dxfId="114">
      <pivotArea dataOnly="0" labelOnly="1" outline="0" axis="axisValues" fieldPosition="0"/>
    </format>
    <format dxfId="113">
      <pivotArea type="all" dataOnly="0" outline="0" fieldPosition="0"/>
    </format>
    <format dxfId="112">
      <pivotArea outline="0" fieldPosition="0"/>
    </format>
    <format dxfId="111">
      <pivotArea field="3" type="button" dataOnly="0" labelOnly="1" outline="0" axis="axisRow" fieldPosition="0"/>
    </format>
    <format dxfId="110">
      <pivotArea dataOnly="0" labelOnly="1" outline="0" fieldPosition="0">
        <references count="1">
          <reference field="3" count="12">
            <x v="8"/>
            <x v="26"/>
            <x v="28"/>
            <x v="29"/>
            <x v="30"/>
            <x v="31"/>
            <x v="35"/>
            <x v="43"/>
            <x v="44"/>
            <x v="45"/>
            <x v="46"/>
            <x v="51"/>
          </reference>
        </references>
      </pivotArea>
    </format>
    <format dxfId="109">
      <pivotArea dataOnly="0" labelOnly="1" grandRow="1" outline="0" fieldPosition="0"/>
    </format>
    <format dxfId="108">
      <pivotArea dataOnly="0" labelOnly="1" outline="0" axis="axisValues"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relevance" cacheId="97" applyNumberFormats="0" applyBorderFormats="0" applyFontFormats="0" applyPatternFormats="0" applyAlignmentFormats="0" applyWidthHeightFormats="0" dataCaption="" updatedVersion="8" compact="0" compactData="0">
  <location ref="I3:J5" firstHeaderRow="1" firstDataRow="1" firstDataCol="1" rowPageCount="1" colPageCount="1"/>
  <pivotFields count="5">
    <pivotField name="content" compact="0" outline="0" multipleItemSelectionAllowed="1" showAll="0"/>
    <pivotField name="codes" compact="0" outline="0" multipleItemSelectionAllowed="1" showAll="0"/>
    <pivotField name="Deductive" compact="0" outline="0" multipleItemSelectionAllowed="1" showAll="0"/>
    <pivotField name="codes_in_line" axis="axisRow" dataField="1" compact="0" outline="0" multipleItemSelectionAllowed="1" showAll="0" sortType="ascending">
      <items count="87">
        <item x="2"/>
        <item x="15"/>
        <item x="14"/>
        <item x="30"/>
        <item x="74"/>
        <item x="54"/>
        <item x="24"/>
        <item x="75"/>
        <item x="1"/>
        <item x="34"/>
        <item x="67"/>
        <item x="0"/>
        <item x="81"/>
        <item x="21"/>
        <item x="45"/>
        <item x="68"/>
        <item x="66"/>
        <item x="85"/>
        <item x="50"/>
        <item x="11"/>
        <item x="63"/>
        <item x="64"/>
        <item x="3"/>
        <item x="26"/>
        <item x="13"/>
        <item x="84"/>
        <item x="80"/>
        <item x="51"/>
        <item x="40"/>
        <item x="39"/>
        <item x="31"/>
        <item x="78"/>
        <item x="46"/>
        <item x="16"/>
        <item x="22"/>
        <item x="43"/>
        <item x="27"/>
        <item x="57"/>
        <item x="61"/>
        <item x="12"/>
        <item x="35"/>
        <item x="32"/>
        <item x="49"/>
        <item x="10"/>
        <item x="9"/>
        <item x="8"/>
        <item x="4"/>
        <item x="71"/>
        <item x="60"/>
        <item x="62"/>
        <item x="72"/>
        <item x="7"/>
        <item x="18"/>
        <item x="56"/>
        <item x="41"/>
        <item x="42"/>
        <item x="55"/>
        <item x="76"/>
        <item x="25"/>
        <item x="79"/>
        <item x="77"/>
        <item x="28"/>
        <item x="73"/>
        <item x="33"/>
        <item x="23"/>
        <item x="20"/>
        <item x="70"/>
        <item x="17"/>
        <item x="53"/>
        <item x="44"/>
        <item x="48"/>
        <item x="19"/>
        <item x="82"/>
        <item x="38"/>
        <item x="69"/>
        <item x="83"/>
        <item x="37"/>
        <item x="5"/>
        <item x="6"/>
        <item x="36"/>
        <item x="29"/>
        <item x="52"/>
        <item x="65"/>
        <item x="59"/>
        <item x="47"/>
        <item x="58"/>
        <item t="default"/>
      </items>
    </pivotField>
    <pivotField name="theme" axis="axisPage" compact="0" outline="0" multipleItemSelectionAllowed="1" showAll="0">
      <items count="3">
        <item h="1" x="0"/>
        <item x="1"/>
        <item t="default"/>
      </items>
    </pivotField>
  </pivotFields>
  <rowFields count="1">
    <field x="3"/>
  </rowFields>
  <rowItems count="2">
    <i>
      <x v="63"/>
    </i>
    <i t="grand">
      <x/>
    </i>
  </rowItems>
  <colItems count="1">
    <i/>
  </colItems>
  <pageFields count="1">
    <pageField fld="4" hier="0"/>
  </pageFields>
  <dataFields count="1">
    <dataField name="COUNTA of codes_in_line" fld="3" subtotal="count" baseField="0"/>
  </dataFields>
  <formats count="12">
    <format dxfId="107">
      <pivotArea type="all" dataOnly="0" outline="0" fieldPosition="0"/>
    </format>
    <format dxfId="106">
      <pivotArea outline="0" fieldPosition="0"/>
    </format>
    <format dxfId="105">
      <pivotArea field="3" type="button" dataOnly="0" labelOnly="1" outline="0" axis="axisRow" fieldPosition="0"/>
    </format>
    <format dxfId="104">
      <pivotArea dataOnly="0" labelOnly="1" outline="0" fieldPosition="0">
        <references count="1">
          <reference field="3" count="1">
            <x v="63"/>
          </reference>
        </references>
      </pivotArea>
    </format>
    <format dxfId="103">
      <pivotArea dataOnly="0" labelOnly="1" grandRow="1" outline="0" fieldPosition="0"/>
    </format>
    <format dxfId="102">
      <pivotArea dataOnly="0" labelOnly="1" outline="0" axis="axisValues" fieldPosition="0"/>
    </format>
    <format dxfId="101">
      <pivotArea type="all" dataOnly="0" outline="0" fieldPosition="0"/>
    </format>
    <format dxfId="100">
      <pivotArea outline="0" fieldPosition="0"/>
    </format>
    <format dxfId="99">
      <pivotArea field="3" type="button" dataOnly="0" labelOnly="1" outline="0" axis="axisRow" fieldPosition="0"/>
    </format>
    <format dxfId="98">
      <pivotArea dataOnly="0" labelOnly="1" outline="0" fieldPosition="0">
        <references count="1">
          <reference field="3" count="1">
            <x v="63"/>
          </reference>
        </references>
      </pivotArea>
    </format>
    <format dxfId="97">
      <pivotArea dataOnly="0" labelOnly="1" grandRow="1" outline="0" fieldPosition="0"/>
    </format>
    <format dxfId="96">
      <pivotArea dataOnly="0" labelOnly="1" outline="0" axis="axisValues"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impact" cacheId="101" applyNumberFormats="0" applyBorderFormats="0" applyFontFormats="0" applyPatternFormats="0" applyAlignmentFormats="0" applyWidthHeightFormats="0" dataCaption="" updatedVersion="8" compact="0" compactData="0">
  <location ref="I3:J60" firstHeaderRow="1" firstDataRow="1" firstDataCol="1" rowPageCount="1" colPageCount="1"/>
  <pivotFields count="5">
    <pivotField name="content" compact="0" outline="0" multipleItemSelectionAllowed="1" showAll="0"/>
    <pivotField name="codes" compact="0" outline="0" multipleItemSelectionAllowed="1" showAll="0"/>
    <pivotField name="Deductive" compact="0" outline="0" multipleItemSelectionAllowed="1" showAll="0"/>
    <pivotField name="codes_in_line" axis="axisRow" dataField="1" compact="0" outline="0" multipleItemSelectionAllowed="1" showAll="0" sortType="ascending">
      <items count="57">
        <item x="13"/>
        <item x="17"/>
        <item x="52"/>
        <item x="50"/>
        <item x="18"/>
        <item x="48"/>
        <item x="23"/>
        <item x="24"/>
        <item x="38"/>
        <item x="5"/>
        <item x="40"/>
        <item x="54"/>
        <item x="22"/>
        <item x="42"/>
        <item x="33"/>
        <item x="26"/>
        <item x="27"/>
        <item x="51"/>
        <item x="14"/>
        <item x="31"/>
        <item x="19"/>
        <item x="20"/>
        <item x="34"/>
        <item x="2"/>
        <item x="7"/>
        <item x="12"/>
        <item x="29"/>
        <item x="4"/>
        <item x="10"/>
        <item x="3"/>
        <item x="11"/>
        <item x="30"/>
        <item x="1"/>
        <item x="47"/>
        <item x="21"/>
        <item x="37"/>
        <item x="25"/>
        <item x="0"/>
        <item x="46"/>
        <item x="28"/>
        <item x="43"/>
        <item x="15"/>
        <item x="8"/>
        <item x="6"/>
        <item x="32"/>
        <item x="49"/>
        <item x="53"/>
        <item x="55"/>
        <item x="35"/>
        <item x="44"/>
        <item x="41"/>
        <item x="16"/>
        <item x="36"/>
        <item x="9"/>
        <item x="39"/>
        <item x="45"/>
        <item t="default"/>
      </items>
    </pivotField>
    <pivotField name="theme" axis="axisPage" compact="0" outline="0" multipleItemSelectionAllowed="1" showAll="0">
      <items count="2">
        <item x="0"/>
        <item t="default"/>
      </items>
    </pivotField>
  </pivotFields>
  <rowFields count="1">
    <field x="3"/>
  </rowFields>
  <rowItems count="5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t="grand">
      <x/>
    </i>
  </rowItems>
  <colItems count="1">
    <i/>
  </colItems>
  <pageFields count="1">
    <pageField fld="4" hier="0"/>
  </pageFields>
  <dataFields count="1">
    <dataField name="COUNTA of codes_in_line" fld="3" subtotal="count" baseField="0"/>
  </dataFields>
  <formats count="14">
    <format dxfId="95">
      <pivotArea type="all" dataOnly="0" outline="0" fieldPosition="0"/>
    </format>
    <format dxfId="94">
      <pivotArea outline="0" fieldPosition="0"/>
    </format>
    <format dxfId="93">
      <pivotArea field="3" type="button" dataOnly="0" labelOnly="1" outline="0" axis="axisRow" fieldPosition="0"/>
    </format>
    <format dxfId="92">
      <pivotArea dataOnly="0" labelOnly="1" outline="0"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91">
      <pivotArea dataOnly="0" labelOnly="1" outline="0" fieldPosition="0">
        <references count="1">
          <reference field="3" count="6">
            <x v="50"/>
            <x v="51"/>
            <x v="52"/>
            <x v="53"/>
            <x v="54"/>
            <x v="55"/>
          </reference>
        </references>
      </pivotArea>
    </format>
    <format dxfId="90">
      <pivotArea dataOnly="0" labelOnly="1" grandRow="1" outline="0" fieldPosition="0"/>
    </format>
    <format dxfId="89">
      <pivotArea dataOnly="0" labelOnly="1" outline="0" axis="axisValues" fieldPosition="0"/>
    </format>
    <format dxfId="88">
      <pivotArea type="all" dataOnly="0" outline="0" fieldPosition="0"/>
    </format>
    <format dxfId="87">
      <pivotArea outline="0" fieldPosition="0"/>
    </format>
    <format dxfId="86">
      <pivotArea field="3" type="button" dataOnly="0" labelOnly="1" outline="0" axis="axisRow" fieldPosition="0"/>
    </format>
    <format dxfId="85">
      <pivotArea dataOnly="0" labelOnly="1" outline="0"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84">
      <pivotArea dataOnly="0" labelOnly="1" outline="0" fieldPosition="0">
        <references count="1">
          <reference field="3" count="6">
            <x v="50"/>
            <x v="51"/>
            <x v="52"/>
            <x v="53"/>
            <x v="54"/>
            <x v="55"/>
          </reference>
        </references>
      </pivotArea>
    </format>
    <format dxfId="83">
      <pivotArea dataOnly="0" labelOnly="1" grandRow="1" outline="0" fieldPosition="0"/>
    </format>
    <format dxfId="82">
      <pivotArea dataOnly="0" labelOnly="1" outline="0" axis="axisValues"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equity" cacheId="105" applyNumberFormats="0" applyBorderFormats="0" applyFontFormats="0" applyPatternFormats="0" applyAlignmentFormats="0" applyWidthHeightFormats="0" dataCaption="" updatedVersion="8" compact="0" compactData="0">
  <location ref="I3:J6" firstHeaderRow="1" firstDataRow="1" firstDataCol="1" rowPageCount="1" colPageCount="1"/>
  <pivotFields count="5">
    <pivotField name="content" compact="0" outline="0" multipleItemSelectionAllowed="1" showAll="0"/>
    <pivotField name="codes" compact="0" outline="0" multipleItemSelectionAllowed="1" showAll="0"/>
    <pivotField name="Deductive" compact="0" outline="0" multipleItemSelectionAllowed="1" showAll="0"/>
    <pivotField name="codes_in_line" axis="axisRow" dataField="1" compact="0" outline="0" multipleItemSelectionAllowed="1" showAll="0" sortType="ascending">
      <items count="24">
        <item x="8"/>
        <item x="5"/>
        <item x="3"/>
        <item x="7"/>
        <item x="2"/>
        <item x="18"/>
        <item x="4"/>
        <item x="1"/>
        <item x="10"/>
        <item x="0"/>
        <item x="22"/>
        <item x="11"/>
        <item x="9"/>
        <item x="15"/>
        <item x="13"/>
        <item x="21"/>
        <item x="16"/>
        <item x="6"/>
        <item x="12"/>
        <item x="20"/>
        <item x="19"/>
        <item x="14"/>
        <item x="17"/>
        <item t="default"/>
      </items>
    </pivotField>
    <pivotField name="theme" axis="axisPage" compact="0" outline="0" multipleItemSelectionAllowed="1" showAll="0">
      <items count="3">
        <item h="1" x="0"/>
        <item x="1"/>
        <item t="default"/>
      </items>
    </pivotField>
  </pivotFields>
  <rowFields count="1">
    <field x="3"/>
  </rowFields>
  <rowItems count="3">
    <i>
      <x v="13"/>
    </i>
    <i>
      <x v="16"/>
    </i>
    <i t="grand">
      <x/>
    </i>
  </rowItems>
  <colItems count="1">
    <i/>
  </colItems>
  <pageFields count="1">
    <pageField fld="4" hier="0"/>
  </pageFields>
  <dataFields count="1">
    <dataField name="COUNTA of codes_in_line" fld="3" subtotal="count" baseField="0"/>
  </dataFields>
  <formats count="12">
    <format dxfId="81">
      <pivotArea type="all" dataOnly="0" outline="0" fieldPosition="0"/>
    </format>
    <format dxfId="80">
      <pivotArea outline="0" fieldPosition="0"/>
    </format>
    <format dxfId="79">
      <pivotArea field="3" type="button" dataOnly="0" labelOnly="1" outline="0" axis="axisRow" fieldPosition="0"/>
    </format>
    <format dxfId="78">
      <pivotArea dataOnly="0" labelOnly="1" outline="0" fieldPosition="0">
        <references count="1">
          <reference field="3" count="2">
            <x v="13"/>
            <x v="16"/>
          </reference>
        </references>
      </pivotArea>
    </format>
    <format dxfId="77">
      <pivotArea dataOnly="0" labelOnly="1" grandRow="1" outline="0" fieldPosition="0"/>
    </format>
    <format dxfId="76">
      <pivotArea dataOnly="0" labelOnly="1" outline="0" axis="axisValues" fieldPosition="0"/>
    </format>
    <format dxfId="75">
      <pivotArea type="all" dataOnly="0" outline="0" fieldPosition="0"/>
    </format>
    <format dxfId="74">
      <pivotArea outline="0" fieldPosition="0"/>
    </format>
    <format dxfId="73">
      <pivotArea field="3" type="button" dataOnly="0" labelOnly="1" outline="0" axis="axisRow" fieldPosition="0"/>
    </format>
    <format dxfId="72">
      <pivotArea dataOnly="0" labelOnly="1" outline="0" fieldPosition="0">
        <references count="1">
          <reference field="3" count="2">
            <x v="13"/>
            <x v="16"/>
          </reference>
        </references>
      </pivotArea>
    </format>
    <format dxfId="71">
      <pivotArea dataOnly="0" labelOnly="1" grandRow="1" outline="0" fieldPosition="0"/>
    </format>
    <format dxfId="70">
      <pivotArea dataOnly="0" labelOnly="1" outline="0" axis="axisValues"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6.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P887"/>
  <sheetViews>
    <sheetView workbookViewId="0">
      <pane ySplit="1" topLeftCell="A268" activePane="bottomLeft" state="frozen"/>
      <selection pane="bottomLeft" activeCell="E144" sqref="E144"/>
    </sheetView>
  </sheetViews>
  <sheetFormatPr defaultColWidth="12.59765625" defaultRowHeight="15.75" customHeight="1"/>
  <cols>
    <col min="2" max="2" width="59.59765625" style="97" customWidth="1"/>
    <col min="3" max="3" width="27.86328125" customWidth="1"/>
    <col min="4" max="4" width="23.73046875" customWidth="1"/>
    <col min="5" max="5" width="27.46484375" customWidth="1"/>
  </cols>
  <sheetData>
    <row r="1" spans="1:16" ht="13.15">
      <c r="A1" s="1" t="s">
        <v>0</v>
      </c>
      <c r="B1" s="93" t="s">
        <v>1</v>
      </c>
      <c r="C1" s="1" t="s">
        <v>2</v>
      </c>
      <c r="D1" s="1" t="s">
        <v>3</v>
      </c>
      <c r="E1" s="1" t="s">
        <v>4</v>
      </c>
      <c r="F1" s="1"/>
      <c r="G1" s="1"/>
      <c r="H1" s="1"/>
      <c r="I1" s="1"/>
      <c r="J1" s="1"/>
      <c r="K1" s="1"/>
      <c r="L1" s="1"/>
      <c r="M1" s="1"/>
      <c r="N1" s="1"/>
      <c r="O1" s="1"/>
      <c r="P1" s="1"/>
    </row>
    <row r="2" spans="1:16" ht="15.75" customHeight="1">
      <c r="A2" s="2">
        <v>417</v>
      </c>
      <c r="B2" s="94" t="s">
        <v>5</v>
      </c>
      <c r="C2" s="2" t="s">
        <v>6</v>
      </c>
      <c r="D2" s="2" t="s">
        <v>7</v>
      </c>
      <c r="E2" s="2" t="str">
        <f t="shared" ref="E2:E256" si="0">SUBSTITUTE(C2, CHAR(10), ":")</f>
        <v>Active Case Finding:Contact Tracing</v>
      </c>
      <c r="F2" s="2"/>
      <c r="G2" s="4"/>
      <c r="H2" s="2"/>
      <c r="I2" s="2"/>
      <c r="J2" s="2"/>
      <c r="K2" s="2"/>
      <c r="L2" s="2"/>
      <c r="M2" s="2"/>
      <c r="N2" s="2"/>
      <c r="O2" s="2"/>
      <c r="P2" s="2"/>
    </row>
    <row r="3" spans="1:16" ht="51">
      <c r="A3" s="2">
        <v>15</v>
      </c>
      <c r="B3" s="95" t="s">
        <v>8</v>
      </c>
      <c r="C3" s="2" t="s">
        <v>9</v>
      </c>
      <c r="D3" s="2" t="s">
        <v>7</v>
      </c>
      <c r="E3" s="2" t="str">
        <f t="shared" si="0"/>
        <v>Complementarity:Coherence</v>
      </c>
      <c r="F3" s="2"/>
      <c r="G3" s="2"/>
      <c r="H3" s="2"/>
      <c r="I3" s="2"/>
      <c r="J3" s="2"/>
      <c r="K3" s="2"/>
      <c r="L3" s="2"/>
      <c r="M3" s="2"/>
      <c r="N3" s="2"/>
      <c r="O3" s="2"/>
      <c r="P3" s="2"/>
    </row>
    <row r="4" spans="1:16" ht="38.25">
      <c r="A4" s="2">
        <v>45</v>
      </c>
      <c r="B4" s="95" t="s">
        <v>10</v>
      </c>
      <c r="C4" s="2" t="s">
        <v>11</v>
      </c>
      <c r="D4" s="2" t="s">
        <v>7</v>
      </c>
      <c r="E4" s="2" t="str">
        <f t="shared" si="0"/>
        <v>Complementarity:Improved linkage to care:Coherence</v>
      </c>
      <c r="F4" s="2"/>
      <c r="G4" s="2"/>
      <c r="H4" s="2"/>
      <c r="I4" s="2"/>
      <c r="J4" s="2"/>
      <c r="K4" s="2"/>
      <c r="L4" s="2"/>
      <c r="M4" s="2"/>
      <c r="N4" s="2"/>
      <c r="O4" s="2"/>
      <c r="P4" s="2"/>
    </row>
    <row r="5" spans="1:16" ht="63.75">
      <c r="A5" s="2">
        <v>73</v>
      </c>
      <c r="B5" s="95" t="s">
        <v>12</v>
      </c>
      <c r="C5" s="2" t="s">
        <v>13</v>
      </c>
      <c r="D5" s="2" t="s">
        <v>7</v>
      </c>
      <c r="E5" s="2" t="str">
        <f t="shared" si="0"/>
        <v>Complementarity:Collaboration:Coherence</v>
      </c>
      <c r="F5" s="2"/>
      <c r="G5" s="2"/>
      <c r="H5" s="2"/>
      <c r="I5" s="2"/>
      <c r="J5" s="2"/>
      <c r="K5" s="2"/>
      <c r="L5" s="2"/>
      <c r="M5" s="2"/>
      <c r="N5" s="2"/>
      <c r="O5" s="2"/>
      <c r="P5" s="2"/>
    </row>
    <row r="6" spans="1:16" ht="89.25">
      <c r="A6" s="2">
        <v>78</v>
      </c>
      <c r="B6" s="95" t="s">
        <v>14</v>
      </c>
      <c r="C6" s="2" t="s">
        <v>15</v>
      </c>
      <c r="D6" s="2" t="s">
        <v>7</v>
      </c>
      <c r="E6" s="2" t="str">
        <f t="shared" si="0"/>
        <v>Alignment with government best practice</v>
      </c>
      <c r="F6" s="2"/>
      <c r="G6" s="2"/>
      <c r="H6" s="2"/>
      <c r="I6" s="2"/>
      <c r="J6" s="2"/>
      <c r="K6" s="2"/>
      <c r="L6" s="2"/>
      <c r="M6" s="2"/>
      <c r="N6" s="2"/>
      <c r="O6" s="2"/>
      <c r="P6" s="2"/>
    </row>
    <row r="7" spans="1:16" ht="51">
      <c r="A7" s="2">
        <v>150</v>
      </c>
      <c r="B7" s="95" t="s">
        <v>16</v>
      </c>
      <c r="C7" s="2" t="s">
        <v>17</v>
      </c>
      <c r="D7" s="2" t="s">
        <v>7</v>
      </c>
      <c r="E7" s="2" t="str">
        <f t="shared" si="0"/>
        <v>Instant diagnostic services:Active case finding:Alignment with government best practice</v>
      </c>
      <c r="F7" s="2"/>
      <c r="G7" s="2"/>
      <c r="H7" s="2"/>
      <c r="I7" s="2"/>
      <c r="J7" s="2"/>
      <c r="K7" s="2"/>
      <c r="L7" s="2"/>
      <c r="M7" s="2"/>
      <c r="N7" s="2"/>
      <c r="O7" s="2"/>
      <c r="P7" s="2"/>
    </row>
    <row r="8" spans="1:16" ht="63.75">
      <c r="A8" s="2">
        <v>151</v>
      </c>
      <c r="B8" s="95" t="s">
        <v>18</v>
      </c>
      <c r="C8" s="2" t="s">
        <v>19</v>
      </c>
      <c r="D8" s="2" t="s">
        <v>7</v>
      </c>
      <c r="E8" s="2" t="str">
        <f t="shared" si="0"/>
        <v>Improved diagnostic care:Allignment with government best practice:Accessibility to screening services</v>
      </c>
      <c r="F8" s="2"/>
      <c r="G8" s="2"/>
      <c r="H8" s="2"/>
      <c r="I8" s="2"/>
      <c r="J8" s="2"/>
      <c r="K8" s="2"/>
      <c r="L8" s="2"/>
      <c r="M8" s="2"/>
      <c r="N8" s="2"/>
      <c r="O8" s="2"/>
      <c r="P8" s="2"/>
    </row>
    <row r="9" spans="1:16" ht="51">
      <c r="A9" s="2">
        <v>170</v>
      </c>
      <c r="B9" s="95" t="s">
        <v>20</v>
      </c>
      <c r="C9" s="2" t="s">
        <v>21</v>
      </c>
      <c r="D9" s="2" t="s">
        <v>7</v>
      </c>
      <c r="E9" s="2" t="str">
        <f t="shared" si="0"/>
        <v>Medical outreache for improved accessibility:Alignment with county goverment priorities</v>
      </c>
      <c r="F9" s="2"/>
      <c r="G9" s="2"/>
      <c r="H9" s="2"/>
      <c r="I9" s="2"/>
      <c r="J9" s="2"/>
      <c r="K9" s="2"/>
      <c r="L9" s="2"/>
      <c r="M9" s="2"/>
      <c r="N9" s="2"/>
      <c r="O9" s="2"/>
      <c r="P9" s="2"/>
    </row>
    <row r="10" spans="1:16" ht="38.25">
      <c r="A10" s="2">
        <v>177</v>
      </c>
      <c r="B10" s="95" t="s">
        <v>22</v>
      </c>
      <c r="C10" s="2" t="s">
        <v>23</v>
      </c>
      <c r="D10" s="2" t="s">
        <v>7</v>
      </c>
      <c r="E10" s="2" t="str">
        <f t="shared" si="0"/>
        <v>Shared human resource:Alignment with government best practice</v>
      </c>
      <c r="F10" s="2"/>
      <c r="G10" s="2"/>
      <c r="H10" s="2"/>
      <c r="I10" s="2"/>
      <c r="J10" s="2"/>
      <c r="K10" s="2"/>
      <c r="L10" s="2"/>
      <c r="M10" s="2"/>
      <c r="N10" s="2"/>
      <c r="O10" s="2"/>
      <c r="P10" s="2"/>
    </row>
    <row r="11" spans="1:16" ht="51">
      <c r="A11" s="2">
        <v>368</v>
      </c>
      <c r="B11" s="95" t="s">
        <v>24</v>
      </c>
      <c r="C11" s="2" t="s">
        <v>25</v>
      </c>
      <c r="D11" s="2" t="s">
        <v>7</v>
      </c>
      <c r="E11" s="2" t="str">
        <f t="shared" si="0"/>
        <v>Community based care:Active case finding:Alignment with government best practice</v>
      </c>
      <c r="F11" s="2"/>
      <c r="G11" s="2"/>
      <c r="H11" s="2"/>
      <c r="I11" s="2"/>
      <c r="J11" s="2"/>
      <c r="K11" s="2"/>
      <c r="L11" s="2"/>
      <c r="M11" s="2"/>
      <c r="N11" s="2"/>
      <c r="O11" s="2"/>
      <c r="P11" s="2"/>
    </row>
    <row r="12" spans="1:16" ht="38.25">
      <c r="A12" s="2">
        <v>60</v>
      </c>
      <c r="B12" s="95" t="s">
        <v>26</v>
      </c>
      <c r="C12" s="2" t="s">
        <v>27</v>
      </c>
      <c r="D12" s="2" t="s">
        <v>7</v>
      </c>
      <c r="E12" s="2" t="str">
        <f t="shared" si="0"/>
        <v>Insufficient diagnostic equipment:Provided GeneXpert machines</v>
      </c>
      <c r="F12" s="2"/>
      <c r="G12" s="2"/>
      <c r="H12" s="2"/>
      <c r="I12" s="2"/>
      <c r="J12" s="2"/>
      <c r="K12" s="2"/>
      <c r="L12" s="2"/>
      <c r="M12" s="2"/>
      <c r="N12" s="2"/>
      <c r="O12" s="2"/>
      <c r="P12" s="2"/>
    </row>
    <row r="13" spans="1:16" ht="51">
      <c r="A13" s="2">
        <v>282</v>
      </c>
      <c r="B13" s="95" t="s">
        <v>28</v>
      </c>
      <c r="C13" s="2" t="s">
        <v>29</v>
      </c>
      <c r="D13" s="2" t="s">
        <v>7</v>
      </c>
      <c r="E13" s="2" t="str">
        <f t="shared" si="0"/>
        <v>Adolescent and children inclusion:</v>
      </c>
      <c r="F13" s="2"/>
      <c r="G13" s="2"/>
      <c r="H13" s="2"/>
      <c r="I13" s="2"/>
      <c r="J13" s="2"/>
      <c r="K13" s="2"/>
      <c r="L13" s="2"/>
      <c r="M13" s="2"/>
      <c r="N13" s="2"/>
      <c r="O13" s="2"/>
      <c r="P13" s="2"/>
    </row>
    <row r="14" spans="1:16" ht="15.75" customHeight="1">
      <c r="A14" s="2">
        <v>571</v>
      </c>
      <c r="B14" s="94" t="s">
        <v>30</v>
      </c>
      <c r="C14" s="5" t="s">
        <v>31</v>
      </c>
      <c r="D14" s="2" t="s">
        <v>7</v>
      </c>
      <c r="E14" s="2" t="str">
        <f t="shared" si="0"/>
        <v>Adolescent and children inclusion</v>
      </c>
      <c r="F14" s="2"/>
      <c r="G14" s="2"/>
      <c r="H14" s="2"/>
      <c r="I14" s="2"/>
      <c r="J14" s="2"/>
      <c r="K14" s="2"/>
      <c r="L14" s="2"/>
      <c r="M14" s="2"/>
      <c r="N14" s="2"/>
      <c r="O14" s="2"/>
      <c r="P14" s="2"/>
    </row>
    <row r="15" spans="1:16" ht="63.75">
      <c r="A15" s="2">
        <v>152</v>
      </c>
      <c r="B15" s="95" t="s">
        <v>33</v>
      </c>
      <c r="C15" s="2" t="s">
        <v>34</v>
      </c>
      <c r="D15" s="2" t="s">
        <v>7</v>
      </c>
      <c r="E15" s="2" t="str">
        <f t="shared" si="0"/>
        <v>Adolescent and children inclusion:Align with government best practice:Existing diagnostic challenges</v>
      </c>
      <c r="F15" s="2"/>
      <c r="G15" s="2"/>
      <c r="H15" s="2"/>
      <c r="I15" s="2"/>
      <c r="J15" s="2"/>
      <c r="K15" s="2"/>
      <c r="L15" s="2"/>
      <c r="M15" s="2"/>
      <c r="N15" s="2"/>
      <c r="O15" s="2"/>
      <c r="P15" s="2"/>
    </row>
    <row r="16" spans="1:16" ht="38.25">
      <c r="A16" s="2">
        <v>26</v>
      </c>
      <c r="B16" s="95" t="s">
        <v>35</v>
      </c>
      <c r="C16" s="2" t="s">
        <v>36</v>
      </c>
      <c r="D16" s="2" t="s">
        <v>7</v>
      </c>
      <c r="E16" s="2" t="str">
        <f t="shared" si="0"/>
        <v>Strategic partnerships:Sharing commodities</v>
      </c>
      <c r="F16" s="2"/>
      <c r="G16" s="2"/>
      <c r="H16" s="2"/>
      <c r="I16" s="2"/>
      <c r="J16" s="2"/>
      <c r="K16" s="2"/>
      <c r="L16" s="2"/>
      <c r="M16" s="2"/>
      <c r="N16" s="2"/>
      <c r="O16" s="2"/>
      <c r="P16" s="2"/>
    </row>
    <row r="17" spans="1:16" ht="25.5">
      <c r="A17" s="2">
        <v>23</v>
      </c>
      <c r="B17" s="95" t="s">
        <v>37</v>
      </c>
      <c r="C17" s="2" t="s">
        <v>38</v>
      </c>
      <c r="D17" s="2" t="s">
        <v>7</v>
      </c>
      <c r="E17" s="2" t="str">
        <f t="shared" si="0"/>
        <v>Ease of collaboration</v>
      </c>
      <c r="F17" s="2"/>
      <c r="G17" s="2"/>
      <c r="H17" s="2"/>
      <c r="I17" s="2"/>
      <c r="J17" s="2"/>
      <c r="K17" s="2"/>
      <c r="L17" s="2"/>
      <c r="M17" s="2"/>
      <c r="N17" s="2"/>
      <c r="O17" s="2"/>
      <c r="P17" s="2"/>
    </row>
    <row r="18" spans="1:16" ht="12.75">
      <c r="A18" s="2">
        <v>180</v>
      </c>
      <c r="B18" s="95" t="s">
        <v>39</v>
      </c>
      <c r="C18" s="2" t="s">
        <v>40</v>
      </c>
      <c r="D18" s="2" t="s">
        <v>7</v>
      </c>
      <c r="E18" s="2" t="str">
        <f t="shared" si="0"/>
        <v>Strategic partnerships</v>
      </c>
      <c r="F18" s="2"/>
      <c r="G18" s="2"/>
      <c r="H18" s="2"/>
      <c r="I18" s="2"/>
      <c r="J18" s="2"/>
      <c r="K18" s="2"/>
      <c r="L18" s="2"/>
      <c r="M18" s="2"/>
      <c r="N18" s="2"/>
      <c r="O18" s="2"/>
      <c r="P18" s="2"/>
    </row>
    <row r="19" spans="1:16" ht="51">
      <c r="A19" s="2">
        <v>22</v>
      </c>
      <c r="B19" s="95" t="s">
        <v>41</v>
      </c>
      <c r="C19" s="2" t="s">
        <v>42</v>
      </c>
      <c r="D19" s="2" t="s">
        <v>7</v>
      </c>
      <c r="E19" s="2" t="str">
        <f t="shared" si="0"/>
        <v>Public-private partnerships</v>
      </c>
      <c r="F19" s="2"/>
      <c r="G19" s="2"/>
      <c r="H19" s="2"/>
      <c r="I19" s="2"/>
      <c r="J19" s="2"/>
      <c r="K19" s="2"/>
      <c r="L19" s="2"/>
      <c r="M19" s="2"/>
      <c r="N19" s="2"/>
      <c r="O19" s="2"/>
      <c r="P19" s="2"/>
    </row>
    <row r="20" spans="1:16" ht="25.5">
      <c r="A20" s="2">
        <v>148</v>
      </c>
      <c r="B20" s="95" t="s">
        <v>43</v>
      </c>
      <c r="C20" s="2" t="s">
        <v>44</v>
      </c>
      <c r="D20" s="2" t="s">
        <v>7</v>
      </c>
      <c r="E20" s="2" t="str">
        <f t="shared" si="0"/>
        <v>Collaboration</v>
      </c>
      <c r="F20" s="2"/>
      <c r="G20" s="2"/>
      <c r="H20" s="2"/>
      <c r="I20" s="2"/>
      <c r="J20" s="2"/>
      <c r="K20" s="2"/>
      <c r="L20" s="2"/>
      <c r="M20" s="2"/>
      <c r="N20" s="2"/>
      <c r="O20" s="2"/>
      <c r="P20" s="2"/>
    </row>
    <row r="21" spans="1:16" ht="76.5">
      <c r="A21" s="2">
        <v>149</v>
      </c>
      <c r="B21" s="95" t="s">
        <v>45</v>
      </c>
      <c r="C21" s="2" t="s">
        <v>44</v>
      </c>
      <c r="D21" s="2" t="s">
        <v>7</v>
      </c>
      <c r="E21" s="2" t="str">
        <f t="shared" si="0"/>
        <v>Collaboration</v>
      </c>
      <c r="F21" s="2"/>
      <c r="G21" s="2"/>
      <c r="H21" s="2"/>
      <c r="I21" s="2"/>
      <c r="J21" s="2"/>
      <c r="K21" s="2"/>
      <c r="L21" s="2"/>
      <c r="M21" s="2"/>
      <c r="N21" s="2"/>
      <c r="O21" s="2"/>
      <c r="P21" s="2"/>
    </row>
    <row r="22" spans="1:16" ht="38.25">
      <c r="A22" s="2">
        <v>179</v>
      </c>
      <c r="B22" s="95" t="s">
        <v>46</v>
      </c>
      <c r="C22" s="2" t="s">
        <v>47</v>
      </c>
      <c r="D22" s="2" t="s">
        <v>7</v>
      </c>
      <c r="E22" s="2" t="str">
        <f t="shared" si="0"/>
        <v>Sharing commodities:Strategic partnerships</v>
      </c>
      <c r="F22" s="2"/>
      <c r="G22" s="2"/>
      <c r="H22" s="2"/>
      <c r="I22" s="2"/>
      <c r="J22" s="2"/>
      <c r="K22" s="2"/>
      <c r="L22" s="2"/>
      <c r="M22" s="2"/>
      <c r="N22" s="2"/>
      <c r="O22" s="2"/>
      <c r="P22" s="2"/>
    </row>
    <row r="23" spans="1:16" ht="38.25">
      <c r="A23" s="2">
        <v>20</v>
      </c>
      <c r="B23" s="95" t="s">
        <v>48</v>
      </c>
      <c r="C23" s="6" t="s">
        <v>49</v>
      </c>
      <c r="D23" s="2" t="s">
        <v>7</v>
      </c>
      <c r="E23" s="2" t="str">
        <f t="shared" si="0"/>
        <v>Alignment to global Standards Relevance :Coherence</v>
      </c>
      <c r="F23" s="2"/>
      <c r="G23" s="2"/>
      <c r="H23" s="2"/>
      <c r="I23" s="2"/>
      <c r="J23" s="2"/>
      <c r="K23" s="2"/>
      <c r="L23" s="2"/>
      <c r="M23" s="2"/>
      <c r="N23" s="2"/>
      <c r="O23" s="2"/>
      <c r="P23" s="2"/>
    </row>
    <row r="24" spans="1:16" ht="38.25">
      <c r="A24" s="2">
        <v>17</v>
      </c>
      <c r="B24" s="95" t="s">
        <v>50</v>
      </c>
      <c r="C24" s="6" t="s">
        <v>49</v>
      </c>
      <c r="D24" s="2" t="s">
        <v>7</v>
      </c>
      <c r="E24" s="2" t="str">
        <f t="shared" si="0"/>
        <v>Alignment to global Standards Relevance :Coherence</v>
      </c>
      <c r="F24" s="2"/>
      <c r="G24" s="2"/>
      <c r="H24" s="2"/>
      <c r="I24" s="2"/>
      <c r="J24" s="2"/>
      <c r="K24" s="2"/>
      <c r="L24" s="2"/>
      <c r="M24" s="2"/>
      <c r="N24" s="2"/>
      <c r="O24" s="2"/>
      <c r="P24" s="2"/>
    </row>
    <row r="25" spans="1:16" ht="51">
      <c r="A25" s="2">
        <v>278</v>
      </c>
      <c r="B25" s="95" t="s">
        <v>51</v>
      </c>
      <c r="C25" s="2" t="s">
        <v>52</v>
      </c>
      <c r="D25" s="2" t="s">
        <v>7</v>
      </c>
      <c r="E25" s="2" t="str">
        <f t="shared" si="0"/>
        <v>Improved Awareness:Alignment to global Standards:Relevance:Coherence</v>
      </c>
      <c r="F25" s="2"/>
      <c r="G25" s="2"/>
      <c r="H25" s="2"/>
      <c r="I25" s="2"/>
      <c r="J25" s="2"/>
      <c r="K25" s="2"/>
      <c r="L25" s="2"/>
      <c r="M25" s="2"/>
      <c r="N25" s="2"/>
      <c r="O25" s="2"/>
      <c r="P25" s="2"/>
    </row>
    <row r="26" spans="1:16" ht="25.5">
      <c r="A26" s="2">
        <v>495</v>
      </c>
      <c r="B26" s="94" t="s">
        <v>53</v>
      </c>
      <c r="C26" s="2" t="s">
        <v>54</v>
      </c>
      <c r="D26" s="2" t="s">
        <v>7</v>
      </c>
      <c r="E26" s="2" t="str">
        <f t="shared" si="0"/>
        <v>Gene Xpert</v>
      </c>
      <c r="F26" s="2"/>
      <c r="G26" s="2"/>
      <c r="H26" s="2"/>
      <c r="I26" s="2"/>
      <c r="J26" s="2"/>
      <c r="K26" s="2"/>
      <c r="L26" s="2"/>
      <c r="M26" s="2"/>
      <c r="N26" s="2"/>
      <c r="O26" s="2"/>
      <c r="P26" s="2"/>
    </row>
    <row r="27" spans="1:16" ht="51">
      <c r="A27" s="2">
        <v>389</v>
      </c>
      <c r="B27" s="94" t="s">
        <v>55</v>
      </c>
      <c r="C27" s="2" t="s">
        <v>56</v>
      </c>
      <c r="D27" s="2" t="s">
        <v>57</v>
      </c>
      <c r="E27" s="2" t="str">
        <f t="shared" si="0"/>
        <v>Strategic partnerships:Limited diagnostic capacity</v>
      </c>
      <c r="F27" s="2"/>
      <c r="G27" s="2"/>
      <c r="H27" s="2"/>
      <c r="I27" s="2"/>
      <c r="J27" s="2"/>
      <c r="K27" s="2"/>
      <c r="L27" s="2"/>
      <c r="M27" s="2"/>
      <c r="N27" s="2"/>
      <c r="O27" s="2"/>
      <c r="P27" s="2"/>
    </row>
    <row r="28" spans="1:16" ht="51">
      <c r="A28" s="2">
        <v>418</v>
      </c>
      <c r="B28" s="94" t="s">
        <v>58</v>
      </c>
      <c r="C28" s="2" t="s">
        <v>59</v>
      </c>
      <c r="D28" s="2" t="s">
        <v>57</v>
      </c>
      <c r="E28" s="2" t="str">
        <f t="shared" si="0"/>
        <v>Collaboration:Gene Xpert:Coherence</v>
      </c>
      <c r="F28" s="2"/>
      <c r="G28" s="2"/>
      <c r="H28" s="2"/>
      <c r="I28" s="2"/>
      <c r="J28" s="2"/>
      <c r="K28" s="2"/>
      <c r="L28" s="2"/>
      <c r="M28" s="2"/>
      <c r="N28" s="2"/>
      <c r="O28" s="2"/>
      <c r="P28" s="2"/>
    </row>
    <row r="29" spans="1:16" ht="51">
      <c r="A29" s="2">
        <v>77</v>
      </c>
      <c r="B29" s="95" t="s">
        <v>61</v>
      </c>
      <c r="C29" s="2" t="s">
        <v>62</v>
      </c>
      <c r="D29" s="2" t="s">
        <v>63</v>
      </c>
      <c r="E29" s="2" t="str">
        <f t="shared" si="0"/>
        <v>Active Case Finding:Linkage of care</v>
      </c>
      <c r="F29" s="2"/>
      <c r="G29" s="2"/>
      <c r="H29" s="2"/>
      <c r="I29" s="2"/>
      <c r="J29" s="2"/>
      <c r="K29" s="2"/>
      <c r="L29" s="2"/>
      <c r="M29" s="2"/>
      <c r="N29" s="2"/>
      <c r="O29" s="2"/>
      <c r="P29" s="2"/>
    </row>
    <row r="30" spans="1:16" ht="25.5">
      <c r="A30" s="2">
        <v>577</v>
      </c>
      <c r="B30" s="94" t="s">
        <v>65</v>
      </c>
      <c r="C30" s="2" t="s">
        <v>66</v>
      </c>
      <c r="D30" s="2" t="s">
        <v>63</v>
      </c>
      <c r="E30" s="2" t="str">
        <f t="shared" si="0"/>
        <v>Prevention:Contact tracing and care</v>
      </c>
      <c r="F30" s="2"/>
      <c r="G30" s="2"/>
      <c r="H30" s="2"/>
      <c r="I30" s="2"/>
      <c r="J30" s="2"/>
      <c r="K30" s="2"/>
      <c r="L30" s="2"/>
      <c r="M30" s="2"/>
      <c r="N30" s="2"/>
      <c r="O30" s="2"/>
      <c r="P30" s="2"/>
    </row>
    <row r="31" spans="1:16" ht="51">
      <c r="A31" s="2">
        <v>152</v>
      </c>
      <c r="B31" s="95" t="s">
        <v>33</v>
      </c>
      <c r="C31" s="2" t="s">
        <v>67</v>
      </c>
      <c r="D31" s="2" t="s">
        <v>68</v>
      </c>
      <c r="E31" s="2" t="str">
        <f t="shared" si="0"/>
        <v>Children and Adolescents Integration:Alignment with government best practice</v>
      </c>
      <c r="F31" s="2"/>
      <c r="G31" s="2"/>
      <c r="H31" s="2"/>
      <c r="I31" s="2"/>
      <c r="J31" s="2"/>
      <c r="K31" s="2"/>
      <c r="L31" s="2"/>
      <c r="M31" s="2"/>
      <c r="N31" s="2"/>
      <c r="O31" s="2"/>
      <c r="P31" s="2"/>
    </row>
    <row r="32" spans="1:16" ht="38.25">
      <c r="A32" s="2">
        <v>443</v>
      </c>
      <c r="B32" s="94" t="s">
        <v>69</v>
      </c>
      <c r="C32" s="2" t="s">
        <v>70</v>
      </c>
      <c r="D32" s="2" t="s">
        <v>71</v>
      </c>
      <c r="E32" s="2" t="str">
        <f t="shared" si="0"/>
        <v>Collaboration:Coherence:Sustainability</v>
      </c>
      <c r="F32" s="2"/>
      <c r="G32" s="2"/>
      <c r="H32" s="2"/>
      <c r="I32" s="2"/>
      <c r="J32" s="2"/>
      <c r="K32" s="2"/>
      <c r="L32" s="2"/>
      <c r="M32" s="2"/>
      <c r="N32" s="2"/>
      <c r="O32" s="2"/>
      <c r="P32" s="2"/>
    </row>
    <row r="33" spans="1:16" ht="38.25">
      <c r="A33" s="2">
        <v>498</v>
      </c>
      <c r="B33" s="94" t="s">
        <v>72</v>
      </c>
      <c r="C33" s="2" t="s">
        <v>70</v>
      </c>
      <c r="D33" s="2" t="s">
        <v>71</v>
      </c>
      <c r="E33" s="2" t="str">
        <f t="shared" si="0"/>
        <v>Collaboration:Coherence:Sustainability</v>
      </c>
      <c r="F33" s="2"/>
      <c r="G33" s="2"/>
      <c r="H33" s="2"/>
      <c r="I33" s="2"/>
      <c r="J33" s="2"/>
      <c r="K33" s="2"/>
      <c r="L33" s="2"/>
      <c r="M33" s="2"/>
      <c r="N33" s="2"/>
      <c r="O33" s="2"/>
      <c r="P33" s="2"/>
    </row>
    <row r="34" spans="1:16" ht="38.25">
      <c r="A34" s="2">
        <v>545</v>
      </c>
      <c r="B34" s="94" t="s">
        <v>73</v>
      </c>
      <c r="C34" s="2" t="s">
        <v>70</v>
      </c>
      <c r="D34" s="2" t="s">
        <v>71</v>
      </c>
      <c r="E34" s="2" t="str">
        <f t="shared" si="0"/>
        <v>Collaboration:Coherence:Sustainability</v>
      </c>
      <c r="F34" s="2"/>
      <c r="G34" s="2"/>
      <c r="H34" s="2"/>
      <c r="I34" s="2"/>
      <c r="J34" s="2"/>
      <c r="K34" s="2"/>
      <c r="L34" s="2"/>
      <c r="M34" s="2"/>
      <c r="N34" s="2"/>
      <c r="O34" s="2"/>
      <c r="P34" s="2"/>
    </row>
    <row r="35" spans="1:16" ht="38.25">
      <c r="A35" s="2">
        <v>570</v>
      </c>
      <c r="B35" s="94" t="s">
        <v>74</v>
      </c>
      <c r="C35" s="2" t="s">
        <v>70</v>
      </c>
      <c r="D35" s="2" t="s">
        <v>71</v>
      </c>
      <c r="E35" s="2" t="str">
        <f t="shared" si="0"/>
        <v>Collaboration:Coherence:Sustainability</v>
      </c>
      <c r="F35" s="2"/>
      <c r="G35" s="2"/>
      <c r="H35" s="2"/>
      <c r="I35" s="2"/>
      <c r="J35" s="2"/>
      <c r="K35" s="2"/>
      <c r="L35" s="2"/>
      <c r="M35" s="2"/>
      <c r="N35" s="2"/>
      <c r="O35" s="2"/>
      <c r="P35" s="2"/>
    </row>
    <row r="36" spans="1:16" ht="38.25">
      <c r="A36" s="2">
        <v>59</v>
      </c>
      <c r="B36" s="95" t="s">
        <v>75</v>
      </c>
      <c r="C36" s="2" t="s">
        <v>76</v>
      </c>
      <c r="D36" s="2" t="s">
        <v>77</v>
      </c>
      <c r="E36" s="2" t="str">
        <f t="shared" si="0"/>
        <v>Active Case Finding:Accessibilty of care</v>
      </c>
      <c r="F36" s="2"/>
      <c r="G36" s="2"/>
      <c r="H36" s="2"/>
      <c r="I36" s="2"/>
      <c r="J36" s="2"/>
      <c r="K36" s="2"/>
      <c r="L36" s="2"/>
      <c r="M36" s="2"/>
      <c r="N36" s="2"/>
      <c r="O36" s="2"/>
      <c r="P36" s="2"/>
    </row>
    <row r="37" spans="1:16" ht="38.25">
      <c r="A37" s="2">
        <v>63</v>
      </c>
      <c r="B37" s="95" t="s">
        <v>78</v>
      </c>
      <c r="C37" s="2" t="s">
        <v>79</v>
      </c>
      <c r="D37" s="2" t="s">
        <v>77</v>
      </c>
      <c r="E37" s="2" t="str">
        <f t="shared" si="0"/>
        <v>Active Case Finding:Affordable care:Accessibilty of care</v>
      </c>
      <c r="F37" s="2"/>
      <c r="G37" s="2"/>
      <c r="H37" s="2"/>
      <c r="I37" s="2"/>
      <c r="J37" s="2"/>
      <c r="K37" s="2"/>
      <c r="L37" s="2"/>
      <c r="M37" s="2"/>
      <c r="N37" s="2"/>
      <c r="O37" s="2"/>
      <c r="P37" s="2"/>
    </row>
    <row r="38" spans="1:16" ht="63.75">
      <c r="A38" s="2">
        <v>236</v>
      </c>
      <c r="B38" s="95" t="s">
        <v>80</v>
      </c>
      <c r="C38" s="2" t="s">
        <v>81</v>
      </c>
      <c r="D38" s="2" t="s">
        <v>82</v>
      </c>
      <c r="E38" s="2" t="str">
        <f t="shared" si="0"/>
        <v>Leaveraging existing health professional:Collaboration:Efficient use of human recource</v>
      </c>
      <c r="F38" s="2"/>
      <c r="G38" s="2"/>
      <c r="H38" s="2"/>
      <c r="I38" s="2"/>
      <c r="J38" s="2"/>
      <c r="K38" s="2"/>
      <c r="L38" s="2"/>
      <c r="M38" s="2"/>
      <c r="N38" s="2"/>
      <c r="O38" s="2"/>
      <c r="P38" s="2"/>
    </row>
    <row r="39" spans="1:16" ht="25.5">
      <c r="A39" s="2">
        <v>468</v>
      </c>
      <c r="B39" s="94" t="s">
        <v>83</v>
      </c>
      <c r="C39" s="2" t="s">
        <v>84</v>
      </c>
      <c r="D39" s="2" t="s">
        <v>85</v>
      </c>
      <c r="E39" s="2" t="str">
        <f t="shared" si="0"/>
        <v>Gene Xpert:Fast diagnosis</v>
      </c>
      <c r="F39" s="2"/>
      <c r="G39" s="2"/>
      <c r="H39" s="2"/>
      <c r="I39" s="2"/>
      <c r="J39" s="2"/>
      <c r="K39" s="2"/>
      <c r="L39" s="2"/>
      <c r="M39" s="2"/>
      <c r="N39" s="2"/>
      <c r="O39" s="2"/>
      <c r="P39" s="2"/>
    </row>
    <row r="40" spans="1:16" ht="25.5">
      <c r="A40" s="2">
        <v>519</v>
      </c>
      <c r="B40" s="94" t="s">
        <v>86</v>
      </c>
      <c r="C40" s="2" t="s">
        <v>84</v>
      </c>
      <c r="D40" s="2" t="s">
        <v>85</v>
      </c>
      <c r="E40" s="2" t="str">
        <f t="shared" si="0"/>
        <v>Gene Xpert:Fast diagnosis</v>
      </c>
      <c r="F40" s="2"/>
      <c r="G40" s="2"/>
      <c r="H40" s="2"/>
      <c r="I40" s="2"/>
      <c r="J40" s="2"/>
      <c r="K40" s="2"/>
      <c r="L40" s="2"/>
      <c r="M40" s="2"/>
      <c r="N40" s="2"/>
      <c r="O40" s="2"/>
      <c r="P40" s="2"/>
    </row>
    <row r="41" spans="1:16" ht="25.5">
      <c r="A41" s="2">
        <v>543</v>
      </c>
      <c r="B41" s="94" t="s">
        <v>87</v>
      </c>
      <c r="C41" s="2" t="s">
        <v>84</v>
      </c>
      <c r="D41" s="2" t="s">
        <v>85</v>
      </c>
      <c r="E41" s="2" t="str">
        <f t="shared" si="0"/>
        <v>Gene Xpert:Fast diagnosis</v>
      </c>
      <c r="F41" s="2"/>
      <c r="G41" s="2"/>
      <c r="H41" s="2"/>
      <c r="I41" s="2"/>
      <c r="J41" s="2"/>
      <c r="K41" s="2"/>
      <c r="L41" s="2"/>
      <c r="M41" s="2"/>
      <c r="N41" s="2"/>
      <c r="O41" s="2"/>
      <c r="P41" s="2"/>
    </row>
    <row r="42" spans="1:16" ht="51">
      <c r="A42" s="2">
        <v>425</v>
      </c>
      <c r="B42" s="94" t="s">
        <v>88</v>
      </c>
      <c r="C42" s="2" t="s">
        <v>89</v>
      </c>
      <c r="D42" s="2" t="s">
        <v>90</v>
      </c>
      <c r="E42" s="2" t="str">
        <f t="shared" si="0"/>
        <v>Collaboration for sustainability:</v>
      </c>
      <c r="F42" s="2"/>
      <c r="G42" s="2"/>
      <c r="H42" s="2"/>
      <c r="I42" s="2"/>
      <c r="J42" s="2"/>
      <c r="K42" s="2"/>
      <c r="L42" s="2"/>
      <c r="M42" s="2"/>
      <c r="N42" s="2"/>
      <c r="O42" s="2"/>
      <c r="P42" s="2"/>
    </row>
    <row r="43" spans="1:16" ht="38.25">
      <c r="A43" s="2">
        <v>256</v>
      </c>
      <c r="B43" s="95" t="s">
        <v>91</v>
      </c>
      <c r="C43" s="7" t="s">
        <v>92</v>
      </c>
      <c r="D43" s="2" t="s">
        <v>90</v>
      </c>
      <c r="E43" s="2" t="str">
        <f t="shared" si="0"/>
        <v>Continuity of diagnostic care</v>
      </c>
      <c r="F43" s="2"/>
      <c r="G43" s="2"/>
      <c r="H43" s="2"/>
      <c r="I43" s="2"/>
      <c r="J43" s="2"/>
      <c r="K43" s="2"/>
      <c r="L43" s="2"/>
      <c r="M43" s="2"/>
      <c r="N43" s="2"/>
      <c r="O43" s="2"/>
      <c r="P43" s="2"/>
    </row>
    <row r="44" spans="1:16" ht="25.5">
      <c r="A44" s="2">
        <v>469</v>
      </c>
      <c r="B44" s="94" t="s">
        <v>93</v>
      </c>
      <c r="C44" s="2" t="s">
        <v>94</v>
      </c>
      <c r="D44" s="2" t="s">
        <v>95</v>
      </c>
      <c r="E44" s="2" t="str">
        <f t="shared" si="0"/>
        <v>Improved diagnostic capacity</v>
      </c>
      <c r="F44" s="2"/>
      <c r="G44" s="2"/>
      <c r="H44" s="2"/>
      <c r="I44" s="2"/>
      <c r="J44" s="2"/>
      <c r="K44" s="2"/>
      <c r="L44" s="2"/>
      <c r="M44" s="2"/>
      <c r="N44" s="2"/>
      <c r="O44" s="2"/>
      <c r="P44" s="2"/>
    </row>
    <row r="45" spans="1:16" ht="38.25">
      <c r="A45" s="2">
        <v>437</v>
      </c>
      <c r="B45" s="94" t="s">
        <v>96</v>
      </c>
      <c r="C45" s="2" t="s">
        <v>97</v>
      </c>
      <c r="D45" s="2" t="s">
        <v>95</v>
      </c>
      <c r="E45" s="2" t="str">
        <f t="shared" si="0"/>
        <v>Continuity of care/ Adherence:Accessibilty of care:Patient centered care</v>
      </c>
      <c r="F45" s="2"/>
      <c r="G45" s="2"/>
      <c r="H45" s="2"/>
      <c r="I45" s="2"/>
      <c r="J45" s="2"/>
      <c r="K45" s="2"/>
      <c r="L45" s="2"/>
      <c r="M45" s="2"/>
      <c r="N45" s="2"/>
      <c r="O45" s="2"/>
      <c r="P45" s="2"/>
    </row>
    <row r="46" spans="1:16" ht="25.5">
      <c r="A46" s="2">
        <v>503</v>
      </c>
      <c r="B46" s="94" t="s">
        <v>98</v>
      </c>
      <c r="C46" s="2" t="s">
        <v>99</v>
      </c>
      <c r="D46" s="2" t="s">
        <v>95</v>
      </c>
      <c r="E46" s="2" t="str">
        <f t="shared" si="0"/>
        <v>Accessibility of care:Patient centered care</v>
      </c>
      <c r="F46" s="2"/>
      <c r="G46" s="2"/>
      <c r="H46" s="2"/>
      <c r="I46" s="2"/>
      <c r="J46" s="2"/>
      <c r="K46" s="2"/>
      <c r="L46" s="2"/>
      <c r="M46" s="2"/>
      <c r="N46" s="2"/>
      <c r="O46" s="2"/>
      <c r="P46" s="2"/>
    </row>
    <row r="47" spans="1:16" ht="51">
      <c r="A47" s="2">
        <v>21</v>
      </c>
      <c r="B47" s="95" t="s">
        <v>100</v>
      </c>
      <c r="C47" s="2" t="s">
        <v>101</v>
      </c>
      <c r="D47" s="2" t="s">
        <v>95</v>
      </c>
      <c r="E47" s="2" t="str">
        <f t="shared" si="0"/>
        <v>Patient centered care:Increased awareness</v>
      </c>
      <c r="F47" s="2"/>
      <c r="G47" s="2"/>
      <c r="H47" s="2"/>
      <c r="I47" s="2"/>
      <c r="J47" s="2"/>
      <c r="K47" s="2"/>
      <c r="L47" s="2"/>
      <c r="M47" s="2"/>
      <c r="N47" s="2"/>
      <c r="O47" s="2"/>
      <c r="P47" s="2"/>
    </row>
    <row r="48" spans="1:16" ht="25.5">
      <c r="A48" s="2">
        <v>381</v>
      </c>
      <c r="B48" s="95" t="s">
        <v>102</v>
      </c>
      <c r="C48" s="2" t="s">
        <v>103</v>
      </c>
      <c r="D48" s="2" t="s">
        <v>104</v>
      </c>
      <c r="E48" s="2" t="str">
        <f t="shared" si="0"/>
        <v>Awareness creation:Reduced Stigma</v>
      </c>
      <c r="F48" s="2"/>
      <c r="G48" s="2"/>
      <c r="H48" s="2"/>
      <c r="I48" s="2"/>
      <c r="J48" s="2"/>
      <c r="K48" s="2"/>
      <c r="L48" s="2"/>
      <c r="M48" s="2"/>
      <c r="N48" s="2"/>
      <c r="O48" s="2"/>
      <c r="P48" s="2"/>
    </row>
    <row r="49" spans="1:16" ht="25.5">
      <c r="A49" s="2">
        <v>438</v>
      </c>
      <c r="B49" s="94" t="s">
        <v>105</v>
      </c>
      <c r="C49" s="2" t="s">
        <v>106</v>
      </c>
      <c r="D49" s="2" t="s">
        <v>104</v>
      </c>
      <c r="E49" s="2" t="str">
        <f t="shared" si="0"/>
        <v>Continuity of care/ Compliance:Availability of drugs</v>
      </c>
      <c r="F49" s="2"/>
      <c r="G49" s="2"/>
      <c r="H49" s="2"/>
      <c r="I49" s="2"/>
      <c r="J49" s="2"/>
      <c r="K49" s="2"/>
      <c r="L49" s="2"/>
      <c r="M49" s="2"/>
      <c r="N49" s="2"/>
      <c r="O49" s="2"/>
      <c r="P49" s="2"/>
    </row>
    <row r="50" spans="1:16" ht="25.5">
      <c r="A50" s="2">
        <v>465</v>
      </c>
      <c r="B50" s="94" t="s">
        <v>107</v>
      </c>
      <c r="C50" s="2" t="s">
        <v>106</v>
      </c>
      <c r="D50" s="2" t="s">
        <v>104</v>
      </c>
      <c r="E50" s="2" t="str">
        <f t="shared" si="0"/>
        <v>Continuity of care/ Compliance:Availability of drugs</v>
      </c>
      <c r="F50" s="2"/>
      <c r="G50" s="2"/>
      <c r="H50" s="2"/>
      <c r="I50" s="2"/>
      <c r="J50" s="2"/>
      <c r="K50" s="2"/>
      <c r="L50" s="2"/>
      <c r="M50" s="2"/>
      <c r="N50" s="2"/>
      <c r="O50" s="2"/>
      <c r="P50" s="2"/>
    </row>
    <row r="51" spans="1:16" ht="25.5">
      <c r="A51" s="2">
        <v>544</v>
      </c>
      <c r="B51" s="94" t="s">
        <v>108</v>
      </c>
      <c r="C51" s="2" t="s">
        <v>106</v>
      </c>
      <c r="D51" s="2" t="s">
        <v>104</v>
      </c>
      <c r="E51" s="2" t="str">
        <f t="shared" si="0"/>
        <v>Continuity of care/ Compliance:Availability of drugs</v>
      </c>
      <c r="F51" s="2"/>
      <c r="G51" s="2"/>
      <c r="H51" s="2"/>
      <c r="I51" s="2"/>
      <c r="J51" s="2"/>
      <c r="K51" s="2"/>
      <c r="L51" s="2"/>
      <c r="M51" s="2"/>
      <c r="N51" s="2"/>
      <c r="O51" s="2"/>
      <c r="P51" s="2"/>
    </row>
    <row r="52" spans="1:16" ht="25.5">
      <c r="A52" s="2">
        <v>564</v>
      </c>
      <c r="B52" s="94" t="s">
        <v>109</v>
      </c>
      <c r="C52" s="2" t="s">
        <v>106</v>
      </c>
      <c r="D52" s="2" t="s">
        <v>104</v>
      </c>
      <c r="E52" s="2" t="str">
        <f t="shared" si="0"/>
        <v>Continuity of care/ Compliance:Availability of drugs</v>
      </c>
      <c r="F52" s="2"/>
      <c r="G52" s="2"/>
      <c r="H52" s="2"/>
      <c r="I52" s="2"/>
      <c r="J52" s="2"/>
      <c r="K52" s="2"/>
      <c r="L52" s="2"/>
      <c r="M52" s="2"/>
      <c r="N52" s="2"/>
      <c r="O52" s="2"/>
      <c r="P52" s="2"/>
    </row>
    <row r="53" spans="1:16" ht="25.5">
      <c r="A53" s="2">
        <v>451</v>
      </c>
      <c r="B53" s="94" t="s">
        <v>110</v>
      </c>
      <c r="C53" s="2" t="s">
        <v>94</v>
      </c>
      <c r="D53" s="7" t="s">
        <v>104</v>
      </c>
      <c r="E53" s="2" t="str">
        <f t="shared" si="0"/>
        <v>Improved diagnostic capacity</v>
      </c>
      <c r="F53" s="2"/>
      <c r="G53" s="2"/>
      <c r="H53" s="2"/>
      <c r="I53" s="2"/>
      <c r="J53" s="2"/>
      <c r="K53" s="2"/>
      <c r="L53" s="2"/>
      <c r="M53" s="2"/>
      <c r="N53" s="2"/>
      <c r="O53" s="2"/>
      <c r="P53" s="2"/>
    </row>
    <row r="54" spans="1:16" ht="25.5">
      <c r="A54" s="2">
        <v>479</v>
      </c>
      <c r="B54" s="94" t="s">
        <v>111</v>
      </c>
      <c r="C54" s="2" t="s">
        <v>94</v>
      </c>
      <c r="D54" s="7" t="s">
        <v>104</v>
      </c>
      <c r="E54" s="2" t="str">
        <f t="shared" si="0"/>
        <v>Improved diagnostic capacity</v>
      </c>
      <c r="F54" s="2"/>
      <c r="G54" s="2"/>
      <c r="H54" s="2"/>
      <c r="I54" s="2"/>
      <c r="J54" s="2"/>
      <c r="K54" s="2"/>
      <c r="L54" s="2"/>
      <c r="M54" s="2"/>
      <c r="N54" s="2"/>
      <c r="O54" s="2"/>
      <c r="P54" s="2"/>
    </row>
    <row r="55" spans="1:16" ht="38.25">
      <c r="A55" s="2">
        <v>547</v>
      </c>
      <c r="B55" s="94" t="s">
        <v>112</v>
      </c>
      <c r="C55" s="2" t="s">
        <v>113</v>
      </c>
      <c r="D55" s="2" t="s">
        <v>104</v>
      </c>
      <c r="E55" s="2" t="str">
        <f t="shared" si="0"/>
        <v>Medical outreaches</v>
      </c>
      <c r="F55" s="2"/>
      <c r="G55" s="2"/>
      <c r="H55" s="2"/>
      <c r="I55" s="2"/>
      <c r="J55" s="2"/>
      <c r="K55" s="2"/>
      <c r="L55" s="2"/>
      <c r="M55" s="2"/>
      <c r="N55" s="2"/>
      <c r="O55" s="2"/>
      <c r="P55" s="2"/>
    </row>
    <row r="56" spans="1:16" ht="38.25">
      <c r="A56" s="2">
        <v>211</v>
      </c>
      <c r="B56" s="95" t="s">
        <v>114</v>
      </c>
      <c r="C56" s="2" t="s">
        <v>94</v>
      </c>
      <c r="D56" s="2" t="s">
        <v>104</v>
      </c>
      <c r="E56" s="2" t="str">
        <f t="shared" si="0"/>
        <v>Improved diagnostic capacity</v>
      </c>
      <c r="F56" s="2"/>
      <c r="G56" s="2"/>
      <c r="H56" s="2"/>
      <c r="I56" s="2"/>
      <c r="J56" s="2"/>
      <c r="K56" s="2"/>
      <c r="L56" s="2"/>
      <c r="M56" s="2"/>
      <c r="N56" s="2"/>
      <c r="O56" s="2"/>
      <c r="P56" s="2"/>
    </row>
    <row r="57" spans="1:16" ht="12.75">
      <c r="A57" s="2">
        <v>127</v>
      </c>
      <c r="B57" s="95" t="s">
        <v>116</v>
      </c>
      <c r="C57" s="2" t="s">
        <v>117</v>
      </c>
      <c r="D57" s="2" t="s">
        <v>104</v>
      </c>
      <c r="E57" s="2" t="str">
        <f t="shared" si="0"/>
        <v>Improved awareness</v>
      </c>
      <c r="F57" s="2"/>
      <c r="G57" s="2"/>
      <c r="H57" s="2"/>
      <c r="I57" s="2"/>
      <c r="J57" s="2"/>
      <c r="K57" s="2"/>
      <c r="L57" s="2"/>
      <c r="M57" s="2"/>
      <c r="N57" s="2"/>
      <c r="O57" s="2"/>
      <c r="P57" s="2"/>
    </row>
    <row r="58" spans="1:16" ht="12.75">
      <c r="A58" s="2">
        <v>185</v>
      </c>
      <c r="B58" s="95" t="s">
        <v>118</v>
      </c>
      <c r="C58" s="2" t="s">
        <v>115</v>
      </c>
      <c r="D58" s="2" t="s">
        <v>104</v>
      </c>
      <c r="E58" s="2" t="str">
        <f t="shared" si="0"/>
        <v>Health education</v>
      </c>
      <c r="F58" s="2"/>
      <c r="G58" s="2"/>
      <c r="H58" s="2"/>
      <c r="I58" s="2"/>
      <c r="J58" s="2"/>
      <c r="K58" s="2"/>
      <c r="L58" s="2"/>
      <c r="M58" s="2"/>
      <c r="N58" s="2"/>
      <c r="O58" s="2"/>
      <c r="P58" s="2"/>
    </row>
    <row r="59" spans="1:16" ht="12.75">
      <c r="A59" s="2">
        <v>193</v>
      </c>
      <c r="B59" s="95" t="s">
        <v>119</v>
      </c>
      <c r="C59" s="2" t="s">
        <v>115</v>
      </c>
      <c r="D59" s="2" t="s">
        <v>104</v>
      </c>
      <c r="E59" s="2" t="str">
        <f t="shared" si="0"/>
        <v>Health education</v>
      </c>
      <c r="F59" s="2"/>
      <c r="G59" s="2"/>
      <c r="H59" s="2"/>
      <c r="I59" s="2"/>
      <c r="J59" s="2"/>
      <c r="K59" s="2"/>
      <c r="L59" s="2"/>
      <c r="M59" s="2"/>
      <c r="N59" s="2"/>
      <c r="O59" s="2"/>
      <c r="P59" s="2"/>
    </row>
    <row r="60" spans="1:16" ht="25.5">
      <c r="A60" s="2">
        <v>196</v>
      </c>
      <c r="B60" s="95" t="s">
        <v>120</v>
      </c>
      <c r="C60" s="2" t="s">
        <v>121</v>
      </c>
      <c r="D60" s="2" t="s">
        <v>104</v>
      </c>
      <c r="E60" s="2" t="str">
        <f t="shared" si="0"/>
        <v>Health education:</v>
      </c>
      <c r="F60" s="2"/>
      <c r="G60" s="2"/>
      <c r="H60" s="2"/>
      <c r="I60" s="2"/>
      <c r="J60" s="2"/>
      <c r="K60" s="2"/>
      <c r="L60" s="2"/>
      <c r="M60" s="2"/>
      <c r="N60" s="2"/>
      <c r="O60" s="2"/>
      <c r="P60" s="2"/>
    </row>
    <row r="61" spans="1:16" ht="51">
      <c r="A61" s="2">
        <v>221</v>
      </c>
      <c r="B61" s="95" t="s">
        <v>122</v>
      </c>
      <c r="C61" s="2" t="s">
        <v>123</v>
      </c>
      <c r="D61" s="2" t="s">
        <v>104</v>
      </c>
      <c r="E61" s="2" t="str">
        <f t="shared" si="0"/>
        <v>Medical outreaches:Improved awareness</v>
      </c>
      <c r="F61" s="2"/>
      <c r="G61" s="2"/>
      <c r="H61" s="2"/>
      <c r="I61" s="2"/>
      <c r="J61" s="2"/>
      <c r="K61" s="2"/>
      <c r="L61" s="2"/>
      <c r="M61" s="2"/>
      <c r="N61" s="2"/>
      <c r="O61" s="2"/>
      <c r="P61" s="2"/>
    </row>
    <row r="62" spans="1:16" ht="51">
      <c r="A62" s="2">
        <v>231</v>
      </c>
      <c r="B62" s="95" t="s">
        <v>124</v>
      </c>
      <c r="C62" s="2" t="s">
        <v>125</v>
      </c>
      <c r="D62" s="2" t="s">
        <v>104</v>
      </c>
      <c r="E62" s="2" t="str">
        <f t="shared" si="0"/>
        <v xml:space="preserve">Interactive sessions:Improved Awareness </v>
      </c>
      <c r="F62" s="2"/>
      <c r="G62" s="2"/>
      <c r="H62" s="2"/>
      <c r="I62" s="2"/>
      <c r="J62" s="2"/>
      <c r="K62" s="2"/>
      <c r="L62" s="2"/>
      <c r="M62" s="2"/>
      <c r="N62" s="2"/>
      <c r="O62" s="2"/>
      <c r="P62" s="2"/>
    </row>
    <row r="63" spans="1:16" ht="38.25">
      <c r="A63" s="2">
        <v>255</v>
      </c>
      <c r="B63" s="95" t="s">
        <v>126</v>
      </c>
      <c r="C63" s="2" t="s">
        <v>127</v>
      </c>
      <c r="D63" s="2" t="s">
        <v>104</v>
      </c>
      <c r="E63" s="2" t="str">
        <f t="shared" si="0"/>
        <v xml:space="preserve">Improved Awareness </v>
      </c>
      <c r="F63" s="2"/>
      <c r="G63" s="2"/>
      <c r="H63" s="2"/>
      <c r="I63" s="2"/>
      <c r="J63" s="2"/>
      <c r="K63" s="2"/>
      <c r="L63" s="2"/>
      <c r="M63" s="2"/>
      <c r="N63" s="2"/>
      <c r="O63" s="2"/>
      <c r="P63" s="2"/>
    </row>
    <row r="64" spans="1:16" ht="38.25">
      <c r="A64" s="2">
        <v>356</v>
      </c>
      <c r="B64" s="95" t="s">
        <v>128</v>
      </c>
      <c r="C64" s="2" t="s">
        <v>129</v>
      </c>
      <c r="D64" s="2" t="s">
        <v>104</v>
      </c>
      <c r="E64" s="2" t="str">
        <f t="shared" si="0"/>
        <v xml:space="preserve">Health education </v>
      </c>
      <c r="F64" s="2"/>
      <c r="G64" s="2"/>
      <c r="H64" s="2"/>
      <c r="I64" s="2"/>
      <c r="J64" s="2"/>
      <c r="K64" s="2"/>
      <c r="L64" s="2"/>
      <c r="M64" s="2"/>
      <c r="N64" s="2"/>
      <c r="O64" s="2"/>
      <c r="P64" s="2"/>
    </row>
    <row r="65" spans="1:16" ht="38.25">
      <c r="A65" s="2">
        <v>266</v>
      </c>
      <c r="B65" s="95" t="s">
        <v>131</v>
      </c>
      <c r="C65" s="2" t="s">
        <v>132</v>
      </c>
      <c r="D65" s="2" t="s">
        <v>104</v>
      </c>
      <c r="E65" s="2" t="str">
        <f t="shared" si="0"/>
        <v>Improved Awareness:Increased adherence:</v>
      </c>
      <c r="F65" s="2"/>
      <c r="G65" s="2"/>
      <c r="H65" s="2"/>
      <c r="I65" s="2"/>
      <c r="J65" s="2"/>
      <c r="K65" s="2"/>
      <c r="L65" s="2"/>
      <c r="M65" s="2"/>
      <c r="N65" s="2"/>
      <c r="O65" s="2"/>
      <c r="P65" s="2"/>
    </row>
    <row r="66" spans="1:16" ht="25.5">
      <c r="A66" s="2">
        <v>93</v>
      </c>
      <c r="B66" s="95" t="s">
        <v>133</v>
      </c>
      <c r="C66" s="2" t="s">
        <v>134</v>
      </c>
      <c r="D66" s="2" t="s">
        <v>104</v>
      </c>
      <c r="E66" s="2" t="str">
        <f t="shared" si="0"/>
        <v>Linkage to testing services:Accessibilty to care</v>
      </c>
      <c r="F66" s="2"/>
      <c r="G66" s="2"/>
      <c r="H66" s="2"/>
      <c r="I66" s="2"/>
      <c r="J66" s="2"/>
      <c r="K66" s="2"/>
      <c r="L66" s="2"/>
      <c r="M66" s="2"/>
      <c r="N66" s="2"/>
      <c r="O66" s="2"/>
      <c r="P66" s="2"/>
    </row>
    <row r="67" spans="1:16" ht="12.75">
      <c r="A67" s="2">
        <v>155</v>
      </c>
      <c r="B67" s="95" t="s">
        <v>135</v>
      </c>
      <c r="C67" s="2" t="s">
        <v>136</v>
      </c>
      <c r="D67" s="2" t="s">
        <v>104</v>
      </c>
      <c r="E67" s="2" t="str">
        <f t="shared" si="0"/>
        <v>Accessibility of care</v>
      </c>
      <c r="F67" s="2"/>
      <c r="G67" s="2"/>
      <c r="H67" s="2"/>
      <c r="I67" s="2"/>
      <c r="J67" s="2"/>
      <c r="K67" s="2"/>
      <c r="L67" s="2"/>
      <c r="M67" s="2"/>
      <c r="N67" s="2"/>
      <c r="O67" s="2"/>
      <c r="P67" s="2"/>
    </row>
    <row r="68" spans="1:16" ht="38.25">
      <c r="A68" s="2">
        <v>300</v>
      </c>
      <c r="B68" s="95" t="s">
        <v>137</v>
      </c>
      <c r="C68" s="2" t="s">
        <v>138</v>
      </c>
      <c r="D68" s="2" t="s">
        <v>104</v>
      </c>
      <c r="E68" s="2" t="str">
        <f t="shared" si="0"/>
        <v>Accessibility to care</v>
      </c>
      <c r="F68" s="2"/>
      <c r="G68" s="2"/>
      <c r="H68" s="2"/>
      <c r="I68" s="2"/>
      <c r="J68" s="2"/>
      <c r="K68" s="2"/>
      <c r="L68" s="2"/>
      <c r="M68" s="2"/>
      <c r="N68" s="2"/>
      <c r="O68" s="2"/>
      <c r="P68" s="2"/>
    </row>
    <row r="69" spans="1:16" ht="38.25">
      <c r="A69" s="2">
        <v>345</v>
      </c>
      <c r="B69" s="95" t="s">
        <v>139</v>
      </c>
      <c r="C69" s="2" t="s">
        <v>140</v>
      </c>
      <c r="D69" s="2" t="s">
        <v>104</v>
      </c>
      <c r="E69" s="2" t="str">
        <f t="shared" si="0"/>
        <v>Accessibility to care:Availability of drugs</v>
      </c>
      <c r="F69" s="2"/>
      <c r="G69" s="2"/>
      <c r="H69" s="2"/>
      <c r="I69" s="2"/>
      <c r="J69" s="2"/>
      <c r="K69" s="2"/>
      <c r="L69" s="2"/>
      <c r="M69" s="2"/>
      <c r="N69" s="2"/>
      <c r="O69" s="2"/>
      <c r="P69" s="2"/>
    </row>
    <row r="70" spans="1:16" ht="38.25">
      <c r="A70" s="2">
        <v>169</v>
      </c>
      <c r="B70" s="95" t="s">
        <v>141</v>
      </c>
      <c r="C70" s="2" t="s">
        <v>60</v>
      </c>
      <c r="D70" s="2" t="s">
        <v>104</v>
      </c>
      <c r="E70" s="2" t="str">
        <f t="shared" si="0"/>
        <v>Active case finding</v>
      </c>
      <c r="F70" s="2"/>
      <c r="G70" s="2"/>
      <c r="H70" s="2"/>
      <c r="I70" s="2"/>
      <c r="J70" s="2"/>
      <c r="K70" s="2"/>
      <c r="L70" s="2"/>
      <c r="M70" s="2"/>
      <c r="N70" s="2"/>
      <c r="O70" s="2"/>
      <c r="P70" s="2"/>
    </row>
    <row r="71" spans="1:16" ht="51">
      <c r="A71" s="2">
        <v>35</v>
      </c>
      <c r="B71" s="95" t="s">
        <v>143</v>
      </c>
      <c r="C71" s="2" t="s">
        <v>144</v>
      </c>
      <c r="D71" s="2" t="s">
        <v>104</v>
      </c>
      <c r="E71" s="2" t="str">
        <f t="shared" si="0"/>
        <v>Improved Awareness:Clear referral strategies</v>
      </c>
      <c r="F71" s="2"/>
      <c r="G71" s="2"/>
      <c r="H71" s="2"/>
      <c r="I71" s="2"/>
      <c r="J71" s="2"/>
      <c r="K71" s="2"/>
      <c r="L71" s="2"/>
      <c r="M71" s="2"/>
      <c r="N71" s="2"/>
      <c r="O71" s="2"/>
      <c r="P71" s="2"/>
    </row>
    <row r="72" spans="1:16" ht="25.5">
      <c r="A72" s="2">
        <v>36</v>
      </c>
      <c r="B72" s="95" t="s">
        <v>145</v>
      </c>
      <c r="C72" s="2" t="s">
        <v>146</v>
      </c>
      <c r="D72" s="2" t="s">
        <v>104</v>
      </c>
      <c r="E72" s="2" t="str">
        <f t="shared" si="0"/>
        <v>Improved Awareness:School screening</v>
      </c>
      <c r="F72" s="2"/>
      <c r="G72" s="2"/>
      <c r="H72" s="2"/>
      <c r="I72" s="2"/>
      <c r="J72" s="2"/>
      <c r="K72" s="2"/>
      <c r="L72" s="2"/>
      <c r="M72" s="2"/>
      <c r="N72" s="2"/>
      <c r="O72" s="2"/>
      <c r="P72" s="2"/>
    </row>
    <row r="73" spans="1:16" ht="51">
      <c r="A73" s="2">
        <v>50</v>
      </c>
      <c r="B73" s="95" t="s">
        <v>147</v>
      </c>
      <c r="C73" s="2" t="s">
        <v>148</v>
      </c>
      <c r="D73" s="2" t="s">
        <v>104</v>
      </c>
      <c r="E73" s="2" t="str">
        <f t="shared" si="0"/>
        <v>Improved Awareness</v>
      </c>
      <c r="F73" s="2"/>
      <c r="G73" s="2"/>
      <c r="H73" s="2"/>
      <c r="I73" s="2"/>
      <c r="J73" s="2"/>
      <c r="K73" s="2"/>
      <c r="L73" s="2"/>
      <c r="M73" s="2"/>
      <c r="N73" s="2"/>
      <c r="O73" s="2"/>
      <c r="P73" s="2"/>
    </row>
    <row r="74" spans="1:16" ht="38.25">
      <c r="A74" s="2">
        <v>66</v>
      </c>
      <c r="B74" s="95" t="s">
        <v>149</v>
      </c>
      <c r="C74" s="2" t="s">
        <v>117</v>
      </c>
      <c r="D74" s="2" t="s">
        <v>104</v>
      </c>
      <c r="E74" s="2" t="str">
        <f t="shared" si="0"/>
        <v>Improved awareness</v>
      </c>
      <c r="F74" s="2"/>
      <c r="G74" s="2"/>
      <c r="H74" s="2"/>
      <c r="I74" s="2"/>
      <c r="J74" s="2"/>
      <c r="K74" s="2"/>
      <c r="L74" s="2"/>
      <c r="M74" s="2"/>
      <c r="N74" s="2"/>
      <c r="O74" s="2"/>
      <c r="P74" s="2"/>
    </row>
    <row r="75" spans="1:16" ht="51">
      <c r="A75" s="2">
        <v>81</v>
      </c>
      <c r="B75" s="95" t="s">
        <v>150</v>
      </c>
      <c r="C75" s="2" t="s">
        <v>151</v>
      </c>
      <c r="D75" s="2" t="s">
        <v>104</v>
      </c>
      <c r="E75" s="2" t="str">
        <f t="shared" si="0"/>
        <v>Disclosure:Improved Awareness:Stigma</v>
      </c>
      <c r="F75" s="2"/>
      <c r="G75" s="2"/>
      <c r="H75" s="2"/>
      <c r="I75" s="2"/>
      <c r="J75" s="2"/>
      <c r="K75" s="2"/>
      <c r="L75" s="2"/>
      <c r="M75" s="2"/>
      <c r="N75" s="2"/>
      <c r="O75" s="2"/>
      <c r="P75" s="2"/>
    </row>
    <row r="76" spans="1:16" ht="38.25">
      <c r="A76" s="2">
        <v>85</v>
      </c>
      <c r="B76" s="95" t="s">
        <v>152</v>
      </c>
      <c r="C76" s="2" t="s">
        <v>153</v>
      </c>
      <c r="D76" s="2" t="s">
        <v>104</v>
      </c>
      <c r="E76" s="2" t="str">
        <f t="shared" si="0"/>
        <v xml:space="preserve"> Improved awareness</v>
      </c>
      <c r="F76" s="2"/>
      <c r="G76" s="2"/>
      <c r="H76" s="2"/>
      <c r="I76" s="2"/>
      <c r="J76" s="2"/>
      <c r="K76" s="2"/>
      <c r="L76" s="2"/>
      <c r="M76" s="2"/>
      <c r="N76" s="2"/>
      <c r="O76" s="2"/>
      <c r="P76" s="2"/>
    </row>
    <row r="77" spans="1:16" ht="38.25">
      <c r="A77" s="2">
        <v>132</v>
      </c>
      <c r="B77" s="95" t="s">
        <v>154</v>
      </c>
      <c r="C77" s="2" t="s">
        <v>155</v>
      </c>
      <c r="D77" s="2" t="s">
        <v>104</v>
      </c>
      <c r="E77" s="2" t="str">
        <f t="shared" si="0"/>
        <v>Improved awareness - presentation</v>
      </c>
      <c r="F77" s="2"/>
      <c r="G77" s="2"/>
      <c r="H77" s="2"/>
      <c r="I77" s="2"/>
      <c r="J77" s="2"/>
      <c r="K77" s="2"/>
      <c r="L77" s="2"/>
      <c r="M77" s="2"/>
      <c r="N77" s="2"/>
      <c r="O77" s="2"/>
      <c r="P77" s="2"/>
    </row>
    <row r="78" spans="1:16" ht="25.5">
      <c r="A78" s="2">
        <v>138</v>
      </c>
      <c r="B78" s="95" t="s">
        <v>156</v>
      </c>
      <c r="C78" s="2" t="s">
        <v>157</v>
      </c>
      <c r="D78" s="2" t="s">
        <v>104</v>
      </c>
      <c r="E78" s="2" t="str">
        <f t="shared" si="0"/>
        <v>Improved awareness - Transmission</v>
      </c>
      <c r="F78" s="2"/>
      <c r="G78" s="2"/>
      <c r="H78" s="2"/>
      <c r="I78" s="2"/>
      <c r="J78" s="2"/>
      <c r="K78" s="2"/>
      <c r="L78" s="2"/>
      <c r="M78" s="2"/>
      <c r="N78" s="2"/>
      <c r="O78" s="2"/>
      <c r="P78" s="2"/>
    </row>
    <row r="79" spans="1:16" ht="51">
      <c r="A79" s="2">
        <v>210</v>
      </c>
      <c r="B79" s="95" t="s">
        <v>158</v>
      </c>
      <c r="C79" s="2" t="s">
        <v>159</v>
      </c>
      <c r="D79" s="2" t="s">
        <v>104</v>
      </c>
      <c r="E79" s="2" t="str">
        <f t="shared" si="0"/>
        <v>Improved awareness - Treatment</v>
      </c>
      <c r="F79" s="2"/>
      <c r="G79" s="2"/>
      <c r="H79" s="2"/>
      <c r="I79" s="2"/>
      <c r="J79" s="2"/>
      <c r="K79" s="2"/>
      <c r="L79" s="2"/>
      <c r="M79" s="2"/>
      <c r="N79" s="2"/>
      <c r="O79" s="2"/>
      <c r="P79" s="2"/>
    </row>
    <row r="80" spans="1:16" ht="51">
      <c r="A80" s="2">
        <v>221</v>
      </c>
      <c r="B80" s="95" t="s">
        <v>122</v>
      </c>
      <c r="C80" s="2" t="s">
        <v>123</v>
      </c>
      <c r="D80" s="2" t="s">
        <v>104</v>
      </c>
      <c r="E80" s="2" t="str">
        <f t="shared" si="0"/>
        <v>Medical outreaches:Improved awareness</v>
      </c>
      <c r="F80" s="2"/>
      <c r="G80" s="2"/>
      <c r="H80" s="2"/>
      <c r="I80" s="2"/>
      <c r="J80" s="2"/>
      <c r="K80" s="2"/>
      <c r="L80" s="2"/>
      <c r="M80" s="2"/>
      <c r="N80" s="2"/>
      <c r="O80" s="2"/>
      <c r="P80" s="2"/>
    </row>
    <row r="81" spans="1:16" ht="51">
      <c r="A81" s="2">
        <v>231</v>
      </c>
      <c r="B81" s="95" t="s">
        <v>124</v>
      </c>
      <c r="C81" s="2" t="s">
        <v>160</v>
      </c>
      <c r="D81" s="2" t="s">
        <v>104</v>
      </c>
      <c r="E81" s="2" t="str">
        <f t="shared" si="0"/>
        <v>Community engagement:Improved awareness</v>
      </c>
      <c r="F81" s="2"/>
      <c r="G81" s="2"/>
      <c r="H81" s="2"/>
      <c r="I81" s="2"/>
      <c r="J81" s="2"/>
      <c r="K81" s="2"/>
      <c r="L81" s="2"/>
      <c r="M81" s="2"/>
      <c r="N81" s="2"/>
      <c r="O81" s="2"/>
      <c r="P81" s="2"/>
    </row>
    <row r="82" spans="1:16" ht="51">
      <c r="A82" s="2">
        <v>248</v>
      </c>
      <c r="B82" s="95" t="s">
        <v>161</v>
      </c>
      <c r="C82" s="2" t="s">
        <v>162</v>
      </c>
      <c r="D82" s="2" t="s">
        <v>104</v>
      </c>
      <c r="E82" s="2" t="str">
        <f t="shared" si="0"/>
        <v>Improved awareness:Rural area improvements</v>
      </c>
      <c r="F82" s="2"/>
      <c r="G82" s="2"/>
      <c r="H82" s="2"/>
      <c r="I82" s="2"/>
      <c r="J82" s="2"/>
      <c r="K82" s="2"/>
      <c r="L82" s="2"/>
      <c r="M82" s="2"/>
      <c r="N82" s="2"/>
      <c r="O82" s="2"/>
      <c r="P82" s="2"/>
    </row>
    <row r="83" spans="1:16" ht="63.75">
      <c r="A83" s="2">
        <v>265</v>
      </c>
      <c r="B83" s="95" t="s">
        <v>163</v>
      </c>
      <c r="C83" s="2" t="s">
        <v>164</v>
      </c>
      <c r="D83" s="2" t="s">
        <v>104</v>
      </c>
      <c r="E83" s="2" t="str">
        <f t="shared" si="0"/>
        <v>Improved awareness - treatment:Continuity of care/ Adherence</v>
      </c>
      <c r="F83" s="2"/>
      <c r="G83" s="2"/>
      <c r="H83" s="2"/>
      <c r="I83" s="2"/>
      <c r="J83" s="2"/>
      <c r="K83" s="2"/>
      <c r="L83" s="2"/>
      <c r="M83" s="2"/>
      <c r="N83" s="2"/>
      <c r="O83" s="2"/>
      <c r="P83" s="2"/>
    </row>
    <row r="84" spans="1:16" ht="38.25">
      <c r="A84" s="2">
        <v>286</v>
      </c>
      <c r="B84" s="95" t="s">
        <v>165</v>
      </c>
      <c r="C84" s="2" t="s">
        <v>166</v>
      </c>
      <c r="D84" s="2" t="s">
        <v>104</v>
      </c>
      <c r="E84" s="2" t="str">
        <f t="shared" si="0"/>
        <v>Adolescents and children involvement:Improved awareness</v>
      </c>
      <c r="F84" s="2"/>
      <c r="G84" s="2"/>
      <c r="H84" s="2"/>
      <c r="I84" s="2"/>
      <c r="J84" s="2"/>
      <c r="K84" s="2"/>
      <c r="L84" s="2"/>
      <c r="M84" s="2"/>
      <c r="N84" s="2"/>
      <c r="O84" s="2"/>
      <c r="P84" s="2"/>
    </row>
    <row r="85" spans="1:16" ht="25.5">
      <c r="A85" s="2">
        <v>371</v>
      </c>
      <c r="B85" s="95" t="s">
        <v>167</v>
      </c>
      <c r="C85" s="2" t="s">
        <v>168</v>
      </c>
      <c r="D85" s="2" t="s">
        <v>104</v>
      </c>
      <c r="E85" s="2" t="str">
        <f t="shared" si="0"/>
        <v>Improved awareness - prevention</v>
      </c>
      <c r="F85" s="2"/>
      <c r="G85" s="2"/>
      <c r="H85" s="2"/>
      <c r="I85" s="2"/>
      <c r="J85" s="2"/>
      <c r="K85" s="2"/>
      <c r="L85" s="2"/>
      <c r="M85" s="2"/>
      <c r="N85" s="2"/>
      <c r="O85" s="2"/>
      <c r="P85" s="2"/>
    </row>
    <row r="86" spans="1:16" ht="25.5">
      <c r="A86" s="2">
        <v>384</v>
      </c>
      <c r="B86" s="95" t="s">
        <v>169</v>
      </c>
      <c r="C86" s="2" t="s">
        <v>117</v>
      </c>
      <c r="D86" s="2" t="s">
        <v>104</v>
      </c>
      <c r="E86" s="2" t="str">
        <f t="shared" si="0"/>
        <v>Improved awareness</v>
      </c>
      <c r="F86" s="2"/>
      <c r="G86" s="2"/>
      <c r="H86" s="2"/>
      <c r="I86" s="2"/>
      <c r="J86" s="2"/>
      <c r="K86" s="2"/>
      <c r="L86" s="2"/>
      <c r="M86" s="2"/>
      <c r="N86" s="2"/>
      <c r="O86" s="2"/>
      <c r="P86" s="2"/>
    </row>
    <row r="87" spans="1:16" ht="51">
      <c r="A87" s="2">
        <v>559</v>
      </c>
      <c r="B87" s="94" t="s">
        <v>170</v>
      </c>
      <c r="C87" s="2" t="s">
        <v>171</v>
      </c>
      <c r="D87" s="2" t="s">
        <v>104</v>
      </c>
      <c r="E87" s="2" t="str">
        <f t="shared" si="0"/>
        <v>Improved awareness:Continuity of care/ Adherence</v>
      </c>
      <c r="F87" s="2"/>
      <c r="G87" s="2"/>
      <c r="H87" s="2"/>
      <c r="I87" s="2"/>
      <c r="J87" s="2"/>
      <c r="K87" s="2"/>
      <c r="L87" s="2"/>
      <c r="M87" s="2"/>
      <c r="N87" s="2"/>
      <c r="O87" s="2"/>
      <c r="P87" s="2"/>
    </row>
    <row r="88" spans="1:16" ht="25.5">
      <c r="A88" s="2">
        <v>285</v>
      </c>
      <c r="B88" s="95" t="s">
        <v>172</v>
      </c>
      <c r="C88" s="2" t="s">
        <v>94</v>
      </c>
      <c r="D88" s="2" t="s">
        <v>104</v>
      </c>
      <c r="E88" s="2" t="str">
        <f t="shared" si="0"/>
        <v>Improved diagnostic capacity</v>
      </c>
      <c r="F88" s="2"/>
      <c r="G88" s="2"/>
      <c r="H88" s="2"/>
      <c r="I88" s="2"/>
      <c r="J88" s="2"/>
      <c r="K88" s="2"/>
      <c r="L88" s="2"/>
      <c r="M88" s="2"/>
      <c r="N88" s="2"/>
      <c r="O88" s="2"/>
      <c r="P88" s="2"/>
    </row>
    <row r="89" spans="1:16" ht="51">
      <c r="A89" s="2">
        <v>4</v>
      </c>
      <c r="B89" s="95" t="s">
        <v>173</v>
      </c>
      <c r="C89" s="2" t="s">
        <v>174</v>
      </c>
      <c r="D89" s="2" t="s">
        <v>104</v>
      </c>
      <c r="E89" s="2" t="str">
        <f t="shared" si="0"/>
        <v>Equity:Increased number of positive cases:Rural area screening</v>
      </c>
      <c r="F89" s="2"/>
      <c r="G89" s="2"/>
      <c r="H89" s="2"/>
      <c r="I89" s="2"/>
      <c r="J89" s="2"/>
      <c r="K89" s="2"/>
      <c r="L89" s="2"/>
      <c r="M89" s="2"/>
      <c r="N89" s="2"/>
      <c r="O89" s="2"/>
      <c r="P89" s="2"/>
    </row>
    <row r="90" spans="1:16" ht="51">
      <c r="A90" s="2">
        <v>64</v>
      </c>
      <c r="B90" s="95" t="s">
        <v>175</v>
      </c>
      <c r="C90" s="2" t="s">
        <v>174</v>
      </c>
      <c r="D90" s="2" t="s">
        <v>104</v>
      </c>
      <c r="E90" s="2" t="str">
        <f t="shared" si="0"/>
        <v>Equity:Increased number of positive cases:Rural area screening</v>
      </c>
      <c r="F90" s="2"/>
      <c r="G90" s="2"/>
      <c r="H90" s="2"/>
      <c r="I90" s="2"/>
      <c r="J90" s="2"/>
      <c r="K90" s="2"/>
      <c r="L90" s="2"/>
      <c r="M90" s="2"/>
      <c r="N90" s="2"/>
      <c r="O90" s="2"/>
      <c r="P90" s="2"/>
    </row>
    <row r="91" spans="1:16" ht="25.5">
      <c r="A91" s="2">
        <v>69</v>
      </c>
      <c r="B91" s="95" t="s">
        <v>176</v>
      </c>
      <c r="C91" s="2" t="s">
        <v>94</v>
      </c>
      <c r="D91" s="2" t="s">
        <v>104</v>
      </c>
      <c r="E91" s="2" t="str">
        <f t="shared" si="0"/>
        <v>Improved diagnostic capacity</v>
      </c>
      <c r="F91" s="2"/>
      <c r="G91" s="2"/>
      <c r="H91" s="2"/>
      <c r="I91" s="2"/>
      <c r="J91" s="2"/>
      <c r="K91" s="2"/>
      <c r="L91" s="2"/>
      <c r="M91" s="2"/>
      <c r="N91" s="2"/>
      <c r="O91" s="2"/>
      <c r="P91" s="2"/>
    </row>
    <row r="92" spans="1:16" ht="25.5">
      <c r="A92" s="2">
        <v>175</v>
      </c>
      <c r="B92" s="95" t="s">
        <v>177</v>
      </c>
      <c r="C92" s="2" t="s">
        <v>178</v>
      </c>
      <c r="D92" s="2" t="s">
        <v>104</v>
      </c>
      <c r="E92" s="2" t="str">
        <f t="shared" si="0"/>
        <v>Increased number of positive cases</v>
      </c>
      <c r="F92" s="2"/>
      <c r="G92" s="2"/>
      <c r="H92" s="2"/>
      <c r="I92" s="2"/>
      <c r="J92" s="2"/>
      <c r="K92" s="2"/>
      <c r="L92" s="2"/>
      <c r="M92" s="2"/>
      <c r="N92" s="2"/>
      <c r="O92" s="2"/>
      <c r="P92" s="2"/>
    </row>
    <row r="93" spans="1:16" ht="12.75">
      <c r="A93" s="2">
        <v>153</v>
      </c>
      <c r="B93" s="95" t="s">
        <v>179</v>
      </c>
      <c r="C93" s="2" t="s">
        <v>32</v>
      </c>
      <c r="D93" s="2" t="s">
        <v>104</v>
      </c>
      <c r="E93" s="2" t="str">
        <f t="shared" si="0"/>
        <v>Innovative</v>
      </c>
      <c r="F93" s="2"/>
      <c r="G93" s="2"/>
      <c r="H93" s="2"/>
      <c r="I93" s="2"/>
      <c r="J93" s="2"/>
      <c r="K93" s="2"/>
      <c r="L93" s="2"/>
      <c r="M93" s="2"/>
      <c r="N93" s="2"/>
      <c r="O93" s="2"/>
      <c r="P93" s="2"/>
    </row>
    <row r="94" spans="1:16" ht="25.5">
      <c r="A94" s="2">
        <v>34</v>
      </c>
      <c r="B94" s="95" t="s">
        <v>180</v>
      </c>
      <c r="C94" s="2" t="s">
        <v>181</v>
      </c>
      <c r="D94" s="2" t="s">
        <v>104</v>
      </c>
      <c r="E94" s="2" t="str">
        <f t="shared" si="0"/>
        <v>Linkage to care</v>
      </c>
      <c r="F94" s="2"/>
      <c r="G94" s="2"/>
      <c r="H94" s="2"/>
      <c r="I94" s="2"/>
      <c r="J94" s="2"/>
      <c r="K94" s="2"/>
      <c r="L94" s="2"/>
      <c r="M94" s="2"/>
      <c r="N94" s="2"/>
      <c r="O94" s="2"/>
      <c r="P94" s="2"/>
    </row>
    <row r="95" spans="1:16" ht="25.5">
      <c r="A95" s="2">
        <v>574</v>
      </c>
      <c r="B95" s="94" t="s">
        <v>182</v>
      </c>
      <c r="C95" s="2" t="s">
        <v>183</v>
      </c>
      <c r="D95" s="2" t="s">
        <v>104</v>
      </c>
      <c r="E95" s="2" t="str">
        <f t="shared" si="0"/>
        <v>Home visits</v>
      </c>
      <c r="F95" s="2"/>
      <c r="G95" s="2"/>
      <c r="H95" s="2"/>
      <c r="I95" s="2"/>
      <c r="J95" s="2"/>
      <c r="K95" s="2"/>
      <c r="L95" s="2"/>
      <c r="M95" s="2"/>
      <c r="N95" s="2"/>
      <c r="O95" s="2"/>
      <c r="P95" s="2"/>
    </row>
    <row r="96" spans="1:16" ht="51">
      <c r="A96" s="2">
        <v>232</v>
      </c>
      <c r="B96" s="95" t="s">
        <v>184</v>
      </c>
      <c r="C96" s="2" t="s">
        <v>185</v>
      </c>
      <c r="D96" s="2" t="s">
        <v>104</v>
      </c>
      <c r="E96" s="2" t="str">
        <f t="shared" si="0"/>
        <v>Improved awareness:Active case finding</v>
      </c>
      <c r="F96" s="2"/>
      <c r="G96" s="2"/>
      <c r="H96" s="2"/>
      <c r="I96" s="2"/>
      <c r="J96" s="2"/>
      <c r="K96" s="2"/>
      <c r="L96" s="2"/>
      <c r="M96" s="2"/>
      <c r="N96" s="2"/>
      <c r="O96" s="2"/>
      <c r="P96" s="2"/>
    </row>
    <row r="97" spans="1:16" ht="38.25">
      <c r="A97" s="2">
        <v>568</v>
      </c>
      <c r="B97" s="94" t="s">
        <v>186</v>
      </c>
      <c r="C97" s="2" t="s">
        <v>94</v>
      </c>
      <c r="D97" s="2" t="s">
        <v>104</v>
      </c>
      <c r="E97" s="2" t="str">
        <f t="shared" si="0"/>
        <v>Improved diagnostic capacity</v>
      </c>
      <c r="F97" s="2"/>
      <c r="G97" s="2"/>
      <c r="H97" s="2"/>
      <c r="I97" s="2"/>
      <c r="J97" s="2"/>
      <c r="K97" s="2"/>
      <c r="L97" s="2"/>
      <c r="M97" s="2"/>
      <c r="N97" s="2"/>
      <c r="O97" s="2"/>
      <c r="P97" s="2"/>
    </row>
    <row r="98" spans="1:16" ht="12.75">
      <c r="A98" s="2">
        <v>2</v>
      </c>
      <c r="B98" s="95" t="s">
        <v>187</v>
      </c>
      <c r="C98" s="2" t="s">
        <v>94</v>
      </c>
      <c r="D98" s="2" t="s">
        <v>104</v>
      </c>
      <c r="E98" s="2" t="str">
        <f t="shared" si="0"/>
        <v>Improved diagnostic capacity</v>
      </c>
      <c r="F98" s="2"/>
      <c r="G98" s="2"/>
      <c r="H98" s="2"/>
      <c r="I98" s="2"/>
      <c r="J98" s="2"/>
      <c r="K98" s="2"/>
      <c r="L98" s="2"/>
      <c r="M98" s="2"/>
      <c r="N98" s="2"/>
      <c r="O98" s="2"/>
      <c r="P98" s="2"/>
    </row>
    <row r="99" spans="1:16" ht="25.5">
      <c r="A99" s="2">
        <v>201</v>
      </c>
      <c r="B99" s="95" t="s">
        <v>188</v>
      </c>
      <c r="C99" s="2" t="s">
        <v>94</v>
      </c>
      <c r="D99" s="2" t="s">
        <v>104</v>
      </c>
      <c r="E99" s="2" t="str">
        <f t="shared" si="0"/>
        <v>Improved diagnostic capacity</v>
      </c>
      <c r="F99" s="2"/>
      <c r="G99" s="2"/>
      <c r="H99" s="2"/>
      <c r="I99" s="2"/>
      <c r="J99" s="2"/>
      <c r="K99" s="2"/>
      <c r="L99" s="2"/>
      <c r="M99" s="2"/>
      <c r="N99" s="2"/>
      <c r="O99" s="2"/>
      <c r="P99" s="2"/>
    </row>
    <row r="100" spans="1:16" ht="25.5">
      <c r="A100" s="2">
        <v>517</v>
      </c>
      <c r="B100" s="94" t="s">
        <v>189</v>
      </c>
      <c r="C100" s="2" t="s">
        <v>136</v>
      </c>
      <c r="D100" s="2" t="s">
        <v>104</v>
      </c>
      <c r="E100" s="2" t="str">
        <f t="shared" si="0"/>
        <v>Accessibility of care</v>
      </c>
      <c r="F100" s="2"/>
      <c r="G100" s="2"/>
      <c r="H100" s="2"/>
      <c r="I100" s="2"/>
      <c r="J100" s="2"/>
      <c r="K100" s="2"/>
      <c r="L100" s="2"/>
      <c r="M100" s="2"/>
      <c r="N100" s="2"/>
      <c r="O100" s="2"/>
      <c r="P100" s="2"/>
    </row>
    <row r="101" spans="1:16" ht="25.5">
      <c r="A101" s="2">
        <v>593</v>
      </c>
      <c r="B101" s="94" t="s">
        <v>190</v>
      </c>
      <c r="C101" s="2" t="s">
        <v>191</v>
      </c>
      <c r="D101" s="2" t="s">
        <v>104</v>
      </c>
      <c r="E101" s="2" t="str">
        <f t="shared" si="0"/>
        <v>Awareness creation</v>
      </c>
      <c r="F101" s="2"/>
      <c r="G101" s="2"/>
      <c r="H101" s="2"/>
      <c r="I101" s="2"/>
      <c r="J101" s="2"/>
      <c r="K101" s="2"/>
      <c r="L101" s="2"/>
      <c r="M101" s="2"/>
      <c r="N101" s="2"/>
      <c r="O101" s="2"/>
      <c r="P101" s="2"/>
    </row>
    <row r="102" spans="1:16" ht="25.5">
      <c r="A102" s="2">
        <v>594</v>
      </c>
      <c r="B102" s="94" t="s">
        <v>192</v>
      </c>
      <c r="C102" s="2" t="s">
        <v>191</v>
      </c>
      <c r="D102" s="2" t="s">
        <v>104</v>
      </c>
      <c r="E102" s="2" t="str">
        <f t="shared" si="0"/>
        <v>Awareness creation</v>
      </c>
      <c r="F102" s="2"/>
      <c r="G102" s="2"/>
      <c r="H102" s="2"/>
      <c r="I102" s="2"/>
      <c r="J102" s="2"/>
      <c r="K102" s="2"/>
      <c r="L102" s="2"/>
      <c r="M102" s="2"/>
      <c r="N102" s="2"/>
      <c r="O102" s="2"/>
      <c r="P102" s="2"/>
    </row>
    <row r="103" spans="1:16" ht="12.75">
      <c r="A103" s="2">
        <v>173</v>
      </c>
      <c r="B103" s="95" t="s">
        <v>194</v>
      </c>
      <c r="C103" s="2" t="s">
        <v>193</v>
      </c>
      <c r="D103" s="2" t="s">
        <v>104</v>
      </c>
      <c r="E103" s="2" t="str">
        <f t="shared" si="0"/>
        <v>Reduced loss-to-follow-up</v>
      </c>
      <c r="F103" s="2"/>
      <c r="G103" s="2"/>
      <c r="H103" s="2"/>
      <c r="I103" s="2"/>
      <c r="J103" s="2"/>
      <c r="K103" s="2"/>
      <c r="L103" s="2"/>
      <c r="M103" s="2"/>
      <c r="N103" s="2"/>
      <c r="O103" s="2"/>
      <c r="P103" s="2"/>
    </row>
    <row r="104" spans="1:16" ht="38.25">
      <c r="A104" s="2">
        <v>245</v>
      </c>
      <c r="B104" s="95" t="s">
        <v>195</v>
      </c>
      <c r="C104" s="2" t="s">
        <v>193</v>
      </c>
      <c r="D104" s="2" t="s">
        <v>104</v>
      </c>
      <c r="E104" s="2" t="str">
        <f t="shared" si="0"/>
        <v>Reduced loss-to-follow-up</v>
      </c>
      <c r="F104" s="2"/>
      <c r="G104" s="2"/>
      <c r="H104" s="2"/>
      <c r="I104" s="2"/>
      <c r="J104" s="2"/>
      <c r="K104" s="2"/>
      <c r="L104" s="2"/>
      <c r="M104" s="2"/>
      <c r="N104" s="2"/>
      <c r="O104" s="2"/>
      <c r="P104" s="2"/>
    </row>
    <row r="105" spans="1:16" ht="51">
      <c r="A105" s="2">
        <v>97</v>
      </c>
      <c r="B105" s="95" t="s">
        <v>197</v>
      </c>
      <c r="C105" s="2" t="s">
        <v>196</v>
      </c>
      <c r="D105" s="2" t="s">
        <v>104</v>
      </c>
      <c r="E105" s="2" t="str">
        <f t="shared" si="0"/>
        <v>Reduced pill burden</v>
      </c>
      <c r="F105" s="2"/>
      <c r="G105" s="2"/>
      <c r="H105" s="2"/>
      <c r="I105" s="2"/>
      <c r="J105" s="2"/>
      <c r="K105" s="2"/>
      <c r="L105" s="2"/>
      <c r="M105" s="2"/>
      <c r="N105" s="2"/>
      <c r="O105" s="2"/>
      <c r="P105" s="2"/>
    </row>
    <row r="106" spans="1:16" ht="38.25">
      <c r="A106" s="2">
        <v>279</v>
      </c>
      <c r="B106" s="95" t="s">
        <v>199</v>
      </c>
      <c r="C106" s="2" t="s">
        <v>200</v>
      </c>
      <c r="D106" s="2" t="s">
        <v>104</v>
      </c>
      <c r="E106" s="2" t="str">
        <f t="shared" si="0"/>
        <v>Medical outreach:Reduced transmission</v>
      </c>
      <c r="F106" s="2"/>
      <c r="G106" s="2"/>
      <c r="H106" s="2"/>
      <c r="I106" s="2"/>
      <c r="J106" s="2"/>
      <c r="K106" s="2"/>
      <c r="L106" s="2"/>
      <c r="M106" s="2"/>
      <c r="N106" s="2"/>
      <c r="O106" s="2"/>
      <c r="P106" s="2"/>
    </row>
    <row r="107" spans="1:16" ht="51">
      <c r="A107" s="2">
        <v>174</v>
      </c>
      <c r="B107" s="95" t="s">
        <v>202</v>
      </c>
      <c r="C107" s="2" t="s">
        <v>203</v>
      </c>
      <c r="D107" s="2" t="s">
        <v>104</v>
      </c>
      <c r="E107" s="2" t="str">
        <f t="shared" si="0"/>
        <v>Improved diagnostic capacity:Reduced turn-around time</v>
      </c>
      <c r="F107" s="2"/>
      <c r="G107" s="2"/>
      <c r="H107" s="2"/>
      <c r="I107" s="2"/>
      <c r="J107" s="2"/>
      <c r="K107" s="2"/>
      <c r="L107" s="2"/>
      <c r="M107" s="2"/>
      <c r="N107" s="2"/>
      <c r="O107" s="2"/>
      <c r="P107" s="2"/>
    </row>
    <row r="108" spans="1:16" ht="38.25">
      <c r="A108" s="2">
        <v>276</v>
      </c>
      <c r="B108" s="95" t="s">
        <v>204</v>
      </c>
      <c r="C108" s="2" t="s">
        <v>201</v>
      </c>
      <c r="D108" s="2" t="s">
        <v>104</v>
      </c>
      <c r="E108" s="2" t="str">
        <f t="shared" si="0"/>
        <v>Reduced turn-around time</v>
      </c>
      <c r="F108" s="2"/>
      <c r="G108" s="2"/>
      <c r="H108" s="2"/>
      <c r="I108" s="2"/>
      <c r="J108" s="2"/>
      <c r="K108" s="2"/>
      <c r="L108" s="2"/>
      <c r="M108" s="2"/>
      <c r="N108" s="2"/>
      <c r="O108" s="2"/>
      <c r="P108" s="2"/>
    </row>
    <row r="109" spans="1:16" ht="25.5">
      <c r="A109" s="2">
        <v>367</v>
      </c>
      <c r="B109" s="95" t="s">
        <v>206</v>
      </c>
      <c r="C109" s="2" t="s">
        <v>207</v>
      </c>
      <c r="D109" s="2" t="s">
        <v>104</v>
      </c>
      <c r="E109" s="2" t="str">
        <f t="shared" si="0"/>
        <v>Improved diagnostic capacity:Active Case Finding</v>
      </c>
      <c r="F109" s="2"/>
      <c r="G109" s="2"/>
      <c r="H109" s="2"/>
      <c r="I109" s="2"/>
      <c r="J109" s="2"/>
      <c r="K109" s="2"/>
      <c r="L109" s="2"/>
      <c r="M109" s="2"/>
      <c r="N109" s="2"/>
      <c r="O109" s="2"/>
      <c r="P109" s="2"/>
    </row>
    <row r="110" spans="1:16" ht="38.25">
      <c r="A110" s="2">
        <v>378</v>
      </c>
      <c r="B110" s="95" t="s">
        <v>208</v>
      </c>
      <c r="C110" s="2" t="s">
        <v>209</v>
      </c>
      <c r="D110" s="2" t="s">
        <v>104</v>
      </c>
      <c r="E110" s="2" t="str">
        <f t="shared" si="0"/>
        <v>Positive treatment outcomes:Active Case Finding</v>
      </c>
      <c r="F110" s="2"/>
      <c r="G110" s="2"/>
      <c r="H110" s="2"/>
      <c r="I110" s="2"/>
      <c r="J110" s="2"/>
      <c r="K110" s="2"/>
      <c r="L110" s="2"/>
      <c r="M110" s="2"/>
      <c r="N110" s="2"/>
      <c r="O110" s="2"/>
      <c r="P110" s="2"/>
    </row>
    <row r="111" spans="1:16" ht="38.25">
      <c r="A111" s="2">
        <v>101</v>
      </c>
      <c r="B111" s="95" t="s">
        <v>211</v>
      </c>
      <c r="C111" s="2" t="s">
        <v>212</v>
      </c>
      <c r="D111" s="2" t="s">
        <v>104</v>
      </c>
      <c r="E111" s="2" t="str">
        <f t="shared" si="0"/>
        <v>Unaccessed areas</v>
      </c>
      <c r="F111" s="2"/>
      <c r="G111" s="2"/>
      <c r="H111" s="2"/>
      <c r="I111" s="2"/>
      <c r="J111" s="2"/>
      <c r="K111" s="2"/>
      <c r="L111" s="2"/>
      <c r="M111" s="2"/>
      <c r="N111" s="2"/>
      <c r="O111" s="2"/>
      <c r="P111" s="2"/>
    </row>
    <row r="112" spans="1:16" ht="51">
      <c r="A112" s="2">
        <v>540</v>
      </c>
      <c r="B112" s="94" t="s">
        <v>213</v>
      </c>
      <c r="C112" s="2" t="s">
        <v>214</v>
      </c>
      <c r="D112" s="2" t="s">
        <v>104</v>
      </c>
      <c r="E112" s="2" t="str">
        <f t="shared" si="0"/>
        <v>Improved care:Effectiveness</v>
      </c>
      <c r="F112" s="2"/>
      <c r="G112" s="2"/>
      <c r="H112" s="2"/>
      <c r="I112" s="2"/>
      <c r="J112" s="2"/>
      <c r="K112" s="2"/>
      <c r="L112" s="2"/>
      <c r="M112" s="2"/>
      <c r="N112" s="2"/>
      <c r="O112" s="2"/>
      <c r="P112" s="2"/>
    </row>
    <row r="113" spans="1:16" ht="25.5">
      <c r="A113" s="2">
        <v>385</v>
      </c>
      <c r="B113" s="95" t="s">
        <v>216</v>
      </c>
      <c r="C113" s="2" t="s">
        <v>215</v>
      </c>
      <c r="D113" s="2" t="s">
        <v>104</v>
      </c>
      <c r="E113" s="2" t="str">
        <f t="shared" si="0"/>
        <v>Preventive measure</v>
      </c>
      <c r="F113" s="2"/>
      <c r="G113" s="2"/>
      <c r="H113" s="2"/>
      <c r="I113" s="2"/>
      <c r="J113" s="2"/>
      <c r="K113" s="2"/>
      <c r="L113" s="2"/>
      <c r="M113" s="2"/>
      <c r="N113" s="2"/>
      <c r="O113" s="2"/>
      <c r="P113" s="2"/>
    </row>
    <row r="114" spans="1:16" ht="76.5">
      <c r="A114" s="2">
        <v>386</v>
      </c>
      <c r="B114" s="95" t="s">
        <v>217</v>
      </c>
      <c r="C114" s="2" t="s">
        <v>218</v>
      </c>
      <c r="D114" s="2" t="s">
        <v>104</v>
      </c>
      <c r="E114" s="2" t="str">
        <f t="shared" si="0"/>
        <v>Linkage to care:Few GeneXpert machines</v>
      </c>
      <c r="F114" s="2"/>
      <c r="G114" s="2"/>
      <c r="H114" s="2"/>
      <c r="I114" s="2"/>
      <c r="J114" s="2"/>
      <c r="K114" s="2"/>
      <c r="L114" s="2"/>
      <c r="M114" s="2"/>
      <c r="N114" s="2"/>
      <c r="O114" s="2"/>
      <c r="P114" s="2"/>
    </row>
    <row r="115" spans="1:16" ht="38.25">
      <c r="A115" s="2">
        <v>388</v>
      </c>
      <c r="B115" s="95" t="s">
        <v>219</v>
      </c>
      <c r="C115" s="2" t="s">
        <v>60</v>
      </c>
      <c r="D115" s="2" t="s">
        <v>104</v>
      </c>
      <c r="E115" s="2" t="str">
        <f t="shared" si="0"/>
        <v>Active case finding</v>
      </c>
      <c r="F115" s="2"/>
      <c r="G115" s="2"/>
      <c r="H115" s="2"/>
      <c r="I115" s="2"/>
      <c r="J115" s="2"/>
      <c r="K115" s="2"/>
      <c r="L115" s="2"/>
      <c r="M115" s="2"/>
      <c r="N115" s="2"/>
      <c r="O115" s="2"/>
      <c r="P115" s="2"/>
    </row>
    <row r="116" spans="1:16" ht="51">
      <c r="A116" s="2">
        <v>390</v>
      </c>
      <c r="B116" s="95" t="s">
        <v>220</v>
      </c>
      <c r="C116" s="2" t="s">
        <v>60</v>
      </c>
      <c r="D116" s="2" t="s">
        <v>104</v>
      </c>
      <c r="E116" s="2" t="str">
        <f t="shared" si="0"/>
        <v>Active case finding</v>
      </c>
      <c r="F116" s="2"/>
      <c r="G116" s="2"/>
      <c r="H116" s="2"/>
      <c r="I116" s="2"/>
      <c r="J116" s="2"/>
      <c r="K116" s="2"/>
      <c r="L116" s="2"/>
      <c r="M116" s="2"/>
      <c r="N116" s="2"/>
      <c r="O116" s="2"/>
      <c r="P116" s="2"/>
    </row>
    <row r="117" spans="1:16" ht="38.25">
      <c r="A117" s="2">
        <v>33</v>
      </c>
      <c r="B117" s="95" t="s">
        <v>221</v>
      </c>
      <c r="C117" s="2" t="s">
        <v>222</v>
      </c>
      <c r="D117" s="2" t="s">
        <v>223</v>
      </c>
      <c r="E117" s="2" t="str">
        <f t="shared" si="0"/>
        <v>Improved linkage to care:Effectiveness</v>
      </c>
      <c r="F117" s="2"/>
      <c r="G117" s="2"/>
      <c r="H117" s="2"/>
      <c r="I117" s="2"/>
      <c r="J117" s="2"/>
      <c r="K117" s="2"/>
      <c r="L117" s="2"/>
      <c r="M117" s="2"/>
      <c r="N117" s="2"/>
      <c r="O117" s="2"/>
      <c r="P117" s="2"/>
    </row>
    <row r="118" spans="1:16" ht="25.5">
      <c r="A118" s="2">
        <v>98</v>
      </c>
      <c r="B118" s="95" t="s">
        <v>224</v>
      </c>
      <c r="C118" s="2" t="s">
        <v>117</v>
      </c>
      <c r="D118" s="2" t="s">
        <v>225</v>
      </c>
      <c r="E118" s="2" t="str">
        <f t="shared" si="0"/>
        <v>Improved awareness</v>
      </c>
      <c r="F118" s="2"/>
      <c r="G118" s="2"/>
      <c r="H118" s="2"/>
      <c r="I118" s="2"/>
      <c r="J118" s="2"/>
      <c r="K118" s="2"/>
      <c r="L118" s="2"/>
      <c r="M118" s="2"/>
      <c r="N118" s="2"/>
      <c r="O118" s="2"/>
      <c r="P118" s="2"/>
    </row>
    <row r="119" spans="1:16" ht="51">
      <c r="A119" s="2">
        <v>392</v>
      </c>
      <c r="B119" s="95" t="s">
        <v>226</v>
      </c>
      <c r="C119" s="2" t="s">
        <v>227</v>
      </c>
      <c r="D119" s="2" t="s">
        <v>225</v>
      </c>
      <c r="E119" s="2" t="str">
        <f t="shared" si="0"/>
        <v>Active case finding:Community involvement</v>
      </c>
      <c r="F119" s="2"/>
      <c r="G119" s="2"/>
      <c r="H119" s="2"/>
      <c r="I119" s="2"/>
      <c r="J119" s="2"/>
      <c r="K119" s="2"/>
      <c r="L119" s="2"/>
      <c r="M119" s="2"/>
      <c r="N119" s="2"/>
      <c r="O119" s="2"/>
      <c r="P119" s="2"/>
    </row>
    <row r="120" spans="1:16" ht="38.25">
      <c r="A120" s="2">
        <v>71</v>
      </c>
      <c r="B120" s="95" t="s">
        <v>228</v>
      </c>
      <c r="C120" s="2" t="s">
        <v>11</v>
      </c>
      <c r="D120" s="2" t="s">
        <v>229</v>
      </c>
      <c r="E120" s="2" t="str">
        <f t="shared" si="0"/>
        <v>Complementarity:Improved linkage to care:Coherence</v>
      </c>
      <c r="F120" s="2"/>
      <c r="G120" s="2"/>
      <c r="H120" s="2"/>
      <c r="I120" s="2"/>
      <c r="J120" s="2"/>
      <c r="K120" s="2"/>
      <c r="L120" s="2"/>
      <c r="M120" s="2"/>
      <c r="N120" s="2"/>
      <c r="O120" s="2"/>
      <c r="P120" s="2"/>
    </row>
    <row r="121" spans="1:16" ht="25.5">
      <c r="A121" s="2">
        <v>65</v>
      </c>
      <c r="B121" s="95" t="s">
        <v>230</v>
      </c>
      <c r="C121" s="2" t="s">
        <v>231</v>
      </c>
      <c r="D121" s="2" t="s">
        <v>232</v>
      </c>
      <c r="E121" s="2" t="str">
        <f t="shared" si="0"/>
        <v>Linkage to testing services:Accessibilty of care</v>
      </c>
      <c r="F121" s="2"/>
      <c r="G121" s="2"/>
      <c r="H121" s="2"/>
      <c r="I121" s="2"/>
      <c r="J121" s="2"/>
      <c r="K121" s="2"/>
      <c r="L121" s="2"/>
      <c r="M121" s="2"/>
      <c r="N121" s="2"/>
      <c r="O121" s="2"/>
      <c r="P121" s="2"/>
    </row>
    <row r="122" spans="1:16" ht="51">
      <c r="A122" s="2">
        <v>67</v>
      </c>
      <c r="B122" s="95" t="s">
        <v>233</v>
      </c>
      <c r="C122" s="2" t="s">
        <v>231</v>
      </c>
      <c r="D122" s="2" t="s">
        <v>232</v>
      </c>
      <c r="E122" s="2" t="str">
        <f t="shared" si="0"/>
        <v>Linkage to testing services:Accessibilty of care</v>
      </c>
      <c r="F122" s="2"/>
      <c r="G122" s="2"/>
      <c r="H122" s="2"/>
      <c r="I122" s="2"/>
      <c r="J122" s="2"/>
      <c r="K122" s="2"/>
      <c r="L122" s="2"/>
      <c r="M122" s="2"/>
      <c r="N122" s="2"/>
      <c r="O122" s="2"/>
      <c r="P122" s="2"/>
    </row>
    <row r="123" spans="1:16" ht="63.75">
      <c r="A123" s="2">
        <v>343</v>
      </c>
      <c r="B123" s="95" t="s">
        <v>234</v>
      </c>
      <c r="C123" s="2" t="s">
        <v>235</v>
      </c>
      <c r="D123" s="2" t="s">
        <v>236</v>
      </c>
      <c r="E123" s="2" t="str">
        <f t="shared" si="0"/>
        <v>Accessibility to care:</v>
      </c>
      <c r="F123" s="2"/>
      <c r="G123" s="2"/>
      <c r="H123" s="2"/>
      <c r="I123" s="2"/>
      <c r="J123" s="2"/>
      <c r="K123" s="2"/>
      <c r="L123" s="2"/>
      <c r="M123" s="2"/>
      <c r="N123" s="2"/>
      <c r="O123" s="2"/>
      <c r="P123" s="2"/>
    </row>
    <row r="124" spans="1:16" ht="25.5">
      <c r="A124" s="2">
        <v>100</v>
      </c>
      <c r="B124" s="95" t="s">
        <v>237</v>
      </c>
      <c r="C124" s="2" t="s">
        <v>134</v>
      </c>
      <c r="D124" s="2" t="s">
        <v>238</v>
      </c>
      <c r="E124" s="2" t="str">
        <f t="shared" si="0"/>
        <v>Linkage to testing services:Accessibilty to care</v>
      </c>
      <c r="F124" s="2"/>
      <c r="G124" s="2"/>
      <c r="H124" s="2"/>
      <c r="I124" s="2"/>
      <c r="J124" s="2"/>
      <c r="K124" s="2"/>
      <c r="L124" s="2"/>
      <c r="M124" s="2"/>
      <c r="N124" s="2"/>
      <c r="O124" s="2"/>
      <c r="P124" s="2"/>
    </row>
    <row r="125" spans="1:16" ht="25.5">
      <c r="A125" s="2">
        <v>362</v>
      </c>
      <c r="B125" s="95" t="s">
        <v>239</v>
      </c>
      <c r="C125" s="2" t="s">
        <v>235</v>
      </c>
      <c r="D125" s="2" t="s">
        <v>238</v>
      </c>
      <c r="E125" s="2" t="str">
        <f t="shared" si="0"/>
        <v>Accessibility to care:</v>
      </c>
      <c r="F125" s="2"/>
      <c r="G125" s="2"/>
      <c r="H125" s="2"/>
      <c r="I125" s="2"/>
      <c r="J125" s="2"/>
      <c r="K125" s="2"/>
      <c r="L125" s="2"/>
      <c r="M125" s="2"/>
      <c r="N125" s="2"/>
      <c r="O125" s="2"/>
      <c r="P125" s="2"/>
    </row>
    <row r="126" spans="1:16" ht="76.5">
      <c r="A126" s="2">
        <v>145</v>
      </c>
      <c r="B126" s="95" t="s">
        <v>240</v>
      </c>
      <c r="C126" s="2" t="s">
        <v>136</v>
      </c>
      <c r="D126" s="2" t="s">
        <v>241</v>
      </c>
      <c r="E126" s="2" t="str">
        <f t="shared" si="0"/>
        <v>Accessibility of care</v>
      </c>
      <c r="F126" s="2"/>
      <c r="G126" s="2"/>
      <c r="H126" s="2"/>
      <c r="I126" s="2"/>
      <c r="J126" s="2"/>
      <c r="K126" s="2"/>
      <c r="L126" s="2"/>
      <c r="M126" s="2"/>
      <c r="N126" s="2"/>
      <c r="O126" s="2"/>
      <c r="P126" s="2"/>
    </row>
    <row r="127" spans="1:16" ht="38.25">
      <c r="A127" s="2">
        <v>163</v>
      </c>
      <c r="B127" s="95" t="s">
        <v>242</v>
      </c>
      <c r="C127" s="2" t="s">
        <v>243</v>
      </c>
      <c r="D127" s="2" t="s">
        <v>241</v>
      </c>
      <c r="E127" s="2" t="str">
        <f t="shared" si="0"/>
        <v>Accessibility to care:Financial Protection</v>
      </c>
      <c r="F127" s="2"/>
      <c r="G127" s="2"/>
      <c r="H127" s="2"/>
      <c r="I127" s="2"/>
      <c r="J127" s="2"/>
      <c r="K127" s="2"/>
      <c r="L127" s="2"/>
      <c r="M127" s="2"/>
      <c r="N127" s="2"/>
      <c r="O127" s="2"/>
      <c r="P127" s="2"/>
    </row>
    <row r="128" spans="1:16" ht="25.5">
      <c r="A128" s="2">
        <v>171</v>
      </c>
      <c r="B128" s="95" t="s">
        <v>244</v>
      </c>
      <c r="C128" s="2" t="s">
        <v>136</v>
      </c>
      <c r="D128" s="2" t="s">
        <v>241</v>
      </c>
      <c r="E128" s="2" t="str">
        <f t="shared" si="0"/>
        <v>Accessibility of care</v>
      </c>
      <c r="F128" s="2"/>
      <c r="G128" s="2"/>
      <c r="H128" s="2"/>
      <c r="I128" s="2"/>
      <c r="J128" s="2"/>
      <c r="K128" s="2"/>
      <c r="L128" s="2"/>
      <c r="M128" s="2"/>
      <c r="N128" s="2"/>
      <c r="O128" s="2"/>
      <c r="P128" s="2"/>
    </row>
    <row r="129" spans="1:16" ht="25.5">
      <c r="A129" s="2">
        <v>254</v>
      </c>
      <c r="B129" s="95" t="s">
        <v>245</v>
      </c>
      <c r="C129" s="2" t="s">
        <v>246</v>
      </c>
      <c r="D129" s="2" t="s">
        <v>247</v>
      </c>
      <c r="E129" s="2" t="str">
        <f t="shared" si="0"/>
        <v>Integrated services</v>
      </c>
      <c r="F129" s="2"/>
      <c r="G129" s="2"/>
      <c r="H129" s="2"/>
      <c r="I129" s="2"/>
      <c r="J129" s="2"/>
      <c r="K129" s="2"/>
      <c r="L129" s="2"/>
      <c r="M129" s="2"/>
      <c r="N129" s="2"/>
      <c r="O129" s="2"/>
      <c r="P129" s="2"/>
    </row>
    <row r="130" spans="1:16" ht="51">
      <c r="A130" s="2">
        <v>363</v>
      </c>
      <c r="B130" s="95" t="s">
        <v>248</v>
      </c>
      <c r="C130" s="2" t="s">
        <v>249</v>
      </c>
      <c r="D130" s="2" t="s">
        <v>250</v>
      </c>
      <c r="E130" s="2" t="str">
        <f t="shared" si="0"/>
        <v xml:space="preserve">Improved capacity for healthcare workers:Improved Awareness: </v>
      </c>
      <c r="F130" s="2"/>
      <c r="G130" s="2"/>
      <c r="H130" s="2"/>
      <c r="I130" s="2"/>
      <c r="J130" s="2"/>
      <c r="K130" s="2"/>
      <c r="L130" s="2"/>
      <c r="M130" s="2"/>
      <c r="N130" s="2"/>
      <c r="O130" s="2"/>
      <c r="P130" s="2"/>
    </row>
    <row r="131" spans="1:16" ht="38.25">
      <c r="A131" s="2">
        <v>521</v>
      </c>
      <c r="B131" s="94" t="s">
        <v>251</v>
      </c>
      <c r="C131" s="2" t="s">
        <v>252</v>
      </c>
      <c r="D131" s="2" t="s">
        <v>253</v>
      </c>
      <c r="E131" s="2" t="str">
        <f t="shared" si="0"/>
        <v>Community Ownership:Sustainability</v>
      </c>
      <c r="F131" s="2"/>
      <c r="G131" s="2"/>
      <c r="H131" s="2"/>
      <c r="I131" s="2"/>
      <c r="J131" s="2"/>
      <c r="K131" s="2"/>
      <c r="L131" s="2"/>
      <c r="M131" s="2"/>
      <c r="N131" s="2"/>
      <c r="O131" s="2"/>
      <c r="P131" s="2"/>
    </row>
    <row r="132" spans="1:16" ht="51">
      <c r="A132" s="2">
        <v>74</v>
      </c>
      <c r="B132" s="95" t="s">
        <v>255</v>
      </c>
      <c r="C132" s="2" t="s">
        <v>256</v>
      </c>
      <c r="D132" s="2" t="s">
        <v>253</v>
      </c>
      <c r="E132" s="2" t="str">
        <f t="shared" si="0"/>
        <v>Community involvement :Sustainability</v>
      </c>
      <c r="F132" s="2"/>
      <c r="G132" s="2"/>
      <c r="H132" s="2"/>
      <c r="I132" s="2"/>
      <c r="J132" s="2"/>
      <c r="K132" s="2"/>
      <c r="L132" s="2"/>
      <c r="M132" s="2"/>
      <c r="N132" s="2"/>
      <c r="O132" s="2"/>
      <c r="P132" s="2"/>
    </row>
    <row r="133" spans="1:16" ht="38.25">
      <c r="A133" s="2">
        <v>353</v>
      </c>
      <c r="B133" s="95" t="s">
        <v>257</v>
      </c>
      <c r="C133" s="2" t="s">
        <v>258</v>
      </c>
      <c r="D133" s="2" t="s">
        <v>253</v>
      </c>
      <c r="E133" s="2" t="str">
        <f t="shared" si="0"/>
        <v>Improved awareness:Community engagement</v>
      </c>
      <c r="F133" s="2"/>
      <c r="G133" s="2"/>
      <c r="H133" s="2"/>
      <c r="I133" s="2"/>
      <c r="J133" s="2"/>
      <c r="K133" s="2"/>
      <c r="L133" s="2"/>
      <c r="M133" s="2"/>
      <c r="N133" s="2"/>
      <c r="O133" s="2"/>
      <c r="P133" s="2"/>
    </row>
    <row r="134" spans="1:16" ht="25.5">
      <c r="A134" s="2">
        <v>131</v>
      </c>
      <c r="B134" s="95" t="s">
        <v>259</v>
      </c>
      <c r="C134" s="2" t="s">
        <v>185</v>
      </c>
      <c r="D134" s="2" t="s">
        <v>95</v>
      </c>
      <c r="E134" s="2" t="str">
        <f t="shared" si="0"/>
        <v>Improved awareness:Active case finding</v>
      </c>
      <c r="F134" s="2"/>
      <c r="G134" s="2"/>
      <c r="H134" s="2"/>
      <c r="I134" s="2"/>
      <c r="J134" s="2"/>
      <c r="K134" s="2"/>
      <c r="L134" s="2"/>
      <c r="M134" s="2"/>
      <c r="N134" s="2"/>
      <c r="O134" s="2"/>
      <c r="P134" s="2"/>
    </row>
    <row r="135" spans="1:16" ht="51">
      <c r="A135" s="2">
        <v>332</v>
      </c>
      <c r="B135" s="95" t="s">
        <v>260</v>
      </c>
      <c r="C135" s="2" t="s">
        <v>261</v>
      </c>
      <c r="D135" s="2" t="s">
        <v>95</v>
      </c>
      <c r="E135" s="2" t="str">
        <f t="shared" si="0"/>
        <v>Adolescent and children inclusion:School screening:Equal treatment</v>
      </c>
      <c r="F135" s="2"/>
      <c r="G135" s="2"/>
      <c r="H135" s="2"/>
      <c r="I135" s="2"/>
      <c r="J135" s="2"/>
      <c r="K135" s="2"/>
      <c r="L135" s="2"/>
      <c r="M135" s="2"/>
      <c r="N135" s="2"/>
      <c r="O135" s="2"/>
      <c r="P135" s="2"/>
    </row>
    <row r="136" spans="1:16" ht="63.75">
      <c r="A136" s="2">
        <v>271</v>
      </c>
      <c r="B136" s="95" t="s">
        <v>262</v>
      </c>
      <c r="C136" s="2" t="s">
        <v>263</v>
      </c>
      <c r="D136" s="2" t="s">
        <v>95</v>
      </c>
      <c r="E136" s="2" t="str">
        <f t="shared" si="0"/>
        <v>Improved diagnostic capacity:Align with government best practices</v>
      </c>
      <c r="F136" s="2"/>
      <c r="G136" s="2"/>
      <c r="H136" s="2"/>
      <c r="I136" s="2"/>
      <c r="J136" s="2"/>
      <c r="K136" s="2"/>
      <c r="L136" s="2"/>
      <c r="M136" s="2"/>
      <c r="N136" s="2"/>
      <c r="O136" s="2"/>
      <c r="P136" s="2"/>
    </row>
    <row r="137" spans="1:16" ht="38.25">
      <c r="A137" s="2">
        <v>3</v>
      </c>
      <c r="B137" s="95" t="s">
        <v>264</v>
      </c>
      <c r="C137" s="2" t="s">
        <v>265</v>
      </c>
      <c r="D137" s="2" t="s">
        <v>95</v>
      </c>
      <c r="E137" s="2" t="str">
        <f t="shared" si="0"/>
        <v>Increased number of positive cases:Strategic partnerships</v>
      </c>
      <c r="F137" s="2"/>
      <c r="G137" s="2"/>
      <c r="H137" s="2"/>
      <c r="I137" s="2"/>
      <c r="J137" s="2"/>
      <c r="K137" s="2"/>
      <c r="L137" s="2"/>
      <c r="M137" s="2"/>
      <c r="N137" s="2"/>
      <c r="O137" s="2"/>
      <c r="P137" s="2"/>
    </row>
    <row r="138" spans="1:16" ht="76.5">
      <c r="A138" s="2">
        <v>388</v>
      </c>
      <c r="B138" s="94" t="s">
        <v>266</v>
      </c>
      <c r="C138" s="2" t="s">
        <v>267</v>
      </c>
      <c r="D138" s="2" t="s">
        <v>95</v>
      </c>
      <c r="E138" s="2" t="str">
        <f t="shared" si="0"/>
        <v>Improved Care:GeneXpert:Coherence</v>
      </c>
      <c r="F138" s="2"/>
      <c r="G138" s="2"/>
      <c r="H138" s="2"/>
      <c r="I138" s="2"/>
      <c r="J138" s="2"/>
      <c r="K138" s="2"/>
      <c r="L138" s="2"/>
      <c r="M138" s="2"/>
      <c r="N138" s="2"/>
      <c r="O138" s="2"/>
      <c r="P138" s="2"/>
    </row>
    <row r="139" spans="1:16" ht="38.25">
      <c r="A139" s="2">
        <v>492</v>
      </c>
      <c r="B139" s="94" t="s">
        <v>268</v>
      </c>
      <c r="C139" s="2" t="s">
        <v>269</v>
      </c>
      <c r="D139" s="2" t="s">
        <v>270</v>
      </c>
      <c r="E139" s="2" t="str">
        <f t="shared" si="0"/>
        <v>Improved diagnostic capacity:Efficiency:Fast service delivery</v>
      </c>
      <c r="F139" s="2"/>
      <c r="G139" s="2"/>
      <c r="H139" s="2"/>
      <c r="I139" s="2"/>
      <c r="J139" s="2"/>
      <c r="K139" s="2"/>
      <c r="L139" s="2"/>
      <c r="M139" s="2"/>
      <c r="N139" s="2"/>
      <c r="O139" s="2"/>
      <c r="P139" s="2"/>
    </row>
    <row r="140" spans="1:16" ht="38.25">
      <c r="A140" s="2">
        <v>496</v>
      </c>
      <c r="B140" s="94" t="s">
        <v>271</v>
      </c>
      <c r="C140" s="2" t="s">
        <v>269</v>
      </c>
      <c r="D140" s="2" t="s">
        <v>270</v>
      </c>
      <c r="E140" s="2" t="str">
        <f t="shared" si="0"/>
        <v>Improved diagnostic capacity:Efficiency:Fast service delivery</v>
      </c>
      <c r="F140" s="2"/>
      <c r="G140" s="2"/>
      <c r="H140" s="2"/>
      <c r="I140" s="2"/>
      <c r="J140" s="2"/>
      <c r="K140" s="2"/>
      <c r="L140" s="2"/>
      <c r="M140" s="2"/>
      <c r="N140" s="2"/>
      <c r="O140" s="2"/>
      <c r="P140" s="2"/>
    </row>
    <row r="141" spans="1:16" ht="38.25">
      <c r="A141" s="2">
        <v>88</v>
      </c>
      <c r="B141" s="95" t="s">
        <v>272</v>
      </c>
      <c r="C141" s="2" t="s">
        <v>273</v>
      </c>
      <c r="D141" s="2" t="s">
        <v>270</v>
      </c>
      <c r="E141" s="2" t="str">
        <f t="shared" si="0"/>
        <v>Integrated services:Efficient use of human recources</v>
      </c>
      <c r="F141" s="2"/>
      <c r="G141" s="2"/>
      <c r="H141" s="2"/>
      <c r="I141" s="2"/>
      <c r="J141" s="2"/>
      <c r="K141" s="2"/>
      <c r="L141" s="2"/>
      <c r="M141" s="2"/>
      <c r="N141" s="2"/>
      <c r="O141" s="2"/>
      <c r="P141" s="2"/>
    </row>
    <row r="142" spans="1:16" ht="25.5">
      <c r="A142" s="2">
        <v>89</v>
      </c>
      <c r="B142" s="95" t="s">
        <v>274</v>
      </c>
      <c r="C142" s="2" t="s">
        <v>275</v>
      </c>
      <c r="D142" s="2" t="s">
        <v>270</v>
      </c>
      <c r="E142" s="2" t="str">
        <f t="shared" si="0"/>
        <v>Health education:Efficient use of human recource</v>
      </c>
      <c r="F142" s="2"/>
      <c r="G142" s="2"/>
      <c r="H142" s="2"/>
      <c r="I142" s="2"/>
      <c r="J142" s="2"/>
      <c r="K142" s="2"/>
      <c r="L142" s="2"/>
      <c r="M142" s="2"/>
      <c r="N142" s="2"/>
      <c r="O142" s="2"/>
      <c r="P142" s="2"/>
    </row>
    <row r="143" spans="1:16" ht="38.25">
      <c r="A143" s="2">
        <v>70</v>
      </c>
      <c r="B143" s="95" t="s">
        <v>276</v>
      </c>
      <c r="C143" s="2" t="s">
        <v>277</v>
      </c>
      <c r="D143" s="2" t="s">
        <v>270</v>
      </c>
      <c r="E143" s="2" t="str">
        <f t="shared" si="0"/>
        <v>Accessibility to care:Efficiency</v>
      </c>
      <c r="F143" s="2"/>
      <c r="G143" s="2"/>
      <c r="H143" s="2"/>
      <c r="I143" s="2"/>
      <c r="J143" s="2"/>
      <c r="K143" s="2"/>
      <c r="L143" s="2"/>
      <c r="M143" s="2"/>
      <c r="N143" s="2"/>
      <c r="O143" s="2"/>
      <c r="P143" s="2"/>
    </row>
    <row r="144" spans="1:16" ht="102">
      <c r="A144" s="2">
        <v>243</v>
      </c>
      <c r="B144" s="95" t="s">
        <v>278</v>
      </c>
      <c r="C144" s="2" t="s">
        <v>134</v>
      </c>
      <c r="D144" s="2" t="s">
        <v>270</v>
      </c>
      <c r="E144" s="2" t="str">
        <f t="shared" si="0"/>
        <v>Linkage to testing services:Accessibilty to care</v>
      </c>
      <c r="F144" s="2"/>
      <c r="G144" s="2"/>
      <c r="H144" s="2"/>
      <c r="I144" s="2"/>
      <c r="J144" s="2"/>
      <c r="K144" s="2"/>
      <c r="L144" s="2"/>
      <c r="M144" s="2"/>
      <c r="N144" s="2"/>
      <c r="O144" s="2"/>
      <c r="P144" s="2"/>
    </row>
    <row r="145" spans="1:16" ht="38.25">
      <c r="A145" s="2">
        <v>249</v>
      </c>
      <c r="B145" s="95" t="s">
        <v>279</v>
      </c>
      <c r="C145" s="2" t="s">
        <v>280</v>
      </c>
      <c r="D145" s="2" t="s">
        <v>270</v>
      </c>
      <c r="E145" s="2" t="str">
        <f t="shared" si="0"/>
        <v>Accessibility to care:Cost effective</v>
      </c>
      <c r="F145" s="2"/>
      <c r="G145" s="2"/>
      <c r="H145" s="2"/>
      <c r="I145" s="2"/>
      <c r="J145" s="2"/>
      <c r="K145" s="2"/>
      <c r="L145" s="2"/>
      <c r="M145" s="2"/>
      <c r="N145" s="2"/>
      <c r="O145" s="2"/>
      <c r="P145" s="2"/>
    </row>
    <row r="146" spans="1:16" ht="51">
      <c r="A146" s="2">
        <v>272</v>
      </c>
      <c r="B146" s="95" t="s">
        <v>281</v>
      </c>
      <c r="C146" s="2" t="s">
        <v>282</v>
      </c>
      <c r="D146" s="2" t="s">
        <v>270</v>
      </c>
      <c r="E146" s="2" t="str">
        <f t="shared" si="0"/>
        <v>Targeted rural areas:Accessibility to care</v>
      </c>
      <c r="F146" s="2"/>
      <c r="G146" s="2"/>
      <c r="H146" s="2"/>
      <c r="I146" s="2"/>
      <c r="J146" s="2"/>
      <c r="K146" s="2"/>
      <c r="L146" s="2"/>
      <c r="M146" s="2"/>
      <c r="N146" s="2"/>
      <c r="O146" s="2"/>
      <c r="P146" s="2"/>
    </row>
    <row r="147" spans="1:16" ht="25.5">
      <c r="A147" s="2">
        <v>334</v>
      </c>
      <c r="B147" s="95" t="s">
        <v>283</v>
      </c>
      <c r="C147" s="2" t="s">
        <v>235</v>
      </c>
      <c r="D147" s="2" t="s">
        <v>270</v>
      </c>
      <c r="E147" s="2" t="str">
        <f t="shared" si="0"/>
        <v>Accessibility to care:</v>
      </c>
      <c r="F147" s="2"/>
      <c r="G147" s="2"/>
      <c r="H147" s="2"/>
      <c r="I147" s="2"/>
      <c r="J147" s="2"/>
      <c r="K147" s="2"/>
      <c r="L147" s="2"/>
      <c r="M147" s="2"/>
      <c r="N147" s="2"/>
      <c r="O147" s="2"/>
      <c r="P147" s="2"/>
    </row>
    <row r="148" spans="1:16" ht="25.5">
      <c r="A148" s="2">
        <v>339</v>
      </c>
      <c r="B148" s="95" t="s">
        <v>284</v>
      </c>
      <c r="C148" s="2" t="s">
        <v>243</v>
      </c>
      <c r="D148" s="2" t="s">
        <v>270</v>
      </c>
      <c r="E148" s="2" t="str">
        <f t="shared" si="0"/>
        <v>Accessibility to care:Financial Protection</v>
      </c>
      <c r="F148" s="2"/>
      <c r="G148" s="2"/>
      <c r="H148" s="2"/>
      <c r="I148" s="2"/>
      <c r="J148" s="2"/>
      <c r="K148" s="2"/>
      <c r="L148" s="2"/>
      <c r="M148" s="2"/>
      <c r="N148" s="2"/>
      <c r="O148" s="2"/>
      <c r="P148" s="2"/>
    </row>
    <row r="149" spans="1:16" ht="51">
      <c r="A149" s="2">
        <v>135</v>
      </c>
      <c r="B149" s="95" t="s">
        <v>285</v>
      </c>
      <c r="C149" s="2" t="s">
        <v>286</v>
      </c>
      <c r="D149" s="2" t="s">
        <v>287</v>
      </c>
      <c r="E149" s="2" t="str">
        <f t="shared" si="0"/>
        <v>Improved awareness - Transmission:Improved awareness - Human rights</v>
      </c>
      <c r="F149" s="2"/>
      <c r="G149" s="2"/>
      <c r="H149" s="2"/>
      <c r="I149" s="2"/>
      <c r="J149" s="2"/>
      <c r="K149" s="2"/>
      <c r="L149" s="2"/>
      <c r="M149" s="2"/>
      <c r="N149" s="2"/>
      <c r="O149" s="2"/>
      <c r="P149" s="2"/>
    </row>
    <row r="150" spans="1:16" ht="51">
      <c r="A150" s="2">
        <v>137</v>
      </c>
      <c r="B150" s="95" t="s">
        <v>288</v>
      </c>
      <c r="C150" s="2" t="s">
        <v>289</v>
      </c>
      <c r="D150" s="2" t="s">
        <v>287</v>
      </c>
      <c r="E150" s="2" t="str">
        <f t="shared" si="0"/>
        <v>Community empowerement:Improved awareness:Myths and misconceptions</v>
      </c>
      <c r="F150" s="2"/>
      <c r="G150" s="2"/>
      <c r="H150" s="2"/>
      <c r="I150" s="2"/>
      <c r="J150" s="2"/>
      <c r="K150" s="2"/>
      <c r="L150" s="2"/>
      <c r="M150" s="2"/>
      <c r="N150" s="2"/>
      <c r="O150" s="2"/>
      <c r="P150" s="2"/>
    </row>
    <row r="151" spans="1:16" ht="63.75">
      <c r="A151" s="2">
        <v>204</v>
      </c>
      <c r="B151" s="95" t="s">
        <v>290</v>
      </c>
      <c r="C151" s="2" t="s">
        <v>291</v>
      </c>
      <c r="D151" s="2" t="s">
        <v>287</v>
      </c>
      <c r="E151" s="2" t="str">
        <f t="shared" si="0"/>
        <v>Improved awareness - Cause:Myths and misconception</v>
      </c>
      <c r="F151" s="2"/>
      <c r="G151" s="2"/>
      <c r="H151" s="2"/>
      <c r="I151" s="2"/>
      <c r="J151" s="2"/>
      <c r="K151" s="2"/>
      <c r="L151" s="2"/>
      <c r="M151" s="2"/>
      <c r="N151" s="2"/>
      <c r="O151" s="2"/>
      <c r="P151" s="2"/>
    </row>
    <row r="152" spans="1:16" ht="51">
      <c r="A152" s="2">
        <v>273</v>
      </c>
      <c r="B152" s="95" t="s">
        <v>292</v>
      </c>
      <c r="C152" s="2" t="s">
        <v>293</v>
      </c>
      <c r="D152" s="2" t="s">
        <v>287</v>
      </c>
      <c r="E152" s="2" t="str">
        <f t="shared" si="0"/>
        <v>Improved awareness:Stigma reduction</v>
      </c>
      <c r="F152" s="2"/>
      <c r="G152" s="2"/>
      <c r="H152" s="2"/>
      <c r="I152" s="2"/>
      <c r="J152" s="2"/>
      <c r="K152" s="2"/>
      <c r="L152" s="2"/>
      <c r="M152" s="2"/>
      <c r="N152" s="2"/>
      <c r="O152" s="2"/>
      <c r="P152" s="2"/>
    </row>
    <row r="153" spans="1:16" ht="38.25">
      <c r="A153" s="2">
        <v>316</v>
      </c>
      <c r="B153" s="95" t="s">
        <v>294</v>
      </c>
      <c r="C153" s="2" t="s">
        <v>295</v>
      </c>
      <c r="D153" s="2" t="s">
        <v>287</v>
      </c>
      <c r="E153" s="2" t="str">
        <f t="shared" si="0"/>
        <v>Improved awareness - Signs and symptoms:</v>
      </c>
      <c r="F153" s="2"/>
      <c r="G153" s="2"/>
      <c r="H153" s="2"/>
      <c r="I153" s="2"/>
      <c r="J153" s="2"/>
      <c r="K153" s="2"/>
      <c r="L153" s="2"/>
      <c r="M153" s="2"/>
      <c r="N153" s="2"/>
      <c r="O153" s="2"/>
      <c r="P153" s="2"/>
    </row>
    <row r="154" spans="1:16" ht="51">
      <c r="A154" s="2">
        <v>317</v>
      </c>
      <c r="B154" s="95" t="s">
        <v>296</v>
      </c>
      <c r="C154" s="2" t="s">
        <v>295</v>
      </c>
      <c r="D154" s="2" t="s">
        <v>287</v>
      </c>
      <c r="E154" s="2" t="str">
        <f t="shared" si="0"/>
        <v>Improved awareness - Signs and symptoms:</v>
      </c>
      <c r="F154" s="2"/>
      <c r="G154" s="2"/>
      <c r="H154" s="2"/>
      <c r="I154" s="2"/>
      <c r="J154" s="2"/>
      <c r="K154" s="2"/>
      <c r="L154" s="2"/>
      <c r="M154" s="2"/>
      <c r="N154" s="2"/>
      <c r="O154" s="2"/>
      <c r="P154" s="2"/>
    </row>
    <row r="155" spans="1:16" ht="51">
      <c r="A155" s="2">
        <v>348</v>
      </c>
      <c r="B155" s="95" t="s">
        <v>297</v>
      </c>
      <c r="C155" s="2" t="s">
        <v>298</v>
      </c>
      <c r="D155" s="2" t="s">
        <v>287</v>
      </c>
      <c r="E155" s="2" t="str">
        <f t="shared" si="0"/>
        <v>Improved awareness - Signs and symptoms:Improved awareness - Treatment</v>
      </c>
      <c r="F155" s="2"/>
      <c r="G155" s="2"/>
      <c r="H155" s="2"/>
      <c r="I155" s="2"/>
      <c r="J155" s="2"/>
      <c r="K155" s="2"/>
      <c r="L155" s="2"/>
      <c r="M155" s="2"/>
      <c r="N155" s="2"/>
      <c r="O155" s="2"/>
      <c r="P155" s="2"/>
    </row>
    <row r="156" spans="1:16" ht="38.25">
      <c r="A156" s="2">
        <v>374</v>
      </c>
      <c r="B156" s="95" t="s">
        <v>299</v>
      </c>
      <c r="C156" s="2" t="s">
        <v>300</v>
      </c>
      <c r="D156" s="2" t="s">
        <v>287</v>
      </c>
      <c r="E156" s="2" t="str">
        <f t="shared" si="0"/>
        <v>Improved awareness - cause and prevention:Myths and misconception</v>
      </c>
      <c r="F156" s="2"/>
      <c r="G156" s="2"/>
      <c r="H156" s="2"/>
      <c r="I156" s="2"/>
      <c r="J156" s="2"/>
      <c r="K156" s="2"/>
      <c r="L156" s="2"/>
      <c r="M156" s="2"/>
      <c r="N156" s="2"/>
      <c r="O156" s="2"/>
      <c r="P156" s="2"/>
    </row>
    <row r="157" spans="1:16" ht="38.25">
      <c r="A157" s="2">
        <v>95</v>
      </c>
      <c r="B157" s="95" t="s">
        <v>301</v>
      </c>
      <c r="C157" s="2" t="s">
        <v>302</v>
      </c>
      <c r="D157" s="2" t="s">
        <v>303</v>
      </c>
      <c r="E157" s="2" t="str">
        <f t="shared" si="0"/>
        <v>Community empowerement:Improved awareness</v>
      </c>
      <c r="F157" s="2"/>
      <c r="G157" s="2"/>
      <c r="H157" s="2"/>
      <c r="I157" s="2"/>
      <c r="J157" s="2"/>
      <c r="K157" s="2"/>
      <c r="L157" s="2"/>
      <c r="M157" s="2"/>
      <c r="N157" s="2"/>
      <c r="O157" s="2"/>
      <c r="P157" s="2"/>
    </row>
    <row r="158" spans="1:16" ht="38.25">
      <c r="A158" s="2">
        <v>303</v>
      </c>
      <c r="B158" s="95" t="s">
        <v>304</v>
      </c>
      <c r="C158" s="2" t="s">
        <v>295</v>
      </c>
      <c r="D158" s="2" t="s">
        <v>305</v>
      </c>
      <c r="E158" s="2" t="str">
        <f t="shared" si="0"/>
        <v>Improved awareness - Signs and symptoms:</v>
      </c>
      <c r="F158" s="2"/>
      <c r="G158" s="2"/>
      <c r="H158" s="2"/>
      <c r="I158" s="2"/>
      <c r="J158" s="2"/>
      <c r="K158" s="2"/>
      <c r="L158" s="2"/>
      <c r="M158" s="2"/>
      <c r="N158" s="2"/>
      <c r="O158" s="2"/>
      <c r="P158" s="2"/>
    </row>
    <row r="159" spans="1:16" ht="38.25">
      <c r="A159" s="2">
        <v>239</v>
      </c>
      <c r="B159" s="95" t="s">
        <v>306</v>
      </c>
      <c r="C159" s="2" t="s">
        <v>307</v>
      </c>
      <c r="D159" s="2" t="s">
        <v>308</v>
      </c>
      <c r="E159" s="2" t="str">
        <f t="shared" si="0"/>
        <v>Awareness creation:Affordable care</v>
      </c>
      <c r="F159" s="2"/>
      <c r="G159" s="2"/>
      <c r="H159" s="2"/>
      <c r="I159" s="2"/>
      <c r="J159" s="2"/>
      <c r="K159" s="2"/>
      <c r="L159" s="2"/>
      <c r="M159" s="2"/>
      <c r="N159" s="2"/>
      <c r="O159" s="2"/>
      <c r="P159" s="2"/>
    </row>
    <row r="160" spans="1:16" ht="25.5">
      <c r="A160" s="2">
        <v>96</v>
      </c>
      <c r="B160" s="95" t="s">
        <v>309</v>
      </c>
      <c r="C160" s="2" t="s">
        <v>310</v>
      </c>
      <c r="D160" s="2" t="s">
        <v>308</v>
      </c>
      <c r="E160" s="2" t="str">
        <f t="shared" si="0"/>
        <v>Accessibility of care:Affordable care</v>
      </c>
      <c r="F160" s="2"/>
      <c r="G160" s="2"/>
      <c r="H160" s="2"/>
      <c r="I160" s="2"/>
      <c r="J160" s="2"/>
      <c r="K160" s="2"/>
      <c r="L160" s="2"/>
      <c r="M160" s="2"/>
      <c r="N160" s="2"/>
      <c r="O160" s="2"/>
      <c r="P160" s="2"/>
    </row>
    <row r="161" spans="1:16" ht="25.5">
      <c r="A161" s="2">
        <v>370</v>
      </c>
      <c r="B161" s="95" t="s">
        <v>311</v>
      </c>
      <c r="C161" s="2" t="s">
        <v>310</v>
      </c>
      <c r="D161" s="2" t="s">
        <v>308</v>
      </c>
      <c r="E161" s="2" t="str">
        <f t="shared" si="0"/>
        <v>Accessibility of care:Affordable care</v>
      </c>
      <c r="F161" s="2"/>
      <c r="G161" s="2"/>
      <c r="H161" s="2"/>
      <c r="I161" s="2"/>
      <c r="J161" s="2"/>
      <c r="K161" s="2"/>
      <c r="L161" s="2"/>
      <c r="M161" s="2"/>
      <c r="N161" s="2"/>
      <c r="O161" s="2"/>
      <c r="P161" s="2"/>
    </row>
    <row r="162" spans="1:16" ht="25.5">
      <c r="A162" s="2">
        <v>373</v>
      </c>
      <c r="B162" s="95" t="s">
        <v>312</v>
      </c>
      <c r="C162" s="2" t="s">
        <v>310</v>
      </c>
      <c r="D162" s="2" t="s">
        <v>308</v>
      </c>
      <c r="E162" s="2" t="str">
        <f t="shared" si="0"/>
        <v>Accessibility of care:Affordable care</v>
      </c>
      <c r="F162" s="2"/>
      <c r="G162" s="2"/>
      <c r="H162" s="2"/>
      <c r="I162" s="2"/>
      <c r="J162" s="2"/>
      <c r="K162" s="2"/>
      <c r="L162" s="2"/>
      <c r="M162" s="2"/>
      <c r="N162" s="2"/>
      <c r="O162" s="2"/>
      <c r="P162" s="2"/>
    </row>
    <row r="163" spans="1:16" ht="51">
      <c r="A163" s="2">
        <v>202</v>
      </c>
      <c r="B163" s="95" t="s">
        <v>313</v>
      </c>
      <c r="C163" s="2" t="s">
        <v>314</v>
      </c>
      <c r="D163" s="2" t="s">
        <v>308</v>
      </c>
      <c r="E163" s="2" t="str">
        <f t="shared" si="0"/>
        <v>Complementarity:Improved Care:Reduced Congestion:Relevance</v>
      </c>
      <c r="F163" s="2"/>
      <c r="G163" s="2"/>
      <c r="H163" s="2"/>
      <c r="I163" s="2"/>
      <c r="J163" s="2"/>
      <c r="K163" s="2"/>
      <c r="L163" s="2"/>
      <c r="M163" s="2"/>
      <c r="N163" s="2"/>
      <c r="O163" s="2"/>
      <c r="P163" s="2"/>
    </row>
    <row r="164" spans="1:16" ht="76.5">
      <c r="A164" s="2">
        <v>41</v>
      </c>
      <c r="B164" s="95" t="s">
        <v>316</v>
      </c>
      <c r="C164" s="2" t="s">
        <v>317</v>
      </c>
      <c r="D164" s="2" t="s">
        <v>308</v>
      </c>
      <c r="E164" s="2" t="str">
        <f t="shared" si="0"/>
        <v>Improved quality of services:Improved capacity of health workers:</v>
      </c>
      <c r="F164" s="2"/>
      <c r="G164" s="2"/>
      <c r="H164" s="2"/>
      <c r="I164" s="2"/>
      <c r="J164" s="2"/>
      <c r="K164" s="2"/>
      <c r="L164" s="2"/>
      <c r="M164" s="2"/>
      <c r="N164" s="2"/>
      <c r="O164" s="2"/>
      <c r="P164" s="2"/>
    </row>
    <row r="165" spans="1:16" ht="51">
      <c r="A165" s="2">
        <v>94</v>
      </c>
      <c r="B165" s="95" t="s">
        <v>318</v>
      </c>
      <c r="C165" s="2" t="s">
        <v>319</v>
      </c>
      <c r="D165" s="2" t="s">
        <v>308</v>
      </c>
      <c r="E165" s="2" t="str">
        <f t="shared" si="0"/>
        <v xml:space="preserve">Improved capacity for healthcare workers:Improved Awareness:Community empowerment </v>
      </c>
      <c r="F165" s="2"/>
      <c r="G165" s="2"/>
      <c r="H165" s="2"/>
      <c r="I165" s="2"/>
      <c r="J165" s="2"/>
      <c r="K165" s="2"/>
      <c r="L165" s="2"/>
      <c r="M165" s="2"/>
      <c r="N165" s="2"/>
      <c r="O165" s="2"/>
      <c r="P165" s="2"/>
    </row>
    <row r="166" spans="1:16" ht="38.25">
      <c r="A166" s="2">
        <v>157</v>
      </c>
      <c r="B166" s="95" t="s">
        <v>320</v>
      </c>
      <c r="C166" s="2" t="s">
        <v>321</v>
      </c>
      <c r="D166" s="2" t="s">
        <v>308</v>
      </c>
      <c r="E166" s="2" t="str">
        <f t="shared" si="0"/>
        <v xml:space="preserve">Improve capacity for healthcare workers:Improved Awareness </v>
      </c>
      <c r="F166" s="2"/>
      <c r="G166" s="2"/>
      <c r="H166" s="2"/>
      <c r="I166" s="2"/>
      <c r="J166" s="2"/>
      <c r="K166" s="2"/>
      <c r="L166" s="2"/>
      <c r="M166" s="2"/>
      <c r="N166" s="2"/>
      <c r="O166" s="2"/>
      <c r="P166" s="2"/>
    </row>
    <row r="167" spans="1:16" ht="38.25">
      <c r="A167" s="2">
        <v>283</v>
      </c>
      <c r="B167" s="95" t="s">
        <v>322</v>
      </c>
      <c r="C167" s="2" t="s">
        <v>323</v>
      </c>
      <c r="D167" s="2" t="s">
        <v>308</v>
      </c>
      <c r="E167" s="2" t="str">
        <f t="shared" si="0"/>
        <v>Improved quality of services:Improved capacity of health workers</v>
      </c>
      <c r="F167" s="2"/>
      <c r="G167" s="2"/>
      <c r="H167" s="2"/>
      <c r="I167" s="2"/>
      <c r="J167" s="2"/>
      <c r="K167" s="2"/>
      <c r="L167" s="2"/>
      <c r="M167" s="2"/>
      <c r="N167" s="2"/>
      <c r="O167" s="2"/>
      <c r="P167" s="2"/>
    </row>
    <row r="168" spans="1:16" ht="38.25">
      <c r="A168" s="2">
        <v>363</v>
      </c>
      <c r="B168" s="95" t="s">
        <v>248</v>
      </c>
      <c r="C168" s="2" t="s">
        <v>321</v>
      </c>
      <c r="D168" s="2" t="s">
        <v>308</v>
      </c>
      <c r="E168" s="2" t="str">
        <f t="shared" si="0"/>
        <v xml:space="preserve">Improve capacity for healthcare workers:Improved Awareness </v>
      </c>
      <c r="F168" s="2"/>
      <c r="G168" s="2"/>
      <c r="H168" s="2"/>
      <c r="I168" s="2"/>
      <c r="J168" s="2"/>
      <c r="K168" s="2"/>
      <c r="L168" s="2"/>
      <c r="M168" s="2"/>
      <c r="N168" s="2"/>
      <c r="O168" s="2"/>
      <c r="P168" s="2"/>
    </row>
    <row r="169" spans="1:16" ht="38.25">
      <c r="A169" s="2">
        <v>464</v>
      </c>
      <c r="B169" s="94" t="s">
        <v>324</v>
      </c>
      <c r="C169" s="2" t="s">
        <v>325</v>
      </c>
      <c r="D169" s="2" t="s">
        <v>308</v>
      </c>
      <c r="E169" s="2" t="str">
        <f t="shared" si="0"/>
        <v>Continuity of care:Accessibilty of care</v>
      </c>
      <c r="F169" s="2"/>
      <c r="G169" s="2"/>
      <c r="H169" s="2"/>
      <c r="I169" s="2"/>
      <c r="J169" s="2"/>
      <c r="K169" s="2"/>
      <c r="L169" s="2"/>
      <c r="M169" s="2"/>
      <c r="N169" s="2"/>
      <c r="O169" s="2"/>
      <c r="P169" s="2"/>
    </row>
    <row r="170" spans="1:16" ht="38.25">
      <c r="A170" s="2">
        <v>37</v>
      </c>
      <c r="B170" s="95" t="s">
        <v>326</v>
      </c>
      <c r="C170" s="2" t="s">
        <v>327</v>
      </c>
      <c r="D170" s="2" t="s">
        <v>308</v>
      </c>
      <c r="E170" s="2" t="str">
        <f t="shared" si="0"/>
        <v>Affordable care:Accessibility of care</v>
      </c>
      <c r="F170" s="2"/>
      <c r="G170" s="2"/>
      <c r="H170" s="2"/>
      <c r="I170" s="2"/>
      <c r="J170" s="2"/>
      <c r="K170" s="2"/>
      <c r="L170" s="2"/>
      <c r="M170" s="2"/>
      <c r="N170" s="2"/>
      <c r="O170" s="2"/>
      <c r="P170" s="2"/>
    </row>
    <row r="171" spans="1:16" ht="51">
      <c r="A171" s="2">
        <v>351</v>
      </c>
      <c r="B171" s="95" t="s">
        <v>328</v>
      </c>
      <c r="C171" s="2" t="s">
        <v>243</v>
      </c>
      <c r="D171" s="2" t="s">
        <v>308</v>
      </c>
      <c r="E171" s="2" t="str">
        <f t="shared" si="0"/>
        <v>Accessibility to care:Financial Protection</v>
      </c>
      <c r="F171" s="2"/>
      <c r="G171" s="2"/>
      <c r="H171" s="2"/>
      <c r="I171" s="2"/>
      <c r="J171" s="2"/>
      <c r="K171" s="2"/>
      <c r="L171" s="2"/>
      <c r="M171" s="2"/>
      <c r="N171" s="2"/>
      <c r="O171" s="2"/>
      <c r="P171" s="2"/>
    </row>
    <row r="172" spans="1:16" ht="25.5">
      <c r="A172" s="2">
        <v>382</v>
      </c>
      <c r="B172" s="95" t="s">
        <v>329</v>
      </c>
      <c r="C172" s="2" t="s">
        <v>243</v>
      </c>
      <c r="D172" s="2" t="s">
        <v>308</v>
      </c>
      <c r="E172" s="2" t="str">
        <f t="shared" si="0"/>
        <v>Accessibility to care:Financial Protection</v>
      </c>
      <c r="F172" s="2"/>
      <c r="G172" s="2"/>
      <c r="H172" s="2"/>
      <c r="I172" s="2"/>
      <c r="J172" s="2"/>
      <c r="K172" s="2"/>
      <c r="L172" s="2"/>
      <c r="M172" s="2"/>
      <c r="N172" s="2"/>
      <c r="O172" s="2"/>
      <c r="P172" s="2"/>
    </row>
    <row r="173" spans="1:16" ht="25.5">
      <c r="A173" s="2">
        <v>341</v>
      </c>
      <c r="B173" s="95" t="s">
        <v>330</v>
      </c>
      <c r="C173" s="2" t="s">
        <v>331</v>
      </c>
      <c r="D173" s="2" t="s">
        <v>308</v>
      </c>
      <c r="E173" s="2" t="str">
        <f t="shared" si="0"/>
        <v>Patient involvement:Increased awareness</v>
      </c>
      <c r="F173" s="2"/>
      <c r="G173" s="2"/>
      <c r="H173" s="2"/>
      <c r="I173" s="2"/>
      <c r="J173" s="2"/>
      <c r="K173" s="2"/>
      <c r="L173" s="2"/>
      <c r="M173" s="2"/>
      <c r="N173" s="2"/>
      <c r="O173" s="2"/>
      <c r="P173" s="2"/>
    </row>
    <row r="174" spans="1:16" ht="38.25">
      <c r="A174" s="2">
        <v>356</v>
      </c>
      <c r="B174" s="95" t="s">
        <v>128</v>
      </c>
      <c r="C174" s="2" t="s">
        <v>331</v>
      </c>
      <c r="D174" s="2" t="s">
        <v>308</v>
      </c>
      <c r="E174" s="2" t="str">
        <f t="shared" si="0"/>
        <v>Patient involvement:Increased awareness</v>
      </c>
      <c r="F174" s="2"/>
      <c r="G174" s="2"/>
      <c r="H174" s="2"/>
      <c r="I174" s="2"/>
      <c r="J174" s="2"/>
      <c r="K174" s="2"/>
      <c r="L174" s="2"/>
      <c r="M174" s="2"/>
      <c r="N174" s="2"/>
      <c r="O174" s="2"/>
      <c r="P174" s="2"/>
    </row>
    <row r="175" spans="1:16" ht="38.25">
      <c r="A175" s="2">
        <v>325</v>
      </c>
      <c r="B175" s="95" t="s">
        <v>332</v>
      </c>
      <c r="C175" s="2" t="s">
        <v>333</v>
      </c>
      <c r="D175" s="2" t="s">
        <v>308</v>
      </c>
      <c r="E175" s="2" t="str">
        <f t="shared" si="0"/>
        <v>Positive treatmnet outcome</v>
      </c>
      <c r="F175" s="2"/>
      <c r="G175" s="2"/>
      <c r="H175" s="2"/>
      <c r="I175" s="2"/>
      <c r="J175" s="2"/>
      <c r="K175" s="2"/>
      <c r="L175" s="2"/>
      <c r="M175" s="2"/>
      <c r="N175" s="2"/>
      <c r="O175" s="2"/>
      <c r="P175" s="2"/>
    </row>
    <row r="176" spans="1:16" ht="25.5">
      <c r="A176" s="2">
        <v>337</v>
      </c>
      <c r="B176" s="95" t="s">
        <v>334</v>
      </c>
      <c r="C176" s="2" t="s">
        <v>333</v>
      </c>
      <c r="D176" s="2" t="s">
        <v>308</v>
      </c>
      <c r="E176" s="2" t="str">
        <f t="shared" si="0"/>
        <v>Positive treatmnet outcome</v>
      </c>
      <c r="F176" s="2"/>
      <c r="G176" s="2"/>
      <c r="H176" s="2"/>
      <c r="I176" s="2"/>
      <c r="J176" s="2"/>
      <c r="K176" s="2"/>
      <c r="L176" s="2"/>
      <c r="M176" s="2"/>
      <c r="N176" s="2"/>
      <c r="O176" s="2"/>
      <c r="P176" s="2"/>
    </row>
    <row r="177" spans="1:16" ht="38.25">
      <c r="A177" s="2">
        <v>346</v>
      </c>
      <c r="B177" s="95" t="s">
        <v>335</v>
      </c>
      <c r="C177" s="2" t="s">
        <v>336</v>
      </c>
      <c r="D177" s="2" t="s">
        <v>308</v>
      </c>
      <c r="E177" s="2" t="str">
        <f t="shared" si="0"/>
        <v>Patient centered care:Children and adolescents care</v>
      </c>
      <c r="F177" s="2"/>
      <c r="G177" s="2"/>
      <c r="H177" s="2"/>
      <c r="I177" s="2"/>
      <c r="J177" s="2"/>
      <c r="K177" s="2"/>
      <c r="L177" s="2"/>
      <c r="M177" s="2"/>
      <c r="N177" s="2"/>
      <c r="O177" s="2"/>
      <c r="P177" s="2"/>
    </row>
    <row r="178" spans="1:16" ht="25.5">
      <c r="A178" s="2">
        <v>366</v>
      </c>
      <c r="B178" s="95" t="s">
        <v>337</v>
      </c>
      <c r="C178" s="7" t="s">
        <v>338</v>
      </c>
      <c r="D178" s="2" t="s">
        <v>308</v>
      </c>
      <c r="E178" s="2" t="str">
        <f t="shared" si="0"/>
        <v>Follow up/ Home visits</v>
      </c>
      <c r="F178" s="2"/>
      <c r="G178" s="2"/>
      <c r="H178" s="2"/>
      <c r="I178" s="2"/>
      <c r="J178" s="2"/>
      <c r="K178" s="2"/>
      <c r="L178" s="2"/>
      <c r="M178" s="2"/>
      <c r="N178" s="2"/>
      <c r="O178" s="2"/>
      <c r="P178" s="2"/>
    </row>
    <row r="179" spans="1:16" ht="63.75">
      <c r="A179" s="2">
        <v>432</v>
      </c>
      <c r="B179" s="94" t="s">
        <v>339</v>
      </c>
      <c r="C179" s="7" t="s">
        <v>340</v>
      </c>
      <c r="D179" s="2" t="s">
        <v>308</v>
      </c>
      <c r="E179" s="2" t="str">
        <f t="shared" si="0"/>
        <v>Follow up/ Home visits:Nutritional support</v>
      </c>
      <c r="F179" s="2"/>
      <c r="G179" s="2"/>
      <c r="H179" s="2"/>
      <c r="I179" s="2"/>
      <c r="J179" s="2"/>
      <c r="K179" s="2"/>
      <c r="L179" s="2"/>
      <c r="M179" s="2"/>
      <c r="N179" s="2"/>
      <c r="O179" s="2"/>
      <c r="P179" s="2"/>
    </row>
    <row r="180" spans="1:16" ht="51">
      <c r="A180" s="2">
        <v>512</v>
      </c>
      <c r="B180" s="94" t="s">
        <v>341</v>
      </c>
      <c r="C180" s="7" t="s">
        <v>342</v>
      </c>
      <c r="D180" s="2" t="s">
        <v>308</v>
      </c>
      <c r="E180" s="2" t="str">
        <f t="shared" si="0"/>
        <v>Follow up/ Home visits:Adherence:Patient involvement</v>
      </c>
      <c r="F180" s="2"/>
      <c r="G180" s="2"/>
      <c r="H180" s="2"/>
      <c r="I180" s="2"/>
      <c r="J180" s="2"/>
      <c r="K180" s="2"/>
      <c r="L180" s="2"/>
      <c r="M180" s="2"/>
      <c r="N180" s="2"/>
      <c r="O180" s="2"/>
      <c r="P180" s="2"/>
    </row>
    <row r="181" spans="1:16" ht="38.25">
      <c r="A181" s="2">
        <v>412</v>
      </c>
      <c r="B181" s="94" t="s">
        <v>343</v>
      </c>
      <c r="C181" s="2" t="s">
        <v>344</v>
      </c>
      <c r="D181" s="2" t="s">
        <v>308</v>
      </c>
      <c r="E181" s="2" t="str">
        <f t="shared" si="0"/>
        <v>Linkage to care:Nutritional support</v>
      </c>
      <c r="F181" s="2"/>
      <c r="G181" s="2"/>
      <c r="H181" s="2"/>
      <c r="I181" s="2"/>
      <c r="J181" s="2"/>
      <c r="K181" s="2"/>
      <c r="L181" s="2"/>
      <c r="M181" s="2"/>
      <c r="N181" s="2"/>
      <c r="O181" s="2"/>
      <c r="P181" s="2"/>
    </row>
    <row r="182" spans="1:16" ht="51">
      <c r="A182" s="2">
        <v>413</v>
      </c>
      <c r="B182" s="94" t="s">
        <v>345</v>
      </c>
      <c r="C182" s="2" t="s">
        <v>346</v>
      </c>
      <c r="D182" s="2" t="s">
        <v>308</v>
      </c>
      <c r="E182" s="2" t="str">
        <f t="shared" si="0"/>
        <v>Contact Tracing:Health education</v>
      </c>
      <c r="F182" s="2"/>
      <c r="G182" s="2"/>
      <c r="H182" s="2"/>
      <c r="I182" s="2"/>
      <c r="J182" s="2"/>
      <c r="K182" s="2"/>
      <c r="L182" s="2"/>
      <c r="M182" s="2"/>
      <c r="N182" s="2"/>
      <c r="O182" s="2"/>
      <c r="P182" s="2"/>
    </row>
    <row r="183" spans="1:16" ht="25.5">
      <c r="A183" s="2">
        <v>120</v>
      </c>
      <c r="B183" s="95" t="s">
        <v>347</v>
      </c>
      <c r="C183" s="2" t="s">
        <v>243</v>
      </c>
      <c r="D183" s="2" t="s">
        <v>348</v>
      </c>
      <c r="E183" s="2" t="str">
        <f t="shared" si="0"/>
        <v>Accessibility to care:Financial Protection</v>
      </c>
      <c r="F183" s="2"/>
      <c r="G183" s="2"/>
      <c r="H183" s="2"/>
      <c r="I183" s="2"/>
      <c r="J183" s="2"/>
      <c r="K183" s="2"/>
      <c r="L183" s="2"/>
      <c r="M183" s="2"/>
      <c r="N183" s="2"/>
      <c r="O183" s="2"/>
      <c r="P183" s="2"/>
    </row>
    <row r="184" spans="1:16" ht="38.25">
      <c r="A184" s="2">
        <v>121</v>
      </c>
      <c r="B184" s="95" t="s">
        <v>349</v>
      </c>
      <c r="C184" s="2" t="s">
        <v>350</v>
      </c>
      <c r="D184" s="2" t="s">
        <v>348</v>
      </c>
      <c r="E184" s="2" t="str">
        <f t="shared" si="0"/>
        <v>Linkage to testing services:School screening:Accessibilty to care</v>
      </c>
      <c r="F184" s="2"/>
      <c r="G184" s="2"/>
      <c r="H184" s="2"/>
      <c r="I184" s="2"/>
      <c r="J184" s="2"/>
      <c r="K184" s="2"/>
      <c r="L184" s="2"/>
      <c r="M184" s="2"/>
      <c r="N184" s="2"/>
      <c r="O184" s="2"/>
      <c r="P184" s="2"/>
    </row>
    <row r="185" spans="1:16" ht="38.25">
      <c r="A185" s="2">
        <v>372</v>
      </c>
      <c r="B185" s="95" t="s">
        <v>351</v>
      </c>
      <c r="C185" s="2" t="s">
        <v>321</v>
      </c>
      <c r="D185" s="2" t="s">
        <v>352</v>
      </c>
      <c r="E185" s="2" t="str">
        <f t="shared" si="0"/>
        <v xml:space="preserve">Improve capacity for healthcare workers:Improved Awareness </v>
      </c>
      <c r="F185" s="2"/>
      <c r="G185" s="2"/>
      <c r="H185" s="2"/>
      <c r="I185" s="2"/>
      <c r="J185" s="2"/>
      <c r="K185" s="2"/>
      <c r="L185" s="2"/>
      <c r="M185" s="2"/>
      <c r="N185" s="2"/>
      <c r="O185" s="2"/>
      <c r="P185" s="2"/>
    </row>
    <row r="186" spans="1:16" ht="63.75">
      <c r="A186" s="2">
        <v>257</v>
      </c>
      <c r="B186" s="95" t="s">
        <v>353</v>
      </c>
      <c r="C186" s="2" t="s">
        <v>354</v>
      </c>
      <c r="D186" s="2" t="s">
        <v>355</v>
      </c>
      <c r="E186" s="2" t="str">
        <f t="shared" si="0"/>
        <v>Respect for culture:Continuous Learning:Sustainability</v>
      </c>
      <c r="F186" s="2"/>
      <c r="G186" s="2"/>
      <c r="H186" s="2"/>
      <c r="I186" s="2"/>
      <c r="J186" s="2"/>
      <c r="K186" s="2"/>
      <c r="L186" s="2"/>
      <c r="M186" s="2"/>
      <c r="N186" s="2"/>
      <c r="O186" s="2"/>
      <c r="P186" s="2"/>
    </row>
    <row r="187" spans="1:16" ht="25.5">
      <c r="A187" s="2">
        <v>159</v>
      </c>
      <c r="B187" s="95" t="s">
        <v>356</v>
      </c>
      <c r="C187" s="2" t="s">
        <v>357</v>
      </c>
      <c r="D187" s="2" t="s">
        <v>355</v>
      </c>
      <c r="E187" s="2" t="str">
        <f t="shared" si="0"/>
        <v>Health education continuity:Sustainability</v>
      </c>
      <c r="F187" s="2"/>
      <c r="G187" s="2"/>
      <c r="H187" s="2"/>
      <c r="I187" s="2"/>
      <c r="J187" s="2"/>
      <c r="K187" s="2"/>
      <c r="L187" s="2"/>
      <c r="M187" s="2"/>
      <c r="N187" s="2"/>
      <c r="O187" s="2"/>
      <c r="P187" s="2"/>
    </row>
    <row r="188" spans="1:16" ht="38.25">
      <c r="A188" s="2">
        <v>86</v>
      </c>
      <c r="B188" s="95" t="s">
        <v>358</v>
      </c>
      <c r="C188" s="2" t="s">
        <v>359</v>
      </c>
      <c r="D188" s="2" t="s">
        <v>355</v>
      </c>
      <c r="E188" s="2" t="str">
        <f t="shared" si="0"/>
        <v>Linkage to testing services:Community ownership:Accessibilty to care</v>
      </c>
      <c r="F188" s="2"/>
      <c r="G188" s="2"/>
      <c r="H188" s="2"/>
      <c r="I188" s="2"/>
      <c r="J188" s="2"/>
      <c r="K188" s="2"/>
      <c r="L188" s="2"/>
      <c r="M188" s="2"/>
      <c r="N188" s="2"/>
      <c r="O188" s="2"/>
      <c r="P188" s="2"/>
    </row>
    <row r="189" spans="1:16" ht="38.25">
      <c r="A189" s="2">
        <v>51</v>
      </c>
      <c r="B189" s="95" t="s">
        <v>360</v>
      </c>
      <c r="C189" s="2" t="s">
        <v>361</v>
      </c>
      <c r="D189" s="2" t="s">
        <v>355</v>
      </c>
      <c r="E189" s="2" t="str">
        <f t="shared" si="0"/>
        <v>Imporved awreness:Community participation</v>
      </c>
      <c r="F189" s="2"/>
      <c r="G189" s="2"/>
      <c r="H189" s="2"/>
      <c r="I189" s="2"/>
      <c r="J189" s="2"/>
      <c r="K189" s="2"/>
      <c r="L189" s="2"/>
      <c r="M189" s="2"/>
      <c r="N189" s="2"/>
      <c r="O189" s="2"/>
      <c r="P189" s="2"/>
    </row>
    <row r="190" spans="1:16" ht="63.75">
      <c r="A190" s="2">
        <v>227</v>
      </c>
      <c r="B190" s="95" t="s">
        <v>362</v>
      </c>
      <c r="C190" s="2" t="s">
        <v>160</v>
      </c>
      <c r="D190" s="2" t="s">
        <v>355</v>
      </c>
      <c r="E190" s="2" t="str">
        <f t="shared" si="0"/>
        <v>Community engagement:Improved awareness</v>
      </c>
      <c r="F190" s="2"/>
      <c r="G190" s="2"/>
      <c r="H190" s="2"/>
      <c r="I190" s="2"/>
      <c r="J190" s="2"/>
      <c r="K190" s="2"/>
      <c r="L190" s="2"/>
      <c r="M190" s="2"/>
      <c r="N190" s="2"/>
      <c r="O190" s="2"/>
      <c r="P190" s="2"/>
    </row>
    <row r="191" spans="1:16" ht="38.25">
      <c r="A191" s="2">
        <v>350</v>
      </c>
      <c r="B191" s="95" t="s">
        <v>363</v>
      </c>
      <c r="C191" s="2" t="s">
        <v>364</v>
      </c>
      <c r="D191" s="2" t="s">
        <v>355</v>
      </c>
      <c r="E191" s="2" t="str">
        <f t="shared" si="0"/>
        <v>Imparted knowlwedge:Lasting awareness:</v>
      </c>
      <c r="F191" s="2"/>
      <c r="G191" s="2"/>
      <c r="H191" s="2"/>
      <c r="I191" s="2"/>
      <c r="J191" s="2"/>
      <c r="K191" s="2"/>
      <c r="L191" s="2"/>
      <c r="M191" s="2"/>
      <c r="N191" s="2"/>
      <c r="O191" s="2"/>
      <c r="P191" s="2"/>
    </row>
    <row r="192" spans="1:16" ht="25.5">
      <c r="A192" s="2">
        <v>364</v>
      </c>
      <c r="B192" s="95" t="s">
        <v>365</v>
      </c>
      <c r="C192" s="2" t="s">
        <v>366</v>
      </c>
      <c r="D192" s="2" t="s">
        <v>355</v>
      </c>
      <c r="E192" s="2" t="str">
        <f t="shared" si="0"/>
        <v>Lasting awareness</v>
      </c>
      <c r="F192" s="2"/>
      <c r="G192" s="2"/>
      <c r="H192" s="2"/>
      <c r="I192" s="2"/>
      <c r="J192" s="2"/>
      <c r="K192" s="2"/>
      <c r="L192" s="2"/>
      <c r="M192" s="2"/>
      <c r="N192" s="2"/>
      <c r="O192" s="2"/>
      <c r="P192" s="2"/>
    </row>
    <row r="193" spans="1:16" ht="38.25">
      <c r="A193" s="2">
        <v>372</v>
      </c>
      <c r="B193" s="95" t="s">
        <v>351</v>
      </c>
      <c r="C193" s="2" t="s">
        <v>367</v>
      </c>
      <c r="D193" s="2" t="s">
        <v>355</v>
      </c>
      <c r="E193" s="2" t="str">
        <f t="shared" si="0"/>
        <v>Community ownership:Lasting awareness</v>
      </c>
      <c r="F193" s="2"/>
      <c r="G193" s="2"/>
      <c r="H193" s="2"/>
      <c r="I193" s="2"/>
      <c r="J193" s="2"/>
      <c r="K193" s="2"/>
      <c r="L193" s="2"/>
      <c r="M193" s="2"/>
      <c r="N193" s="2"/>
      <c r="O193" s="2"/>
      <c r="P193" s="2"/>
    </row>
    <row r="194" spans="1:16" ht="25.5">
      <c r="A194" s="2">
        <v>28</v>
      </c>
      <c r="B194" s="95" t="s">
        <v>369</v>
      </c>
      <c r="C194" s="2" t="s">
        <v>368</v>
      </c>
      <c r="D194" s="2" t="s">
        <v>370</v>
      </c>
      <c r="E194" s="2" t="str">
        <f t="shared" si="0"/>
        <v>adequate human resource</v>
      </c>
      <c r="F194" s="2"/>
      <c r="G194" s="2"/>
      <c r="H194" s="2"/>
      <c r="I194" s="2"/>
      <c r="J194" s="2"/>
      <c r="K194" s="2"/>
      <c r="L194" s="2"/>
      <c r="M194" s="2"/>
      <c r="N194" s="2"/>
      <c r="O194" s="2"/>
      <c r="P194" s="2"/>
    </row>
    <row r="195" spans="1:16" ht="25.5">
      <c r="A195" s="2">
        <v>90</v>
      </c>
      <c r="B195" s="95" t="s">
        <v>371</v>
      </c>
      <c r="C195" s="2" t="s">
        <v>372</v>
      </c>
      <c r="D195" s="2" t="s">
        <v>370</v>
      </c>
      <c r="E195" s="2" t="str">
        <f t="shared" si="0"/>
        <v>Resource sharing during outreach</v>
      </c>
      <c r="F195" s="2"/>
      <c r="G195" s="2"/>
      <c r="H195" s="2"/>
      <c r="I195" s="2"/>
      <c r="J195" s="2"/>
      <c r="K195" s="2"/>
      <c r="L195" s="2"/>
      <c r="M195" s="2"/>
      <c r="N195" s="2"/>
      <c r="O195" s="2"/>
      <c r="P195" s="2"/>
    </row>
    <row r="196" spans="1:16" ht="51">
      <c r="A196" s="2">
        <v>251</v>
      </c>
      <c r="B196" s="95" t="s">
        <v>373</v>
      </c>
      <c r="C196" s="2" t="s">
        <v>374</v>
      </c>
      <c r="D196" s="2" t="s">
        <v>370</v>
      </c>
      <c r="E196" s="2" t="str">
        <f t="shared" si="0"/>
        <v>Efficient use of commodities:</v>
      </c>
      <c r="F196" s="2"/>
      <c r="G196" s="2"/>
      <c r="H196" s="2"/>
      <c r="I196" s="2"/>
      <c r="J196" s="2"/>
      <c r="K196" s="2"/>
      <c r="L196" s="2"/>
      <c r="M196" s="2"/>
      <c r="N196" s="2"/>
      <c r="O196" s="2"/>
      <c r="P196" s="2"/>
    </row>
    <row r="197" spans="1:16" ht="25.5">
      <c r="A197" s="2">
        <v>61</v>
      </c>
      <c r="B197" s="95" t="s">
        <v>375</v>
      </c>
      <c r="C197" s="2" t="s">
        <v>376</v>
      </c>
      <c r="D197" s="7" t="s">
        <v>370</v>
      </c>
      <c r="E197" s="2" t="str">
        <f t="shared" si="0"/>
        <v>Quick service delivery:Efficiency</v>
      </c>
      <c r="F197" s="2"/>
      <c r="G197" s="2"/>
      <c r="H197" s="2"/>
      <c r="I197" s="2"/>
      <c r="J197" s="2"/>
      <c r="K197" s="2"/>
      <c r="L197" s="2"/>
      <c r="M197" s="2"/>
      <c r="N197" s="2"/>
      <c r="O197" s="2"/>
      <c r="P197" s="2"/>
    </row>
    <row r="198" spans="1:16" ht="38.25">
      <c r="A198" s="2">
        <v>91</v>
      </c>
      <c r="B198" s="95" t="s">
        <v>377</v>
      </c>
      <c r="C198" s="2" t="s">
        <v>378</v>
      </c>
      <c r="D198" s="7" t="s">
        <v>370</v>
      </c>
      <c r="E198" s="2" t="str">
        <f t="shared" si="0"/>
        <v>Linkage to testing services:Efficiency</v>
      </c>
      <c r="F198" s="2"/>
      <c r="G198" s="2"/>
      <c r="H198" s="2"/>
      <c r="I198" s="2"/>
      <c r="J198" s="2"/>
      <c r="K198" s="2"/>
      <c r="L198" s="2"/>
      <c r="M198" s="2"/>
      <c r="N198" s="2"/>
      <c r="O198" s="2"/>
      <c r="P198" s="2"/>
    </row>
    <row r="199" spans="1:16" ht="38.25">
      <c r="A199" s="2">
        <v>154</v>
      </c>
      <c r="B199" s="95" t="s">
        <v>379</v>
      </c>
      <c r="C199" s="2" t="s">
        <v>380</v>
      </c>
      <c r="D199" s="7" t="s">
        <v>370</v>
      </c>
      <c r="E199" s="2" t="str">
        <f t="shared" si="0"/>
        <v>Perform with minimal resources:Active case finding:Efficiency</v>
      </c>
      <c r="F199" s="2"/>
      <c r="G199" s="2"/>
      <c r="H199" s="2"/>
      <c r="I199" s="2"/>
      <c r="J199" s="2"/>
      <c r="K199" s="2"/>
      <c r="L199" s="2"/>
      <c r="M199" s="2"/>
      <c r="N199" s="2"/>
      <c r="O199" s="2"/>
      <c r="P199" s="2"/>
    </row>
    <row r="200" spans="1:16" ht="25.5">
      <c r="A200" s="2">
        <v>208</v>
      </c>
      <c r="B200" s="95" t="s">
        <v>381</v>
      </c>
      <c r="C200" s="2" t="s">
        <v>382</v>
      </c>
      <c r="D200" s="7" t="s">
        <v>370</v>
      </c>
      <c r="E200" s="2" t="str">
        <f t="shared" si="0"/>
        <v>Efficient use of resources</v>
      </c>
      <c r="F200" s="2"/>
      <c r="G200" s="2"/>
      <c r="H200" s="2"/>
      <c r="I200" s="2"/>
      <c r="J200" s="2"/>
      <c r="K200" s="2"/>
      <c r="L200" s="2"/>
      <c r="M200" s="2"/>
      <c r="N200" s="2"/>
      <c r="O200" s="2"/>
      <c r="P200" s="2"/>
    </row>
    <row r="201" spans="1:16" ht="51">
      <c r="A201" s="2">
        <v>222</v>
      </c>
      <c r="B201" s="95" t="s">
        <v>383</v>
      </c>
      <c r="C201" s="2" t="s">
        <v>384</v>
      </c>
      <c r="D201" s="7" t="s">
        <v>370</v>
      </c>
      <c r="E201" s="2" t="str">
        <f t="shared" si="0"/>
        <v>Efficient screening process</v>
      </c>
      <c r="F201" s="2"/>
      <c r="G201" s="2"/>
      <c r="H201" s="2"/>
      <c r="I201" s="2"/>
      <c r="J201" s="2"/>
      <c r="K201" s="2"/>
      <c r="L201" s="2"/>
      <c r="M201" s="2"/>
      <c r="N201" s="2"/>
      <c r="O201" s="2"/>
      <c r="P201" s="2"/>
    </row>
    <row r="202" spans="1:16" ht="63.75">
      <c r="A202" s="2">
        <v>244</v>
      </c>
      <c r="B202" s="95" t="s">
        <v>385</v>
      </c>
      <c r="C202" s="2" t="s">
        <v>386</v>
      </c>
      <c r="D202" s="2" t="s">
        <v>370</v>
      </c>
      <c r="E202" s="2" t="str">
        <f t="shared" si="0"/>
        <v>Accessibility to care:Linkage to diagnostic services:Efficient diagnostic services</v>
      </c>
      <c r="F202" s="2"/>
      <c r="G202" s="2"/>
      <c r="H202" s="2"/>
      <c r="I202" s="2"/>
      <c r="J202" s="2"/>
      <c r="K202" s="2"/>
      <c r="L202" s="2"/>
      <c r="M202" s="2"/>
      <c r="N202" s="2"/>
      <c r="O202" s="2"/>
      <c r="P202" s="2"/>
    </row>
    <row r="203" spans="1:16" ht="51">
      <c r="A203" s="2">
        <v>249</v>
      </c>
      <c r="B203" s="95" t="s">
        <v>279</v>
      </c>
      <c r="C203" s="2" t="s">
        <v>387</v>
      </c>
      <c r="D203" s="2" t="s">
        <v>370</v>
      </c>
      <c r="E203" s="2" t="str">
        <f t="shared" si="0"/>
        <v>Accessibility to care:Linkage to diagnostic services:Financial protection:Efficient use of technology</v>
      </c>
      <c r="F203" s="2"/>
      <c r="G203" s="2"/>
      <c r="H203" s="2"/>
      <c r="I203" s="2"/>
      <c r="J203" s="2"/>
      <c r="K203" s="2"/>
      <c r="L203" s="2"/>
      <c r="M203" s="2"/>
      <c r="N203" s="2"/>
      <c r="O203" s="2"/>
      <c r="P203" s="2"/>
    </row>
    <row r="204" spans="1:16" ht="38.25">
      <c r="A204" s="2">
        <v>250</v>
      </c>
      <c r="B204" s="95" t="s">
        <v>388</v>
      </c>
      <c r="C204" s="2" t="s">
        <v>386</v>
      </c>
      <c r="D204" s="2" t="s">
        <v>370</v>
      </c>
      <c r="E204" s="2" t="str">
        <f t="shared" si="0"/>
        <v>Accessibility to care:Linkage to diagnostic services:Efficient diagnostic services</v>
      </c>
      <c r="F204" s="2"/>
      <c r="G204" s="2"/>
      <c r="H204" s="2"/>
      <c r="I204" s="2"/>
      <c r="J204" s="2"/>
      <c r="K204" s="2"/>
      <c r="L204" s="2"/>
      <c r="M204" s="2"/>
      <c r="N204" s="2"/>
      <c r="O204" s="2"/>
      <c r="P204" s="2"/>
    </row>
    <row r="205" spans="1:16" ht="38.25">
      <c r="A205" s="2">
        <v>300</v>
      </c>
      <c r="B205" s="95" t="s">
        <v>137</v>
      </c>
      <c r="C205" s="2" t="s">
        <v>138</v>
      </c>
      <c r="D205" s="2" t="s">
        <v>370</v>
      </c>
      <c r="E205" s="2" t="str">
        <f t="shared" si="0"/>
        <v>Accessibility to care</v>
      </c>
      <c r="F205" s="2"/>
      <c r="G205" s="2"/>
      <c r="H205" s="2"/>
      <c r="I205" s="2"/>
      <c r="J205" s="2"/>
      <c r="K205" s="2"/>
      <c r="L205" s="2"/>
      <c r="M205" s="2"/>
      <c r="N205" s="2"/>
      <c r="O205" s="2"/>
      <c r="P205" s="2"/>
    </row>
    <row r="206" spans="1:16" ht="38.25">
      <c r="A206" s="2">
        <v>326</v>
      </c>
      <c r="B206" s="95" t="s">
        <v>389</v>
      </c>
      <c r="C206" s="2" t="s">
        <v>390</v>
      </c>
      <c r="D206" s="2" t="s">
        <v>370</v>
      </c>
      <c r="E206" s="2" t="str">
        <f t="shared" si="0"/>
        <v>Fast diagnostic results</v>
      </c>
      <c r="F206" s="2"/>
      <c r="G206" s="2"/>
      <c r="H206" s="2"/>
      <c r="I206" s="2"/>
      <c r="J206" s="2"/>
      <c r="K206" s="2"/>
      <c r="L206" s="2"/>
      <c r="M206" s="2"/>
      <c r="N206" s="2"/>
      <c r="O206" s="2"/>
      <c r="P206" s="2"/>
    </row>
    <row r="207" spans="1:16" ht="51">
      <c r="A207" s="2">
        <v>330</v>
      </c>
      <c r="B207" s="95" t="s">
        <v>391</v>
      </c>
      <c r="C207" s="2" t="s">
        <v>390</v>
      </c>
      <c r="D207" s="2" t="s">
        <v>370</v>
      </c>
      <c r="E207" s="2" t="str">
        <f t="shared" si="0"/>
        <v>Fast diagnostic results</v>
      </c>
      <c r="F207" s="2"/>
      <c r="G207" s="2"/>
      <c r="H207" s="2"/>
      <c r="I207" s="2"/>
      <c r="J207" s="2"/>
      <c r="K207" s="2"/>
      <c r="L207" s="2"/>
      <c r="M207" s="2"/>
      <c r="N207" s="2"/>
      <c r="O207" s="2"/>
      <c r="P207" s="2"/>
    </row>
    <row r="208" spans="1:16" ht="51">
      <c r="A208" s="2">
        <v>404</v>
      </c>
      <c r="B208" s="94" t="s">
        <v>392</v>
      </c>
      <c r="C208" s="2" t="s">
        <v>393</v>
      </c>
      <c r="D208" s="2" t="s">
        <v>370</v>
      </c>
      <c r="E208" s="2" t="str">
        <f t="shared" si="0"/>
        <v>Efficient relay of results</v>
      </c>
      <c r="F208" s="2"/>
      <c r="G208" s="2"/>
      <c r="H208" s="2"/>
      <c r="I208" s="2"/>
      <c r="J208" s="2"/>
      <c r="K208" s="2"/>
      <c r="L208" s="2"/>
      <c r="M208" s="2"/>
      <c r="N208" s="2"/>
      <c r="O208" s="2"/>
      <c r="P208" s="2"/>
    </row>
    <row r="209" spans="1:16" ht="51">
      <c r="A209" s="2">
        <v>385</v>
      </c>
      <c r="B209" s="94" t="s">
        <v>394</v>
      </c>
      <c r="C209" s="2" t="s">
        <v>395</v>
      </c>
      <c r="D209" s="2" t="s">
        <v>370</v>
      </c>
      <c r="E209" s="2" t="str">
        <f t="shared" si="0"/>
        <v>Efficient diagnostic procedure</v>
      </c>
      <c r="F209" s="2"/>
      <c r="G209" s="2"/>
      <c r="H209" s="2"/>
      <c r="I209" s="2"/>
      <c r="J209" s="2"/>
      <c r="K209" s="2"/>
      <c r="L209" s="2"/>
      <c r="M209" s="2"/>
      <c r="N209" s="2"/>
      <c r="O209" s="2"/>
      <c r="P209" s="2"/>
    </row>
    <row r="210" spans="1:16" ht="25.5">
      <c r="A210" s="2">
        <v>9</v>
      </c>
      <c r="B210" s="95" t="s">
        <v>396</v>
      </c>
      <c r="C210" s="2" t="s">
        <v>397</v>
      </c>
      <c r="D210" s="2" t="s">
        <v>370</v>
      </c>
      <c r="E210" s="2" t="str">
        <f t="shared" si="0"/>
        <v>Targeted Screening:Efficiency</v>
      </c>
      <c r="F210" s="2"/>
      <c r="G210" s="2"/>
      <c r="H210" s="2"/>
      <c r="I210" s="2"/>
      <c r="J210" s="2"/>
      <c r="K210" s="2"/>
      <c r="L210" s="2"/>
      <c r="M210" s="2"/>
      <c r="N210" s="2"/>
      <c r="O210" s="2"/>
      <c r="P210" s="2"/>
    </row>
    <row r="211" spans="1:16" ht="38.25">
      <c r="A211" s="2">
        <v>29</v>
      </c>
      <c r="B211" s="95" t="s">
        <v>398</v>
      </c>
      <c r="C211" s="2" t="s">
        <v>397</v>
      </c>
      <c r="D211" s="2" t="s">
        <v>370</v>
      </c>
      <c r="E211" s="2" t="str">
        <f t="shared" si="0"/>
        <v>Targeted Screening:Efficiency</v>
      </c>
      <c r="F211" s="2"/>
      <c r="G211" s="2"/>
      <c r="H211" s="2"/>
      <c r="I211" s="2"/>
      <c r="J211" s="2"/>
      <c r="K211" s="2"/>
      <c r="L211" s="2"/>
      <c r="M211" s="2"/>
      <c r="N211" s="2"/>
      <c r="O211" s="2"/>
      <c r="P211" s="2"/>
    </row>
    <row r="212" spans="1:16" ht="38.25">
      <c r="A212" s="2">
        <v>252</v>
      </c>
      <c r="B212" s="95" t="s">
        <v>399</v>
      </c>
      <c r="C212" s="2" t="s">
        <v>397</v>
      </c>
      <c r="D212" s="2" t="s">
        <v>370</v>
      </c>
      <c r="E212" s="2" t="str">
        <f t="shared" si="0"/>
        <v>Targeted Screening:Efficiency</v>
      </c>
      <c r="F212" s="2"/>
      <c r="G212" s="2"/>
      <c r="H212" s="2"/>
      <c r="I212" s="2"/>
      <c r="J212" s="2"/>
      <c r="K212" s="2"/>
      <c r="L212" s="2"/>
      <c r="M212" s="2"/>
      <c r="N212" s="2"/>
      <c r="O212" s="2"/>
      <c r="P212" s="2"/>
    </row>
    <row r="213" spans="1:16" ht="51">
      <c r="A213" s="2">
        <v>215</v>
      </c>
      <c r="B213" s="95" t="s">
        <v>401</v>
      </c>
      <c r="C213" s="2" t="s">
        <v>402</v>
      </c>
      <c r="D213" s="2" t="s">
        <v>400</v>
      </c>
      <c r="E213" s="2" t="str">
        <f t="shared" si="0"/>
        <v>Catered for vulnarable group:Equity</v>
      </c>
      <c r="F213" s="2"/>
      <c r="G213" s="2"/>
      <c r="H213" s="2"/>
      <c r="I213" s="2"/>
      <c r="J213" s="2"/>
      <c r="K213" s="2"/>
      <c r="L213" s="2"/>
      <c r="M213" s="2"/>
      <c r="N213" s="2"/>
      <c r="O213" s="2"/>
      <c r="P213" s="2"/>
    </row>
    <row r="214" spans="1:16" ht="76.5">
      <c r="A214" s="2">
        <v>261</v>
      </c>
      <c r="B214" s="95" t="s">
        <v>403</v>
      </c>
      <c r="C214" s="2" t="s">
        <v>404</v>
      </c>
      <c r="D214" s="2" t="s">
        <v>400</v>
      </c>
      <c r="E214" s="2" t="str">
        <f t="shared" si="0"/>
        <v>Catered for vulnarable group:No segragation:Equity</v>
      </c>
      <c r="F214" s="2"/>
      <c r="G214" s="2"/>
      <c r="H214" s="2"/>
      <c r="I214" s="2"/>
      <c r="J214" s="2"/>
      <c r="K214" s="2"/>
      <c r="L214" s="2"/>
      <c r="M214" s="2"/>
      <c r="N214" s="2"/>
      <c r="O214" s="2"/>
      <c r="P214" s="2"/>
    </row>
    <row r="215" spans="1:16" ht="25.5">
      <c r="A215" s="2">
        <v>106</v>
      </c>
      <c r="B215" s="95" t="s">
        <v>405</v>
      </c>
      <c r="C215" s="2" t="s">
        <v>400</v>
      </c>
      <c r="D215" s="2" t="s">
        <v>400</v>
      </c>
      <c r="E215" s="2" t="str">
        <f t="shared" si="0"/>
        <v>Equity</v>
      </c>
      <c r="F215" s="2"/>
      <c r="G215" s="2"/>
      <c r="H215" s="2"/>
      <c r="I215" s="2"/>
      <c r="J215" s="2"/>
      <c r="K215" s="2"/>
      <c r="L215" s="2"/>
      <c r="M215" s="2"/>
      <c r="N215" s="2"/>
      <c r="O215" s="2"/>
      <c r="P215" s="2"/>
    </row>
    <row r="216" spans="1:16" ht="51">
      <c r="A216" s="2">
        <v>170</v>
      </c>
      <c r="B216" s="95" t="s">
        <v>20</v>
      </c>
      <c r="C216" s="2" t="s">
        <v>406</v>
      </c>
      <c r="D216" s="2" t="s">
        <v>407</v>
      </c>
      <c r="E216" s="2" t="str">
        <f t="shared" si="0"/>
        <v>Equity:Improved access to care:Relevance</v>
      </c>
      <c r="F216" s="2"/>
      <c r="G216" s="2"/>
      <c r="H216" s="2"/>
      <c r="I216" s="2"/>
      <c r="J216" s="2"/>
      <c r="K216" s="2"/>
      <c r="L216" s="2"/>
      <c r="M216" s="2"/>
      <c r="N216" s="2"/>
      <c r="O216" s="2"/>
      <c r="P216" s="2"/>
    </row>
    <row r="217" spans="1:16" ht="51">
      <c r="A217" s="2">
        <v>449</v>
      </c>
      <c r="B217" s="94" t="s">
        <v>408</v>
      </c>
      <c r="C217" s="2" t="s">
        <v>409</v>
      </c>
      <c r="D217" s="2" t="s">
        <v>410</v>
      </c>
      <c r="E217" s="2" t="str">
        <f t="shared" si="0"/>
        <v>Financial Protection:Equity</v>
      </c>
      <c r="F217" s="2"/>
      <c r="G217" s="2"/>
      <c r="H217" s="2"/>
      <c r="I217" s="2"/>
      <c r="J217" s="2"/>
      <c r="K217" s="2"/>
      <c r="L217" s="2"/>
      <c r="M217" s="2"/>
      <c r="N217" s="2"/>
      <c r="O217" s="2"/>
      <c r="P217" s="2"/>
    </row>
    <row r="218" spans="1:16" ht="25.5">
      <c r="A218" s="2">
        <v>477</v>
      </c>
      <c r="B218" s="94" t="s">
        <v>411</v>
      </c>
      <c r="C218" s="2" t="s">
        <v>409</v>
      </c>
      <c r="D218" s="2" t="s">
        <v>410</v>
      </c>
      <c r="E218" s="2" t="str">
        <f t="shared" si="0"/>
        <v>Financial Protection:Equity</v>
      </c>
      <c r="F218" s="2"/>
      <c r="G218" s="2"/>
      <c r="H218" s="2"/>
      <c r="I218" s="2"/>
      <c r="J218" s="2"/>
      <c r="K218" s="2"/>
      <c r="L218" s="2"/>
      <c r="M218" s="2"/>
      <c r="N218" s="2"/>
      <c r="O218" s="2"/>
      <c r="P218" s="2"/>
    </row>
    <row r="219" spans="1:16" ht="25.5">
      <c r="A219" s="2">
        <v>587</v>
      </c>
      <c r="B219" s="94" t="s">
        <v>412</v>
      </c>
      <c r="C219" s="2" t="s">
        <v>409</v>
      </c>
      <c r="D219" s="2" t="s">
        <v>410</v>
      </c>
      <c r="E219" s="2" t="str">
        <f t="shared" si="0"/>
        <v>Financial Protection:Equity</v>
      </c>
      <c r="F219" s="2"/>
      <c r="G219" s="2"/>
      <c r="H219" s="2"/>
      <c r="I219" s="2"/>
      <c r="J219" s="2"/>
      <c r="K219" s="2"/>
      <c r="L219" s="2"/>
      <c r="M219" s="2"/>
      <c r="N219" s="2"/>
      <c r="O219" s="2"/>
      <c r="P219" s="2"/>
    </row>
    <row r="220" spans="1:16" ht="38.25">
      <c r="A220" s="2">
        <v>397</v>
      </c>
      <c r="B220" s="94" t="s">
        <v>413</v>
      </c>
      <c r="C220" s="2" t="s">
        <v>409</v>
      </c>
      <c r="D220" s="2" t="s">
        <v>410</v>
      </c>
      <c r="E220" s="2" t="str">
        <f t="shared" si="0"/>
        <v>Financial Protection:Equity</v>
      </c>
      <c r="F220" s="2"/>
      <c r="G220" s="2"/>
      <c r="H220" s="2"/>
      <c r="I220" s="2"/>
      <c r="J220" s="2"/>
      <c r="K220" s="2"/>
      <c r="L220" s="2"/>
      <c r="M220" s="2"/>
      <c r="N220" s="2"/>
      <c r="O220" s="2"/>
      <c r="P220" s="2"/>
    </row>
    <row r="221" spans="1:16" ht="25.5">
      <c r="A221" s="2">
        <v>291</v>
      </c>
      <c r="B221" s="95" t="s">
        <v>414</v>
      </c>
      <c r="C221" s="2" t="s">
        <v>415</v>
      </c>
      <c r="D221" s="2" t="s">
        <v>416</v>
      </c>
      <c r="E221" s="2" t="str">
        <f t="shared" si="0"/>
        <v>Improved awareness -Enviromental</v>
      </c>
      <c r="F221" s="2"/>
      <c r="G221" s="2"/>
      <c r="H221" s="2"/>
      <c r="I221" s="2"/>
      <c r="J221" s="2"/>
      <c r="K221" s="2"/>
      <c r="L221" s="2"/>
      <c r="M221" s="2"/>
      <c r="N221" s="2"/>
      <c r="O221" s="2"/>
      <c r="P221" s="2"/>
    </row>
    <row r="222" spans="1:16" ht="51">
      <c r="A222" s="2">
        <v>338</v>
      </c>
      <c r="B222" s="95" t="s">
        <v>417</v>
      </c>
      <c r="C222" s="2" t="s">
        <v>418</v>
      </c>
      <c r="D222" s="2" t="s">
        <v>416</v>
      </c>
      <c r="E222" s="2" t="str">
        <f t="shared" si="0"/>
        <v>Improved awareness -Enviromental:Improved awareness - Paediatrics</v>
      </c>
      <c r="F222" s="2"/>
      <c r="G222" s="2"/>
      <c r="H222" s="2"/>
      <c r="I222" s="2"/>
      <c r="J222" s="2"/>
      <c r="K222" s="2"/>
      <c r="L222" s="2"/>
      <c r="M222" s="2"/>
      <c r="N222" s="2"/>
      <c r="O222" s="2"/>
      <c r="P222" s="2"/>
    </row>
    <row r="223" spans="1:16" ht="63.75">
      <c r="A223" s="2">
        <v>352</v>
      </c>
      <c r="B223" s="95" t="s">
        <v>419</v>
      </c>
      <c r="C223" s="2" t="s">
        <v>415</v>
      </c>
      <c r="D223" s="2" t="s">
        <v>416</v>
      </c>
      <c r="E223" s="2" t="str">
        <f t="shared" si="0"/>
        <v>Improved awareness -Enviromental</v>
      </c>
      <c r="F223" s="2"/>
      <c r="G223" s="2"/>
      <c r="H223" s="2"/>
      <c r="I223" s="2"/>
      <c r="J223" s="2"/>
      <c r="K223" s="2"/>
      <c r="L223" s="2"/>
      <c r="M223" s="2"/>
      <c r="N223" s="2"/>
      <c r="O223" s="2"/>
      <c r="P223" s="2"/>
    </row>
    <row r="224" spans="1:16" ht="25.5">
      <c r="A224" s="2">
        <v>526</v>
      </c>
      <c r="B224" s="94" t="s">
        <v>420</v>
      </c>
      <c r="C224" s="2" t="s">
        <v>421</v>
      </c>
      <c r="D224" s="2" t="s">
        <v>416</v>
      </c>
      <c r="E224" s="2" t="str">
        <f t="shared" si="0"/>
        <v>Educational impact:Nutritional support</v>
      </c>
      <c r="F224" s="2"/>
      <c r="G224" s="2"/>
      <c r="H224" s="2"/>
      <c r="I224" s="2"/>
      <c r="J224" s="2"/>
      <c r="K224" s="2"/>
      <c r="L224" s="2"/>
      <c r="M224" s="2"/>
      <c r="N224" s="2"/>
      <c r="O224" s="2"/>
      <c r="P224" s="2"/>
    </row>
    <row r="225" spans="1:16" ht="140.25">
      <c r="A225" s="2">
        <v>233</v>
      </c>
      <c r="B225" s="95" t="s">
        <v>422</v>
      </c>
      <c r="C225" s="2" t="s">
        <v>423</v>
      </c>
      <c r="D225" s="2" t="s">
        <v>130</v>
      </c>
      <c r="E225" s="2" t="str">
        <f t="shared" si="0"/>
        <v>Advocacy for improved care by government</v>
      </c>
      <c r="F225" s="2"/>
      <c r="G225" s="2"/>
      <c r="H225" s="2"/>
      <c r="I225" s="2"/>
      <c r="J225" s="2"/>
      <c r="K225" s="2"/>
      <c r="L225" s="2"/>
      <c r="M225" s="2"/>
      <c r="N225" s="2"/>
      <c r="O225" s="2"/>
      <c r="P225" s="2"/>
    </row>
    <row r="226" spans="1:16" ht="38.25">
      <c r="A226" s="2">
        <v>392</v>
      </c>
      <c r="B226" s="94" t="s">
        <v>424</v>
      </c>
      <c r="C226" s="2" t="s">
        <v>425</v>
      </c>
      <c r="D226" s="2" t="s">
        <v>130</v>
      </c>
      <c r="E226" s="2" t="str">
        <f t="shared" si="0"/>
        <v>Holistic Care:Impact:Improved Nutrition</v>
      </c>
      <c r="F226" s="2"/>
      <c r="G226" s="2"/>
      <c r="H226" s="2"/>
      <c r="I226" s="2"/>
      <c r="J226" s="2"/>
      <c r="K226" s="2"/>
      <c r="L226" s="2"/>
      <c r="M226" s="2"/>
      <c r="N226" s="2"/>
      <c r="O226" s="2"/>
      <c r="P226" s="2"/>
    </row>
    <row r="227" spans="1:16" ht="38.25">
      <c r="A227" s="2">
        <v>497</v>
      </c>
      <c r="B227" s="94" t="s">
        <v>426</v>
      </c>
      <c r="C227" s="2" t="s">
        <v>427</v>
      </c>
      <c r="D227" s="2" t="s">
        <v>130</v>
      </c>
      <c r="E227" s="2" t="str">
        <f t="shared" si="0"/>
        <v>Improved Nutrition:Continuty of care:Impact</v>
      </c>
      <c r="F227" s="2"/>
      <c r="G227" s="2"/>
      <c r="H227" s="2"/>
      <c r="I227" s="2"/>
      <c r="J227" s="2"/>
      <c r="K227" s="2"/>
      <c r="L227" s="2"/>
      <c r="M227" s="2"/>
      <c r="N227" s="2"/>
      <c r="O227" s="2"/>
      <c r="P227" s="2"/>
    </row>
    <row r="228" spans="1:16" ht="51">
      <c r="A228" s="2">
        <v>320</v>
      </c>
      <c r="B228" s="95" t="s">
        <v>428</v>
      </c>
      <c r="C228" s="8" t="s">
        <v>429</v>
      </c>
      <c r="D228" s="2" t="s">
        <v>130</v>
      </c>
      <c r="E228" s="2" t="str">
        <f t="shared" si="0"/>
        <v>Awareness creation on environment:Clean environment maintaenace:Impact</v>
      </c>
      <c r="F228" s="2"/>
      <c r="G228" s="2"/>
      <c r="H228" s="2"/>
      <c r="I228" s="2"/>
      <c r="J228" s="2"/>
      <c r="K228" s="2"/>
      <c r="L228" s="2"/>
      <c r="M228" s="2"/>
      <c r="N228" s="2"/>
      <c r="O228" s="2"/>
      <c r="P228" s="2"/>
    </row>
    <row r="229" spans="1:16" ht="63.75">
      <c r="A229" s="2">
        <v>352</v>
      </c>
      <c r="B229" s="95" t="s">
        <v>419</v>
      </c>
      <c r="C229" s="7" t="s">
        <v>430</v>
      </c>
      <c r="D229" s="2" t="s">
        <v>130</v>
      </c>
      <c r="E229" s="2" t="str">
        <f t="shared" si="0"/>
        <v>Awareness creation on environment:Impact</v>
      </c>
      <c r="F229" s="2"/>
      <c r="G229" s="2"/>
      <c r="H229" s="2"/>
      <c r="I229" s="2"/>
      <c r="J229" s="2"/>
      <c r="K229" s="2"/>
      <c r="L229" s="2"/>
      <c r="M229" s="2"/>
      <c r="N229" s="2"/>
      <c r="O229" s="2"/>
      <c r="P229" s="2"/>
    </row>
    <row r="230" spans="1:16" ht="38.25">
      <c r="A230" s="2">
        <v>376</v>
      </c>
      <c r="B230" s="95" t="s">
        <v>431</v>
      </c>
      <c r="C230" s="7" t="s">
        <v>432</v>
      </c>
      <c r="D230" s="2" t="s">
        <v>130</v>
      </c>
      <c r="E230" s="2" t="str">
        <f t="shared" si="0"/>
        <v>Awareness creation on environment:Improved ventillation of manyattas:Impact</v>
      </c>
      <c r="F230" s="2"/>
      <c r="G230" s="2"/>
      <c r="H230" s="2"/>
      <c r="I230" s="2"/>
      <c r="J230" s="2"/>
      <c r="K230" s="2"/>
      <c r="L230" s="2"/>
      <c r="M230" s="2"/>
      <c r="N230" s="2"/>
      <c r="O230" s="2"/>
      <c r="P230" s="2"/>
    </row>
    <row r="231" spans="1:16" ht="25.5">
      <c r="A231" s="2">
        <v>585</v>
      </c>
      <c r="B231" s="94" t="s">
        <v>433</v>
      </c>
      <c r="C231" s="2" t="s">
        <v>434</v>
      </c>
      <c r="D231" s="2" t="s">
        <v>130</v>
      </c>
      <c r="E231" s="2" t="str">
        <f t="shared" si="0"/>
        <v>Efficient disposal of wastes</v>
      </c>
      <c r="F231" s="2"/>
      <c r="G231" s="2"/>
      <c r="H231" s="2"/>
      <c r="I231" s="2"/>
      <c r="J231" s="2"/>
      <c r="K231" s="2"/>
      <c r="L231" s="2"/>
      <c r="M231" s="2"/>
      <c r="N231" s="2"/>
      <c r="O231" s="2"/>
      <c r="P231" s="2"/>
    </row>
    <row r="232" spans="1:16" ht="25.5">
      <c r="A232" s="2">
        <v>402</v>
      </c>
      <c r="B232" s="94" t="s">
        <v>435</v>
      </c>
      <c r="C232" s="2" t="s">
        <v>436</v>
      </c>
      <c r="D232" s="2" t="s">
        <v>130</v>
      </c>
      <c r="E232" s="2" t="str">
        <f t="shared" si="0"/>
        <v>Enviromentally aware</v>
      </c>
      <c r="F232" s="2"/>
      <c r="G232" s="2"/>
      <c r="H232" s="2"/>
      <c r="I232" s="2"/>
      <c r="J232" s="2"/>
      <c r="K232" s="2"/>
      <c r="L232" s="2"/>
      <c r="M232" s="2"/>
      <c r="N232" s="2"/>
      <c r="O232" s="2"/>
      <c r="P232" s="2"/>
    </row>
    <row r="233" spans="1:16" ht="51">
      <c r="A233" s="2">
        <v>321</v>
      </c>
      <c r="B233" s="95" t="s">
        <v>437</v>
      </c>
      <c r="C233" s="2" t="s">
        <v>438</v>
      </c>
      <c r="D233" s="2" t="s">
        <v>130</v>
      </c>
      <c r="E233" s="2" t="str">
        <f t="shared" si="0"/>
        <v>Leadership involvement:Improved awareness - Enviromental:</v>
      </c>
      <c r="F233" s="2"/>
      <c r="G233" s="2"/>
      <c r="H233" s="2"/>
      <c r="I233" s="2"/>
      <c r="J233" s="2"/>
      <c r="K233" s="2"/>
      <c r="L233" s="2"/>
      <c r="M233" s="2"/>
      <c r="N233" s="2"/>
      <c r="O233" s="2"/>
      <c r="P233" s="2"/>
    </row>
    <row r="234" spans="1:16" ht="38.25">
      <c r="A234" s="2">
        <v>376</v>
      </c>
      <c r="B234" s="95" t="s">
        <v>431</v>
      </c>
      <c r="C234" s="2" t="s">
        <v>439</v>
      </c>
      <c r="D234" s="2" t="s">
        <v>130</v>
      </c>
      <c r="E234" s="2" t="str">
        <f t="shared" si="0"/>
        <v>Improved awareness -Enviromental:Impact</v>
      </c>
      <c r="F234" s="2"/>
      <c r="G234" s="2"/>
      <c r="H234" s="2"/>
      <c r="I234" s="2"/>
      <c r="J234" s="2"/>
      <c r="K234" s="2"/>
      <c r="L234" s="2"/>
      <c r="M234" s="2"/>
      <c r="N234" s="2"/>
      <c r="O234" s="2"/>
      <c r="P234" s="2"/>
    </row>
    <row r="235" spans="1:16" ht="25.5">
      <c r="A235" s="2">
        <v>381</v>
      </c>
      <c r="B235" s="95" t="s">
        <v>102</v>
      </c>
      <c r="C235" s="2" t="s">
        <v>440</v>
      </c>
      <c r="D235" s="2" t="s">
        <v>130</v>
      </c>
      <c r="E235" s="2" t="str">
        <f t="shared" si="0"/>
        <v>Improved awareness:Free expression</v>
      </c>
      <c r="F235" s="2"/>
      <c r="G235" s="2"/>
      <c r="H235" s="2"/>
      <c r="I235" s="2"/>
      <c r="J235" s="2"/>
      <c r="K235" s="2"/>
      <c r="L235" s="2"/>
      <c r="M235" s="2"/>
      <c r="N235" s="2"/>
      <c r="O235" s="2"/>
      <c r="P235" s="2"/>
    </row>
    <row r="236" spans="1:16" ht="25.5">
      <c r="A236" s="2">
        <v>530</v>
      </c>
      <c r="B236" s="94" t="s">
        <v>441</v>
      </c>
      <c r="C236" s="2" t="s">
        <v>442</v>
      </c>
      <c r="D236" s="2" t="s">
        <v>130</v>
      </c>
      <c r="E236" s="2" t="str">
        <f t="shared" si="0"/>
        <v>Nutritional support:Educational impact</v>
      </c>
      <c r="F236" s="2"/>
      <c r="G236" s="2"/>
      <c r="H236" s="2"/>
      <c r="I236" s="2"/>
      <c r="J236" s="2"/>
      <c r="K236" s="2"/>
      <c r="L236" s="2"/>
      <c r="M236" s="2"/>
      <c r="N236" s="2"/>
      <c r="O236" s="2"/>
      <c r="P236" s="2"/>
    </row>
    <row r="237" spans="1:16" ht="38.25">
      <c r="A237" s="2">
        <v>422</v>
      </c>
      <c r="B237" s="94" t="s">
        <v>443</v>
      </c>
      <c r="C237" s="2" t="s">
        <v>444</v>
      </c>
      <c r="D237" s="2" t="s">
        <v>130</v>
      </c>
      <c r="E237" s="2" t="str">
        <f t="shared" si="0"/>
        <v>Impact-Education/ Economy</v>
      </c>
      <c r="F237" s="2"/>
      <c r="G237" s="2"/>
      <c r="H237" s="2"/>
      <c r="I237" s="2"/>
      <c r="J237" s="2"/>
      <c r="K237" s="2"/>
      <c r="L237" s="2"/>
      <c r="M237" s="2"/>
      <c r="N237" s="2"/>
      <c r="O237" s="2"/>
      <c r="P237" s="2"/>
    </row>
    <row r="238" spans="1:16" ht="38.25">
      <c r="A238" s="2">
        <v>87</v>
      </c>
      <c r="B238" s="95" t="s">
        <v>445</v>
      </c>
      <c r="C238" s="2" t="s">
        <v>446</v>
      </c>
      <c r="D238" s="2" t="s">
        <v>447</v>
      </c>
      <c r="E238" s="2" t="str">
        <f t="shared" si="0"/>
        <v>Impact:Reducing Stigma:Service integration</v>
      </c>
      <c r="F238" s="2"/>
      <c r="G238" s="2"/>
      <c r="H238" s="2"/>
      <c r="I238" s="2"/>
      <c r="J238" s="2"/>
      <c r="K238" s="2"/>
      <c r="L238" s="2"/>
      <c r="M238" s="2"/>
      <c r="N238" s="2"/>
      <c r="O238" s="2"/>
      <c r="P238" s="2"/>
    </row>
    <row r="239" spans="1:16" ht="51">
      <c r="A239" s="2">
        <v>68</v>
      </c>
      <c r="B239" s="95" t="s">
        <v>449</v>
      </c>
      <c r="C239" s="2" t="s">
        <v>450</v>
      </c>
      <c r="D239" s="2" t="s">
        <v>451</v>
      </c>
      <c r="E239" s="2" t="str">
        <f t="shared" si="0"/>
        <v>Improved referral systems:Community Economic empowerment:Impact</v>
      </c>
      <c r="F239" s="2"/>
      <c r="G239" s="2"/>
      <c r="H239" s="2"/>
      <c r="I239" s="2"/>
      <c r="J239" s="2"/>
      <c r="K239" s="2"/>
      <c r="L239" s="2"/>
      <c r="M239" s="2"/>
      <c r="N239" s="2"/>
      <c r="O239" s="2"/>
      <c r="P239" s="2"/>
    </row>
    <row r="240" spans="1:16" ht="38.25">
      <c r="A240" s="2">
        <v>47</v>
      </c>
      <c r="B240" s="95" t="s">
        <v>452</v>
      </c>
      <c r="C240" s="2" t="s">
        <v>453</v>
      </c>
      <c r="D240" s="2" t="s">
        <v>454</v>
      </c>
      <c r="E240" s="2" t="str">
        <f t="shared" si="0"/>
        <v>Leadership involvement:Sustainability:Community empowerment</v>
      </c>
      <c r="F240" s="2"/>
      <c r="G240" s="2"/>
      <c r="H240" s="2"/>
      <c r="I240" s="2"/>
      <c r="J240" s="2"/>
      <c r="K240" s="2"/>
      <c r="L240" s="2"/>
      <c r="M240" s="2"/>
      <c r="N240" s="2"/>
      <c r="O240" s="2"/>
      <c r="P240" s="2"/>
    </row>
    <row r="241" spans="1:16" ht="76.5">
      <c r="A241" s="2">
        <v>238</v>
      </c>
      <c r="B241" s="95" t="s">
        <v>455</v>
      </c>
      <c r="C241" s="2" t="s">
        <v>456</v>
      </c>
      <c r="D241" s="2" t="s">
        <v>454</v>
      </c>
      <c r="E241" s="2" t="str">
        <f t="shared" si="0"/>
        <v>Respect for culture:Cummunity empowerement:Sustainability</v>
      </c>
      <c r="F241" s="2"/>
      <c r="G241" s="2"/>
      <c r="H241" s="2"/>
      <c r="I241" s="2"/>
      <c r="J241" s="2"/>
      <c r="K241" s="2"/>
      <c r="L241" s="2"/>
      <c r="M241" s="2"/>
      <c r="N241" s="2"/>
      <c r="O241" s="2"/>
      <c r="P241" s="2"/>
    </row>
    <row r="242" spans="1:16" ht="38.25">
      <c r="A242" s="2">
        <v>321</v>
      </c>
      <c r="B242" s="95" t="s">
        <v>437</v>
      </c>
      <c r="C242" s="7" t="s">
        <v>457</v>
      </c>
      <c r="D242" s="2" t="s">
        <v>454</v>
      </c>
      <c r="E242" s="2" t="str">
        <f t="shared" si="0"/>
        <v>Awareness creation on environment:Leardership involvement</v>
      </c>
      <c r="F242" s="2"/>
      <c r="G242" s="2"/>
      <c r="H242" s="2"/>
      <c r="I242" s="2"/>
      <c r="J242" s="2"/>
      <c r="K242" s="2"/>
      <c r="L242" s="2"/>
      <c r="M242" s="2"/>
      <c r="N242" s="2"/>
      <c r="O242" s="2"/>
      <c r="P242" s="2"/>
    </row>
    <row r="243" spans="1:16" ht="38.25">
      <c r="A243" s="2">
        <v>537</v>
      </c>
      <c r="B243" s="94" t="s">
        <v>458</v>
      </c>
      <c r="C243" s="2" t="s">
        <v>459</v>
      </c>
      <c r="D243" s="2" t="s">
        <v>460</v>
      </c>
      <c r="E243" s="2" t="str">
        <f t="shared" si="0"/>
        <v>Intermitency of care:Limited access</v>
      </c>
      <c r="F243" s="2"/>
      <c r="G243" s="2"/>
      <c r="H243" s="2"/>
      <c r="I243" s="2"/>
      <c r="J243" s="2"/>
      <c r="K243" s="2"/>
      <c r="L243" s="2"/>
      <c r="M243" s="2"/>
      <c r="N243" s="2"/>
      <c r="O243" s="2"/>
      <c r="P243" s="2"/>
    </row>
    <row r="244" spans="1:16" ht="25.5">
      <c r="A244" s="2">
        <v>54</v>
      </c>
      <c r="B244" s="95" t="s">
        <v>461</v>
      </c>
      <c r="C244" s="2" t="s">
        <v>462</v>
      </c>
      <c r="D244" s="2" t="s">
        <v>460</v>
      </c>
      <c r="E244" s="2" t="str">
        <f t="shared" si="0"/>
        <v>Health education:Poor health seeking behavior</v>
      </c>
      <c r="F244" s="2"/>
      <c r="G244" s="2"/>
      <c r="H244" s="2"/>
      <c r="I244" s="2"/>
      <c r="J244" s="2"/>
      <c r="K244" s="2"/>
      <c r="L244" s="2"/>
      <c r="M244" s="2"/>
      <c r="N244" s="2"/>
      <c r="O244" s="2"/>
      <c r="P244" s="2"/>
    </row>
    <row r="245" spans="1:16" ht="25.5">
      <c r="A245" s="2">
        <v>5</v>
      </c>
      <c r="B245" s="95" t="s">
        <v>463</v>
      </c>
      <c r="C245" s="2" t="s">
        <v>464</v>
      </c>
      <c r="D245" s="2" t="s">
        <v>460</v>
      </c>
      <c r="E245" s="2" t="str">
        <f t="shared" si="0"/>
        <v xml:space="preserve">High transportation costs </v>
      </c>
      <c r="F245" s="2"/>
      <c r="G245" s="2"/>
      <c r="H245" s="2"/>
      <c r="I245" s="2"/>
      <c r="J245" s="2"/>
      <c r="K245" s="2"/>
      <c r="L245" s="2"/>
      <c r="M245" s="2"/>
      <c r="N245" s="2"/>
      <c r="O245" s="2"/>
      <c r="P245" s="2"/>
    </row>
    <row r="246" spans="1:16" ht="25.5">
      <c r="A246" s="2">
        <v>8</v>
      </c>
      <c r="B246" s="95" t="s">
        <v>465</v>
      </c>
      <c r="C246" s="2" t="s">
        <v>466</v>
      </c>
      <c r="D246" s="2" t="s">
        <v>460</v>
      </c>
      <c r="E246" s="2" t="str">
        <f t="shared" si="0"/>
        <v>High indirect medical costs</v>
      </c>
      <c r="F246" s="2"/>
      <c r="G246" s="2"/>
      <c r="H246" s="2"/>
      <c r="I246" s="2"/>
      <c r="J246" s="2"/>
      <c r="K246" s="2"/>
      <c r="L246" s="2"/>
      <c r="M246" s="2"/>
      <c r="N246" s="2"/>
      <c r="O246" s="2"/>
      <c r="P246" s="2"/>
    </row>
    <row r="247" spans="1:16" ht="12.75">
      <c r="A247" s="2">
        <v>114</v>
      </c>
      <c r="B247" s="95" t="s">
        <v>468</v>
      </c>
      <c r="C247" s="2" t="s">
        <v>469</v>
      </c>
      <c r="D247" s="2" t="s">
        <v>460</v>
      </c>
      <c r="E247" s="2" t="str">
        <f t="shared" si="0"/>
        <v>Poor infrastructure</v>
      </c>
      <c r="F247" s="2"/>
      <c r="G247" s="2"/>
      <c r="H247" s="2"/>
      <c r="I247" s="2"/>
      <c r="J247" s="2"/>
      <c r="K247" s="2"/>
      <c r="L247" s="2"/>
      <c r="M247" s="2"/>
      <c r="N247" s="2"/>
      <c r="O247" s="2"/>
      <c r="P247" s="2"/>
    </row>
    <row r="248" spans="1:16" ht="63.75">
      <c r="A248" s="2">
        <v>267</v>
      </c>
      <c r="B248" s="95" t="s">
        <v>470</v>
      </c>
      <c r="C248" s="2" t="s">
        <v>471</v>
      </c>
      <c r="D248" s="2" t="s">
        <v>460</v>
      </c>
      <c r="E248" s="2" t="str">
        <f t="shared" si="0"/>
        <v>High indirect medical costs-Travel:Inaccesibitity to care</v>
      </c>
      <c r="F248" s="2"/>
      <c r="G248" s="2"/>
      <c r="H248" s="2"/>
      <c r="I248" s="2"/>
      <c r="J248" s="2"/>
      <c r="K248" s="2"/>
      <c r="L248" s="2"/>
      <c r="M248" s="2"/>
      <c r="N248" s="2"/>
      <c r="O248" s="2"/>
      <c r="P248" s="2"/>
    </row>
    <row r="249" spans="1:16" ht="38.25">
      <c r="A249" s="2">
        <v>270</v>
      </c>
      <c r="B249" s="95" t="s">
        <v>472</v>
      </c>
      <c r="C249" s="7" t="s">
        <v>473</v>
      </c>
      <c r="D249" s="2" t="s">
        <v>460</v>
      </c>
      <c r="E249" s="2" t="str">
        <f t="shared" si="0"/>
        <v>High indirect medical costs-Travel:Continuity of care:Inaccesibitity to care</v>
      </c>
      <c r="F249" s="2"/>
      <c r="G249" s="2"/>
      <c r="H249" s="2"/>
      <c r="I249" s="2"/>
      <c r="J249" s="2"/>
      <c r="K249" s="2"/>
      <c r="L249" s="2"/>
      <c r="M249" s="2"/>
      <c r="N249" s="2"/>
      <c r="O249" s="2"/>
      <c r="P249" s="2"/>
    </row>
    <row r="250" spans="1:16" ht="25.5">
      <c r="A250" s="2">
        <v>284</v>
      </c>
      <c r="B250" s="95" t="s">
        <v>474</v>
      </c>
      <c r="C250" s="2" t="s">
        <v>475</v>
      </c>
      <c r="D250" s="2" t="s">
        <v>460</v>
      </c>
      <c r="E250" s="2" t="str">
        <f t="shared" si="0"/>
        <v>Non exhaustive case finding</v>
      </c>
      <c r="F250" s="2"/>
      <c r="G250" s="2"/>
      <c r="H250" s="2"/>
      <c r="I250" s="2"/>
      <c r="J250" s="2"/>
      <c r="K250" s="2"/>
      <c r="L250" s="2"/>
      <c r="M250" s="2"/>
      <c r="N250" s="2"/>
      <c r="O250" s="2"/>
      <c r="P250" s="2"/>
    </row>
    <row r="251" spans="1:16" ht="38.25">
      <c r="A251" s="2">
        <v>287</v>
      </c>
      <c r="B251" s="95" t="s">
        <v>476</v>
      </c>
      <c r="C251" s="2" t="s">
        <v>477</v>
      </c>
      <c r="D251" s="2" t="s">
        <v>460</v>
      </c>
      <c r="E251" s="2" t="str">
        <f t="shared" si="0"/>
        <v>Non exhaustive case finding:Rural areas under serviced</v>
      </c>
      <c r="F251" s="2"/>
      <c r="G251" s="2"/>
      <c r="H251" s="2"/>
      <c r="I251" s="2"/>
      <c r="J251" s="2"/>
      <c r="K251" s="2"/>
      <c r="L251" s="2"/>
      <c r="M251" s="2"/>
      <c r="N251" s="2"/>
      <c r="O251" s="2"/>
      <c r="P251" s="2"/>
    </row>
    <row r="252" spans="1:16" ht="25.5">
      <c r="A252" s="2">
        <v>310</v>
      </c>
      <c r="B252" s="95" t="s">
        <v>478</v>
      </c>
      <c r="C252" s="2" t="s">
        <v>479</v>
      </c>
      <c r="D252" s="2" t="s">
        <v>460</v>
      </c>
      <c r="E252" s="2" t="str">
        <f t="shared" si="0"/>
        <v>Long distance to access care</v>
      </c>
      <c r="F252" s="2"/>
      <c r="G252" s="2"/>
      <c r="H252" s="2"/>
      <c r="I252" s="2"/>
      <c r="J252" s="2"/>
      <c r="K252" s="2"/>
      <c r="L252" s="2"/>
      <c r="M252" s="2"/>
      <c r="N252" s="2"/>
      <c r="O252" s="2"/>
      <c r="P252" s="2"/>
    </row>
    <row r="253" spans="1:16" ht="38.25">
      <c r="A253" s="2">
        <v>1</v>
      </c>
      <c r="B253" s="95" t="s">
        <v>480</v>
      </c>
      <c r="C253" s="2" t="s">
        <v>481</v>
      </c>
      <c r="D253" s="2" t="s">
        <v>460</v>
      </c>
      <c r="E253" s="2" t="str">
        <f t="shared" si="0"/>
        <v>Insufficient diagnostic equipment</v>
      </c>
      <c r="F253" s="2"/>
      <c r="G253" s="2"/>
      <c r="H253" s="2"/>
      <c r="I253" s="2"/>
      <c r="J253" s="2"/>
      <c r="K253" s="2"/>
      <c r="L253" s="2"/>
      <c r="M253" s="2"/>
      <c r="N253" s="2"/>
      <c r="O253" s="2"/>
      <c r="P253" s="2"/>
    </row>
    <row r="254" spans="1:16" ht="63.75">
      <c r="A254" s="2">
        <v>18</v>
      </c>
      <c r="B254" s="95" t="s">
        <v>483</v>
      </c>
      <c r="C254" s="2" t="s">
        <v>484</v>
      </c>
      <c r="D254" s="2" t="s">
        <v>460</v>
      </c>
      <c r="E254" s="2" t="str">
        <f t="shared" si="0"/>
        <v>Intermitency of care:Miscommunication between partners</v>
      </c>
      <c r="F254" s="2"/>
      <c r="G254" s="2"/>
      <c r="H254" s="2"/>
      <c r="I254" s="2"/>
      <c r="J254" s="2"/>
      <c r="K254" s="2"/>
      <c r="L254" s="2"/>
      <c r="M254" s="2"/>
      <c r="N254" s="2"/>
      <c r="O254" s="2"/>
      <c r="P254" s="2"/>
    </row>
    <row r="255" spans="1:16" ht="63.75">
      <c r="A255" s="2">
        <v>357</v>
      </c>
      <c r="B255" s="95" t="s">
        <v>486</v>
      </c>
      <c r="C255" s="2" t="s">
        <v>487</v>
      </c>
      <c r="D255" s="2" t="s">
        <v>460</v>
      </c>
      <c r="E255" s="2" t="str">
        <f t="shared" si="0"/>
        <v>Illiteracy:Poor health seeking behavior</v>
      </c>
      <c r="F255" s="2"/>
      <c r="G255" s="2"/>
      <c r="H255" s="2"/>
      <c r="I255" s="2"/>
      <c r="J255" s="2"/>
      <c r="K255" s="2"/>
      <c r="L255" s="2"/>
      <c r="M255" s="2"/>
      <c r="N255" s="2"/>
      <c r="O255" s="2"/>
      <c r="P255" s="2"/>
    </row>
    <row r="256" spans="1:16" ht="63.75">
      <c r="A256" s="2">
        <v>14</v>
      </c>
      <c r="B256" s="95" t="s">
        <v>488</v>
      </c>
      <c r="C256" s="2" t="s">
        <v>489</v>
      </c>
      <c r="D256" s="2" t="s">
        <v>460</v>
      </c>
      <c r="E256" s="2" t="str">
        <f t="shared" si="0"/>
        <v>Poor participation for men</v>
      </c>
      <c r="F256" s="2"/>
      <c r="G256" s="2"/>
      <c r="H256" s="2"/>
      <c r="I256" s="2"/>
      <c r="J256" s="2"/>
      <c r="K256" s="2"/>
      <c r="L256" s="2"/>
      <c r="M256" s="2"/>
      <c r="N256" s="2"/>
      <c r="O256" s="2"/>
      <c r="P256" s="2"/>
    </row>
    <row r="257" spans="1:16" ht="38.25">
      <c r="A257" s="2">
        <v>408</v>
      </c>
      <c r="B257" s="94" t="s">
        <v>490</v>
      </c>
      <c r="C257" s="2" t="s">
        <v>491</v>
      </c>
      <c r="D257" s="2" t="s">
        <v>460</v>
      </c>
      <c r="E257" s="2" t="str">
        <f t="shared" ref="E257:E511" si="1">SUBSTITUTE(C257, CHAR(10), ":")</f>
        <v>Stigma:Myths and misconception</v>
      </c>
      <c r="F257" s="2"/>
      <c r="G257" s="2"/>
      <c r="H257" s="2"/>
      <c r="I257" s="2"/>
      <c r="J257" s="2"/>
      <c r="K257" s="2"/>
      <c r="L257" s="2"/>
      <c r="M257" s="2"/>
      <c r="N257" s="2"/>
      <c r="O257" s="2"/>
      <c r="P257" s="2"/>
    </row>
    <row r="258" spans="1:16" ht="25.5">
      <c r="A258" s="2">
        <v>427</v>
      </c>
      <c r="B258" s="94" t="s">
        <v>492</v>
      </c>
      <c r="C258" s="2" t="s">
        <v>493</v>
      </c>
      <c r="D258" s="2" t="s">
        <v>460</v>
      </c>
      <c r="E258" s="2" t="str">
        <f t="shared" si="1"/>
        <v>Stigma:Myth and misconceptions</v>
      </c>
      <c r="F258" s="2"/>
      <c r="G258" s="2"/>
      <c r="H258" s="2"/>
      <c r="I258" s="2"/>
      <c r="J258" s="2"/>
      <c r="K258" s="2"/>
      <c r="L258" s="2"/>
      <c r="M258" s="2"/>
      <c r="N258" s="2"/>
      <c r="O258" s="2"/>
      <c r="P258" s="2"/>
    </row>
    <row r="259" spans="1:16" ht="12.75">
      <c r="A259" s="2">
        <v>80</v>
      </c>
      <c r="B259" s="95" t="s">
        <v>494</v>
      </c>
      <c r="C259" s="2" t="s">
        <v>495</v>
      </c>
      <c r="D259" s="2" t="s">
        <v>460</v>
      </c>
      <c r="E259" s="2" t="str">
        <f t="shared" si="1"/>
        <v>Stigma</v>
      </c>
      <c r="F259" s="2"/>
      <c r="G259" s="2"/>
      <c r="H259" s="2"/>
      <c r="I259" s="2"/>
      <c r="J259" s="2"/>
      <c r="K259" s="2"/>
      <c r="L259" s="2"/>
      <c r="M259" s="2"/>
      <c r="N259" s="2"/>
      <c r="O259" s="2"/>
      <c r="P259" s="2"/>
    </row>
    <row r="260" spans="1:16" ht="25.5">
      <c r="A260" s="2">
        <v>82</v>
      </c>
      <c r="B260" s="95" t="s">
        <v>496</v>
      </c>
      <c r="C260" s="2" t="s">
        <v>497</v>
      </c>
      <c r="D260" s="2" t="s">
        <v>460</v>
      </c>
      <c r="E260" s="2" t="str">
        <f t="shared" si="1"/>
        <v>Myths and misconception</v>
      </c>
      <c r="F260" s="2"/>
      <c r="G260" s="2"/>
      <c r="H260" s="2"/>
      <c r="I260" s="2"/>
      <c r="J260" s="2"/>
      <c r="K260" s="2"/>
      <c r="L260" s="2"/>
      <c r="M260" s="2"/>
      <c r="N260" s="2"/>
      <c r="O260" s="2"/>
      <c r="P260" s="2"/>
    </row>
    <row r="261" spans="1:16" ht="38.25">
      <c r="A261" s="2">
        <v>123</v>
      </c>
      <c r="B261" s="95" t="s">
        <v>498</v>
      </c>
      <c r="C261" s="2" t="s">
        <v>493</v>
      </c>
      <c r="D261" s="2" t="s">
        <v>460</v>
      </c>
      <c r="E261" s="2" t="str">
        <f t="shared" si="1"/>
        <v>Stigma:Myth and misconceptions</v>
      </c>
      <c r="F261" s="2"/>
      <c r="G261" s="2"/>
      <c r="H261" s="2"/>
      <c r="I261" s="2"/>
      <c r="J261" s="2"/>
      <c r="K261" s="2"/>
      <c r="L261" s="2"/>
      <c r="M261" s="2"/>
      <c r="N261" s="2"/>
      <c r="O261" s="2"/>
      <c r="P261" s="2"/>
    </row>
    <row r="262" spans="1:16" ht="25.5">
      <c r="A262" s="2">
        <v>124</v>
      </c>
      <c r="B262" s="95" t="s">
        <v>499</v>
      </c>
      <c r="C262" s="2" t="s">
        <v>495</v>
      </c>
      <c r="D262" s="2" t="s">
        <v>460</v>
      </c>
      <c r="E262" s="2" t="str">
        <f t="shared" si="1"/>
        <v>Stigma</v>
      </c>
      <c r="F262" s="2"/>
      <c r="G262" s="2"/>
      <c r="H262" s="2"/>
      <c r="I262" s="2"/>
      <c r="J262" s="2"/>
      <c r="K262" s="2"/>
      <c r="L262" s="2"/>
      <c r="M262" s="2"/>
      <c r="N262" s="2"/>
      <c r="O262" s="2"/>
      <c r="P262" s="2"/>
    </row>
    <row r="263" spans="1:16" ht="38.25">
      <c r="A263" s="2">
        <v>268</v>
      </c>
      <c r="B263" s="95" t="s">
        <v>500</v>
      </c>
      <c r="C263" s="2" t="s">
        <v>495</v>
      </c>
      <c r="D263" s="2" t="s">
        <v>460</v>
      </c>
      <c r="E263" s="2" t="str">
        <f t="shared" si="1"/>
        <v>Stigma</v>
      </c>
      <c r="F263" s="2"/>
      <c r="G263" s="2"/>
      <c r="H263" s="2"/>
      <c r="I263" s="2"/>
      <c r="J263" s="2"/>
      <c r="K263" s="2"/>
      <c r="L263" s="2"/>
      <c r="M263" s="2"/>
      <c r="N263" s="2"/>
      <c r="O263" s="2"/>
      <c r="P263" s="2"/>
    </row>
    <row r="264" spans="1:16" ht="25.5">
      <c r="A264" s="2">
        <v>10</v>
      </c>
      <c r="B264" s="95" t="s">
        <v>501</v>
      </c>
      <c r="C264" s="2" t="s">
        <v>495</v>
      </c>
      <c r="D264" s="2" t="s">
        <v>460</v>
      </c>
      <c r="E264" s="2" t="str">
        <f t="shared" si="1"/>
        <v>Stigma</v>
      </c>
      <c r="F264" s="2"/>
      <c r="G264" s="2"/>
      <c r="H264" s="2"/>
      <c r="I264" s="2"/>
      <c r="J264" s="2"/>
      <c r="K264" s="2"/>
      <c r="L264" s="2"/>
      <c r="M264" s="2"/>
      <c r="N264" s="2"/>
      <c r="O264" s="2"/>
      <c r="P264" s="2"/>
    </row>
    <row r="265" spans="1:16" ht="25.5">
      <c r="A265" s="2">
        <v>12</v>
      </c>
      <c r="B265" s="95" t="s">
        <v>502</v>
      </c>
      <c r="C265" s="2" t="s">
        <v>495</v>
      </c>
      <c r="D265" s="2" t="s">
        <v>460</v>
      </c>
      <c r="E265" s="2" t="str">
        <f t="shared" si="1"/>
        <v>Stigma</v>
      </c>
      <c r="F265" s="2"/>
      <c r="G265" s="2"/>
      <c r="H265" s="2"/>
      <c r="I265" s="2"/>
      <c r="J265" s="2"/>
      <c r="K265" s="2"/>
      <c r="L265" s="2"/>
      <c r="M265" s="2"/>
      <c r="N265" s="2"/>
      <c r="O265" s="2"/>
      <c r="P265" s="2"/>
    </row>
    <row r="266" spans="1:16" ht="38.25">
      <c r="A266" s="2">
        <v>295</v>
      </c>
      <c r="B266" s="95" t="s">
        <v>504</v>
      </c>
      <c r="C266" s="2" t="s">
        <v>503</v>
      </c>
      <c r="D266" s="2" t="s">
        <v>460</v>
      </c>
      <c r="E266" s="2" t="str">
        <f t="shared" si="1"/>
        <v>Weak mobilization</v>
      </c>
      <c r="F266" s="2"/>
      <c r="G266" s="2"/>
      <c r="H266" s="2"/>
      <c r="I266" s="2"/>
      <c r="J266" s="2"/>
      <c r="K266" s="2"/>
      <c r="L266" s="2"/>
      <c r="M266" s="2"/>
      <c r="N266" s="2"/>
      <c r="O266" s="2"/>
      <c r="P266" s="2"/>
    </row>
    <row r="267" spans="1:16" ht="38.25">
      <c r="A267" s="2">
        <v>191</v>
      </c>
      <c r="B267" s="95" t="s">
        <v>506</v>
      </c>
      <c r="C267" s="2" t="s">
        <v>507</v>
      </c>
      <c r="D267" s="2" t="s">
        <v>508</v>
      </c>
      <c r="E267" s="2" t="str">
        <f t="shared" si="1"/>
        <v>Geographical inclusivity:Inaccessibility</v>
      </c>
      <c r="F267" s="2"/>
      <c r="G267" s="2"/>
      <c r="H267" s="2"/>
      <c r="I267" s="2"/>
      <c r="J267" s="2"/>
      <c r="K267" s="2"/>
      <c r="L267" s="2"/>
      <c r="M267" s="2"/>
      <c r="N267" s="2"/>
      <c r="O267" s="2"/>
      <c r="P267" s="2"/>
    </row>
    <row r="268" spans="1:16" ht="51">
      <c r="A268" s="2">
        <v>538</v>
      </c>
      <c r="B268" s="94" t="s">
        <v>509</v>
      </c>
      <c r="C268" s="2" t="s">
        <v>510</v>
      </c>
      <c r="D268" s="2" t="s">
        <v>511</v>
      </c>
      <c r="E268" s="2" t="str">
        <f t="shared" si="1"/>
        <v>Shortage of commodities:Limited access:High indirect medical costs-Travel</v>
      </c>
      <c r="F268" s="2"/>
      <c r="G268" s="2"/>
      <c r="H268" s="2"/>
      <c r="I268" s="2"/>
      <c r="J268" s="2"/>
      <c r="K268" s="2"/>
      <c r="L268" s="2"/>
      <c r="M268" s="2"/>
      <c r="N268" s="2"/>
      <c r="O268" s="2"/>
      <c r="P268" s="2"/>
    </row>
    <row r="269" spans="1:16" ht="51">
      <c r="A269" s="2">
        <v>19</v>
      </c>
      <c r="B269" s="95" t="s">
        <v>512</v>
      </c>
      <c r="C269" s="2" t="s">
        <v>513</v>
      </c>
      <c r="D269" s="2" t="s">
        <v>514</v>
      </c>
      <c r="E269" s="2" t="str">
        <f t="shared" si="1"/>
        <v>Data Incongruence/ Mismatch</v>
      </c>
      <c r="F269" s="2"/>
      <c r="G269" s="2"/>
      <c r="H269" s="2"/>
      <c r="I269" s="2"/>
      <c r="J269" s="2"/>
      <c r="K269" s="2"/>
      <c r="L269" s="2"/>
      <c r="M269" s="2"/>
      <c r="N269" s="2"/>
      <c r="O269" s="2"/>
      <c r="P269" s="2"/>
    </row>
    <row r="270" spans="1:16" ht="38.25">
      <c r="A270" s="2">
        <v>104</v>
      </c>
      <c r="B270" s="95" t="s">
        <v>516</v>
      </c>
      <c r="C270" s="2" t="s">
        <v>517</v>
      </c>
      <c r="D270" s="2" t="s">
        <v>514</v>
      </c>
      <c r="E270" s="2" t="str">
        <f t="shared" si="1"/>
        <v xml:space="preserve">High cost of commodities:Inefficient use of commodities </v>
      </c>
      <c r="F270" s="2"/>
      <c r="G270" s="2"/>
      <c r="H270" s="2"/>
      <c r="I270" s="2"/>
      <c r="J270" s="2"/>
      <c r="K270" s="2"/>
      <c r="L270" s="2"/>
      <c r="M270" s="2"/>
      <c r="N270" s="2"/>
      <c r="O270" s="2"/>
      <c r="P270" s="2"/>
    </row>
    <row r="271" spans="1:16" ht="38.25">
      <c r="A271" s="2">
        <v>112</v>
      </c>
      <c r="B271" s="95" t="s">
        <v>518</v>
      </c>
      <c r="C271" s="2" t="s">
        <v>519</v>
      </c>
      <c r="D271" s="2" t="s">
        <v>514</v>
      </c>
      <c r="E271" s="2" t="str">
        <f t="shared" si="1"/>
        <v>High commodity prices:Government discounted purchases</v>
      </c>
      <c r="F271" s="2"/>
      <c r="G271" s="2"/>
      <c r="H271" s="2"/>
      <c r="I271" s="2"/>
      <c r="J271" s="2"/>
      <c r="K271" s="2"/>
      <c r="L271" s="2"/>
      <c r="M271" s="2"/>
      <c r="N271" s="2"/>
      <c r="O271" s="2"/>
      <c r="P271" s="2"/>
    </row>
    <row r="272" spans="1:16" ht="51">
      <c r="A272" s="2">
        <v>280</v>
      </c>
      <c r="B272" s="95" t="s">
        <v>520</v>
      </c>
      <c r="C272" s="2" t="s">
        <v>521</v>
      </c>
      <c r="D272" s="2" t="s">
        <v>514</v>
      </c>
      <c r="E272" s="2" t="str">
        <f t="shared" si="1"/>
        <v>Inefficient use of commodities:Low positive cases</v>
      </c>
      <c r="F272" s="2"/>
      <c r="G272" s="2"/>
      <c r="H272" s="2"/>
      <c r="I272" s="2"/>
      <c r="J272" s="2"/>
      <c r="K272" s="2"/>
      <c r="L272" s="2"/>
      <c r="M272" s="2"/>
      <c r="N272" s="2"/>
      <c r="O272" s="2"/>
      <c r="P272" s="2"/>
    </row>
    <row r="273" spans="1:16" ht="63.75">
      <c r="A273" s="2">
        <v>207</v>
      </c>
      <c r="B273" s="95" t="s">
        <v>522</v>
      </c>
      <c r="C273" s="2" t="s">
        <v>523</v>
      </c>
      <c r="D273" s="2" t="s">
        <v>514</v>
      </c>
      <c r="E273" s="2" t="str">
        <f t="shared" si="1"/>
        <v>Relevance:Little number of positive cases:Non-concerning numbers</v>
      </c>
      <c r="F273" s="2"/>
      <c r="G273" s="2"/>
      <c r="H273" s="2"/>
      <c r="I273" s="2"/>
      <c r="J273" s="2"/>
      <c r="K273" s="2"/>
      <c r="L273" s="2"/>
      <c r="M273" s="2"/>
      <c r="N273" s="2"/>
      <c r="O273" s="2"/>
      <c r="P273" s="2"/>
    </row>
    <row r="274" spans="1:16" ht="25.5">
      <c r="A274" s="2">
        <v>129</v>
      </c>
      <c r="B274" s="95" t="s">
        <v>524</v>
      </c>
      <c r="C274" s="2" t="s">
        <v>525</v>
      </c>
      <c r="D274" s="2" t="s">
        <v>526</v>
      </c>
      <c r="E274" s="2" t="str">
        <f t="shared" si="1"/>
        <v>Non inclusive to public facilities</v>
      </c>
      <c r="F274" s="2"/>
      <c r="G274" s="2"/>
      <c r="H274" s="2"/>
      <c r="I274" s="2"/>
      <c r="J274" s="2"/>
      <c r="K274" s="2"/>
      <c r="L274" s="2"/>
      <c r="M274" s="2"/>
      <c r="N274" s="2"/>
      <c r="O274" s="2"/>
      <c r="P274" s="2"/>
    </row>
    <row r="275" spans="1:16" ht="51">
      <c r="A275" s="2">
        <v>552</v>
      </c>
      <c r="B275" s="94" t="s">
        <v>527</v>
      </c>
      <c r="C275" s="2" t="s">
        <v>528</v>
      </c>
      <c r="D275" s="2" t="s">
        <v>529</v>
      </c>
      <c r="E275" s="2" t="str">
        <f t="shared" si="1"/>
        <v xml:space="preserve">Weak county governance </v>
      </c>
      <c r="F275" s="2"/>
      <c r="G275" s="2"/>
      <c r="H275" s="2"/>
      <c r="I275" s="2"/>
      <c r="J275" s="2"/>
      <c r="K275" s="2"/>
      <c r="L275" s="2"/>
      <c r="M275" s="2"/>
      <c r="N275" s="2"/>
      <c r="O275" s="2"/>
      <c r="P275" s="2"/>
    </row>
    <row r="276" spans="1:16" ht="51">
      <c r="A276" s="2">
        <v>32</v>
      </c>
      <c r="B276" s="95" t="s">
        <v>531</v>
      </c>
      <c r="C276" s="2" t="s">
        <v>532</v>
      </c>
      <c r="D276" s="2" t="s">
        <v>529</v>
      </c>
      <c r="E276" s="2" t="str">
        <f t="shared" si="1"/>
        <v>catridge shortage:Stockouts of commodities:Sustainability</v>
      </c>
      <c r="F276" s="2"/>
      <c r="G276" s="2"/>
      <c r="H276" s="2"/>
      <c r="I276" s="2"/>
      <c r="J276" s="2"/>
      <c r="K276" s="2"/>
      <c r="L276" s="2"/>
      <c r="M276" s="2"/>
      <c r="N276" s="2"/>
      <c r="O276" s="2"/>
      <c r="P276" s="2"/>
    </row>
    <row r="277" spans="1:16" ht="51">
      <c r="A277" s="2">
        <v>103</v>
      </c>
      <c r="B277" s="95" t="s">
        <v>533</v>
      </c>
      <c r="C277" s="2" t="s">
        <v>534</v>
      </c>
      <c r="D277" s="2" t="s">
        <v>529</v>
      </c>
      <c r="E277" s="2" t="str">
        <f t="shared" si="1"/>
        <v>catridge shortage:Stockouts of commodities:Domestric production of inputs:Sustainability</v>
      </c>
      <c r="F277" s="2"/>
      <c r="G277" s="2"/>
      <c r="H277" s="2"/>
      <c r="I277" s="2"/>
      <c r="J277" s="2"/>
      <c r="K277" s="2"/>
      <c r="L277" s="2"/>
      <c r="M277" s="2"/>
      <c r="N277" s="2"/>
      <c r="O277" s="2"/>
      <c r="P277" s="2"/>
    </row>
    <row r="278" spans="1:16" ht="38.25">
      <c r="A278" s="2">
        <v>111</v>
      </c>
      <c r="B278" s="95" t="s">
        <v>535</v>
      </c>
      <c r="C278" s="2" t="s">
        <v>532</v>
      </c>
      <c r="D278" s="2" t="s">
        <v>529</v>
      </c>
      <c r="E278" s="2" t="str">
        <f t="shared" si="1"/>
        <v>catridge shortage:Stockouts of commodities:Sustainability</v>
      </c>
      <c r="F278" s="2"/>
      <c r="G278" s="2"/>
      <c r="H278" s="2"/>
      <c r="I278" s="2"/>
      <c r="J278" s="2"/>
      <c r="K278" s="2"/>
      <c r="L278" s="2"/>
      <c r="M278" s="2"/>
      <c r="N278" s="2"/>
      <c r="O278" s="2"/>
      <c r="P278" s="2"/>
    </row>
    <row r="279" spans="1:16" ht="38.25">
      <c r="A279" s="2">
        <v>220</v>
      </c>
      <c r="B279" s="95" t="s">
        <v>536</v>
      </c>
      <c r="C279" s="2" t="s">
        <v>532</v>
      </c>
      <c r="D279" s="2" t="s">
        <v>529</v>
      </c>
      <c r="E279" s="2" t="str">
        <f t="shared" si="1"/>
        <v>catridge shortage:Stockouts of commodities:Sustainability</v>
      </c>
      <c r="F279" s="2"/>
      <c r="G279" s="2"/>
      <c r="H279" s="2"/>
      <c r="I279" s="2"/>
      <c r="J279" s="2"/>
      <c r="K279" s="2"/>
      <c r="L279" s="2"/>
      <c r="M279" s="2"/>
      <c r="N279" s="2"/>
      <c r="O279" s="2"/>
      <c r="P279" s="2"/>
    </row>
    <row r="280" spans="1:16" ht="25.5">
      <c r="A280" s="2">
        <v>230</v>
      </c>
      <c r="B280" s="95" t="s">
        <v>537</v>
      </c>
      <c r="C280" s="2" t="s">
        <v>538</v>
      </c>
      <c r="D280" s="2" t="s">
        <v>529</v>
      </c>
      <c r="E280" s="2" t="str">
        <f t="shared" si="1"/>
        <v>Stock out of commodities:Sustainability</v>
      </c>
      <c r="F280" s="2"/>
      <c r="G280" s="2"/>
      <c r="H280" s="2"/>
      <c r="I280" s="2"/>
      <c r="J280" s="2"/>
      <c r="K280" s="2"/>
      <c r="L280" s="2"/>
      <c r="M280" s="2"/>
      <c r="N280" s="2"/>
      <c r="O280" s="2"/>
      <c r="P280" s="2"/>
    </row>
    <row r="281" spans="1:16" ht="25.5">
      <c r="A281" s="2">
        <v>557</v>
      </c>
      <c r="B281" s="94" t="s">
        <v>539</v>
      </c>
      <c r="C281" s="2" t="s">
        <v>540</v>
      </c>
      <c r="D281" s="2" t="s">
        <v>529</v>
      </c>
      <c r="E281" s="2" t="str">
        <f t="shared" si="1"/>
        <v>Discrimination:Socio-Cultural Sustainability</v>
      </c>
      <c r="F281" s="2"/>
      <c r="G281" s="2"/>
      <c r="H281" s="2"/>
      <c r="I281" s="2"/>
      <c r="J281" s="2"/>
      <c r="K281" s="2"/>
      <c r="L281" s="2"/>
      <c r="M281" s="2"/>
      <c r="N281" s="2"/>
      <c r="O281" s="2"/>
      <c r="P281" s="2"/>
    </row>
    <row r="282" spans="1:16" ht="38.25">
      <c r="A282" s="2">
        <v>562</v>
      </c>
      <c r="B282" s="94" t="s">
        <v>541</v>
      </c>
      <c r="C282" s="2" t="s">
        <v>542</v>
      </c>
      <c r="D282" s="2" t="s">
        <v>529</v>
      </c>
      <c r="E282" s="2" t="str">
        <f t="shared" si="1"/>
        <v>Low collectivity/ solidarity:Socio-Cultural Sustainabiltiy</v>
      </c>
      <c r="F282" s="2"/>
      <c r="G282" s="2"/>
      <c r="H282" s="2"/>
      <c r="I282" s="2"/>
      <c r="J282" s="2"/>
      <c r="K282" s="2"/>
      <c r="L282" s="2"/>
      <c r="M282" s="2"/>
      <c r="N282" s="2"/>
      <c r="O282" s="2"/>
      <c r="P282" s="2"/>
    </row>
    <row r="283" spans="1:16" ht="38.25">
      <c r="A283" s="2">
        <v>406</v>
      </c>
      <c r="B283" s="94" t="s">
        <v>543</v>
      </c>
      <c r="C283" s="2" t="s">
        <v>544</v>
      </c>
      <c r="D283" s="2" t="s">
        <v>529</v>
      </c>
      <c r="E283" s="2" t="str">
        <f t="shared" si="1"/>
        <v>Limited amenities/electricity:Sustainability</v>
      </c>
      <c r="F283" s="2"/>
      <c r="G283" s="2"/>
      <c r="H283" s="2"/>
      <c r="I283" s="2"/>
      <c r="J283" s="2"/>
      <c r="K283" s="2"/>
      <c r="L283" s="2"/>
      <c r="M283" s="2"/>
      <c r="N283" s="2"/>
      <c r="O283" s="2"/>
      <c r="P283" s="2"/>
    </row>
    <row r="284" spans="1:16" ht="63.75">
      <c r="A284" s="2">
        <v>407</v>
      </c>
      <c r="B284" s="94" t="s">
        <v>545</v>
      </c>
      <c r="C284" s="2" t="s">
        <v>546</v>
      </c>
      <c r="D284" s="2" t="s">
        <v>529</v>
      </c>
      <c r="E284" s="2" t="str">
        <f t="shared" si="1"/>
        <v>Technology failure:Preventive maintenance:Sustainability</v>
      </c>
      <c r="F284" s="2"/>
      <c r="G284" s="2"/>
      <c r="H284" s="2"/>
      <c r="I284" s="2"/>
      <c r="J284" s="2"/>
      <c r="K284" s="2"/>
      <c r="L284" s="2"/>
      <c r="M284" s="2"/>
      <c r="N284" s="2"/>
      <c r="O284" s="2"/>
      <c r="P284" s="2"/>
    </row>
    <row r="285" spans="1:16" ht="25.5">
      <c r="A285" s="2">
        <v>434</v>
      </c>
      <c r="B285" s="94" t="s">
        <v>547</v>
      </c>
      <c r="C285" s="2" t="s">
        <v>538</v>
      </c>
      <c r="D285" s="2" t="s">
        <v>529</v>
      </c>
      <c r="E285" s="2" t="str">
        <f t="shared" si="1"/>
        <v>Stock out of commodities:Sustainability</v>
      </c>
      <c r="F285" s="2"/>
      <c r="G285" s="2"/>
      <c r="H285" s="2"/>
      <c r="I285" s="2"/>
      <c r="J285" s="2"/>
      <c r="K285" s="2"/>
      <c r="L285" s="2"/>
      <c r="M285" s="2"/>
      <c r="N285" s="2"/>
      <c r="O285" s="2"/>
      <c r="P285" s="2"/>
    </row>
    <row r="286" spans="1:16" ht="38.25">
      <c r="A286" s="2">
        <v>435</v>
      </c>
      <c r="B286" s="94" t="s">
        <v>548</v>
      </c>
      <c r="C286" s="2" t="s">
        <v>538</v>
      </c>
      <c r="D286" s="2" t="s">
        <v>529</v>
      </c>
      <c r="E286" s="2" t="str">
        <f t="shared" si="1"/>
        <v>Stock out of commodities:Sustainability</v>
      </c>
      <c r="F286" s="2"/>
      <c r="G286" s="2"/>
      <c r="H286" s="2"/>
      <c r="I286" s="2"/>
      <c r="J286" s="2"/>
      <c r="K286" s="2"/>
      <c r="L286" s="2"/>
      <c r="M286" s="2"/>
      <c r="N286" s="2"/>
      <c r="O286" s="2"/>
      <c r="P286" s="2"/>
    </row>
    <row r="287" spans="1:16" ht="51">
      <c r="A287" s="2">
        <v>55</v>
      </c>
      <c r="B287" s="95" t="s">
        <v>550</v>
      </c>
      <c r="C287" s="2" t="s">
        <v>551</v>
      </c>
      <c r="D287" s="2" t="s">
        <v>529</v>
      </c>
      <c r="E287" s="2" t="str">
        <f t="shared" si="1"/>
        <v>Government Bureaucracies :Political Sustainability</v>
      </c>
      <c r="F287" s="2"/>
      <c r="G287" s="2"/>
      <c r="H287" s="2"/>
      <c r="I287" s="2"/>
      <c r="J287" s="2"/>
      <c r="K287" s="2"/>
      <c r="L287" s="2"/>
      <c r="M287" s="2"/>
      <c r="N287" s="2"/>
      <c r="O287" s="2"/>
      <c r="P287" s="2"/>
    </row>
    <row r="288" spans="1:16" ht="76.5">
      <c r="A288" s="2">
        <v>99</v>
      </c>
      <c r="B288" s="95" t="s">
        <v>552</v>
      </c>
      <c r="C288" s="2" t="s">
        <v>553</v>
      </c>
      <c r="D288" s="2" t="s">
        <v>529</v>
      </c>
      <c r="E288" s="2" t="str">
        <f t="shared" si="1"/>
        <v>Stigma:Socio-Cultural Sustainability</v>
      </c>
      <c r="F288" s="2"/>
      <c r="G288" s="2"/>
      <c r="H288" s="2"/>
      <c r="I288" s="2"/>
      <c r="J288" s="2"/>
      <c r="K288" s="2"/>
      <c r="L288" s="2"/>
      <c r="M288" s="2"/>
      <c r="N288" s="2"/>
      <c r="O288" s="2"/>
      <c r="P288" s="2"/>
    </row>
    <row r="289" spans="1:16" ht="25.5">
      <c r="A289" s="2">
        <v>166</v>
      </c>
      <c r="B289" s="95" t="s">
        <v>554</v>
      </c>
      <c r="C289" s="2" t="s">
        <v>555</v>
      </c>
      <c r="D289" s="2" t="s">
        <v>529</v>
      </c>
      <c r="E289" s="2" t="str">
        <f t="shared" si="1"/>
        <v>Covid:Disruption of care</v>
      </c>
      <c r="F289" s="2"/>
      <c r="G289" s="2"/>
      <c r="H289" s="2"/>
      <c r="I289" s="2"/>
      <c r="J289" s="2"/>
      <c r="K289" s="2"/>
      <c r="L289" s="2"/>
      <c r="M289" s="2"/>
      <c r="N289" s="2"/>
      <c r="O289" s="2"/>
      <c r="P289" s="2"/>
    </row>
    <row r="290" spans="1:16" ht="25.5">
      <c r="A290" s="2">
        <v>115</v>
      </c>
      <c r="B290" s="95" t="s">
        <v>556</v>
      </c>
      <c r="C290" s="2" t="s">
        <v>557</v>
      </c>
      <c r="D290" s="2" t="s">
        <v>529</v>
      </c>
      <c r="E290" s="2" t="str">
        <f t="shared" si="1"/>
        <v>Cultural Rigidity:Sustainability</v>
      </c>
      <c r="F290" s="2"/>
      <c r="G290" s="2"/>
      <c r="H290" s="2"/>
      <c r="I290" s="2"/>
      <c r="J290" s="2"/>
      <c r="K290" s="2"/>
      <c r="L290" s="2"/>
      <c r="M290" s="2"/>
      <c r="N290" s="2"/>
      <c r="O290" s="2"/>
      <c r="P290" s="2"/>
    </row>
    <row r="291" spans="1:16" ht="38.25">
      <c r="A291" s="2">
        <v>25</v>
      </c>
      <c r="B291" s="95" t="s">
        <v>558</v>
      </c>
      <c r="C291" s="2" t="s">
        <v>551</v>
      </c>
      <c r="D291" s="2" t="s">
        <v>529</v>
      </c>
      <c r="E291" s="2" t="str">
        <f t="shared" si="1"/>
        <v>Government Bureaucracies :Political Sustainability</v>
      </c>
      <c r="F291" s="2"/>
      <c r="G291" s="2"/>
      <c r="H291" s="2"/>
      <c r="I291" s="2"/>
      <c r="J291" s="2"/>
      <c r="K291" s="2"/>
      <c r="L291" s="2"/>
      <c r="M291" s="2"/>
      <c r="N291" s="2"/>
      <c r="O291" s="2"/>
      <c r="P291" s="2"/>
    </row>
    <row r="292" spans="1:16" ht="51">
      <c r="A292" s="2">
        <v>42</v>
      </c>
      <c r="B292" s="95" t="s">
        <v>559</v>
      </c>
      <c r="C292" s="2" t="s">
        <v>560</v>
      </c>
      <c r="D292" s="2" t="s">
        <v>529</v>
      </c>
      <c r="E292" s="2" t="str">
        <f t="shared" si="1"/>
        <v>Donor supported health operations:Health financing:Sustainability</v>
      </c>
      <c r="F292" s="2"/>
      <c r="G292" s="2"/>
      <c r="H292" s="2"/>
      <c r="I292" s="2"/>
      <c r="J292" s="2"/>
      <c r="K292" s="2"/>
      <c r="L292" s="2"/>
      <c r="M292" s="2"/>
      <c r="N292" s="2"/>
      <c r="O292" s="2"/>
      <c r="P292" s="2"/>
    </row>
    <row r="293" spans="1:16" ht="63.75">
      <c r="A293" s="2">
        <v>160</v>
      </c>
      <c r="B293" s="95" t="s">
        <v>561</v>
      </c>
      <c r="C293" s="2" t="s">
        <v>562</v>
      </c>
      <c r="D293" s="2" t="s">
        <v>529</v>
      </c>
      <c r="E293" s="2" t="str">
        <f t="shared" si="1"/>
        <v>Collaboration:Health financing:Sustainability</v>
      </c>
      <c r="F293" s="2"/>
      <c r="G293" s="2"/>
      <c r="H293" s="2"/>
      <c r="I293" s="2"/>
      <c r="J293" s="2"/>
      <c r="K293" s="2"/>
      <c r="L293" s="2"/>
      <c r="M293" s="2"/>
      <c r="N293" s="2"/>
      <c r="O293" s="2"/>
      <c r="P293" s="2"/>
    </row>
    <row r="294" spans="1:16" ht="51">
      <c r="A294" s="2">
        <v>289</v>
      </c>
      <c r="B294" s="95" t="s">
        <v>563</v>
      </c>
      <c r="C294" s="2" t="s">
        <v>564</v>
      </c>
      <c r="D294" s="2" t="s">
        <v>529</v>
      </c>
      <c r="E294" s="2" t="str">
        <f t="shared" si="1"/>
        <v>Health financing:Sustainabilty</v>
      </c>
      <c r="F294" s="2"/>
      <c r="G294" s="2"/>
      <c r="H294" s="2"/>
      <c r="I294" s="2"/>
      <c r="J294" s="2"/>
      <c r="K294" s="2"/>
      <c r="L294" s="2"/>
      <c r="M294" s="2"/>
      <c r="N294" s="2"/>
      <c r="O294" s="2"/>
      <c r="P294" s="2"/>
    </row>
    <row r="295" spans="1:16" ht="38.25">
      <c r="A295" s="2">
        <v>181</v>
      </c>
      <c r="B295" s="95" t="s">
        <v>565</v>
      </c>
      <c r="C295" s="2" t="s">
        <v>566</v>
      </c>
      <c r="D295" s="2" t="s">
        <v>529</v>
      </c>
      <c r="E295" s="2" t="str">
        <f t="shared" si="1"/>
        <v>Non inclusive</v>
      </c>
      <c r="F295" s="2"/>
      <c r="G295" s="2"/>
      <c r="H295" s="2"/>
      <c r="I295" s="2"/>
      <c r="J295" s="2"/>
      <c r="K295" s="2"/>
      <c r="L295" s="2"/>
      <c r="M295" s="2"/>
      <c r="N295" s="2"/>
      <c r="O295" s="2"/>
      <c r="P295" s="2"/>
    </row>
    <row r="296" spans="1:16" ht="51">
      <c r="A296" s="2">
        <v>190</v>
      </c>
      <c r="B296" s="95" t="s">
        <v>567</v>
      </c>
      <c r="C296" s="2" t="s">
        <v>568</v>
      </c>
      <c r="D296" s="2" t="s">
        <v>529</v>
      </c>
      <c r="E296" s="2" t="str">
        <f t="shared" si="1"/>
        <v>Non inclusive:Non exhasuive case finding</v>
      </c>
      <c r="F296" s="2"/>
      <c r="G296" s="2"/>
      <c r="H296" s="2"/>
      <c r="I296" s="2"/>
      <c r="J296" s="2"/>
      <c r="K296" s="2"/>
      <c r="L296" s="2"/>
      <c r="M296" s="2"/>
      <c r="N296" s="2"/>
      <c r="O296" s="2"/>
      <c r="P296" s="2"/>
    </row>
    <row r="297" spans="1:16" ht="63.75">
      <c r="A297" s="2">
        <v>241</v>
      </c>
      <c r="B297" s="95" t="s">
        <v>569</v>
      </c>
      <c r="C297" s="2" t="s">
        <v>566</v>
      </c>
      <c r="D297" s="2" t="s">
        <v>529</v>
      </c>
      <c r="E297" s="2" t="str">
        <f t="shared" si="1"/>
        <v>Non inclusive</v>
      </c>
      <c r="F297" s="2"/>
      <c r="G297" s="2"/>
      <c r="H297" s="2"/>
      <c r="I297" s="2"/>
      <c r="J297" s="2"/>
      <c r="K297" s="2"/>
      <c r="L297" s="2"/>
      <c r="M297" s="2"/>
      <c r="N297" s="2"/>
      <c r="O297" s="2"/>
      <c r="P297" s="2"/>
    </row>
    <row r="298" spans="1:16" ht="38.25">
      <c r="A298" s="2">
        <v>242</v>
      </c>
      <c r="B298" s="95" t="s">
        <v>570</v>
      </c>
      <c r="C298" s="2" t="s">
        <v>566</v>
      </c>
      <c r="D298" s="2" t="s">
        <v>529</v>
      </c>
      <c r="E298" s="2" t="str">
        <f t="shared" si="1"/>
        <v>Non inclusive</v>
      </c>
      <c r="F298" s="2"/>
      <c r="G298" s="2"/>
      <c r="H298" s="2"/>
      <c r="I298" s="2"/>
      <c r="J298" s="2"/>
      <c r="K298" s="2"/>
      <c r="L298" s="2"/>
      <c r="M298" s="2"/>
      <c r="N298" s="2"/>
      <c r="O298" s="2"/>
      <c r="P298" s="2"/>
    </row>
    <row r="299" spans="1:16" ht="25.5">
      <c r="A299" s="2">
        <v>319</v>
      </c>
      <c r="B299" s="95" t="s">
        <v>571</v>
      </c>
      <c r="C299" s="2" t="s">
        <v>566</v>
      </c>
      <c r="D299" s="2" t="s">
        <v>529</v>
      </c>
      <c r="E299" s="2" t="str">
        <f t="shared" si="1"/>
        <v>Non inclusive</v>
      </c>
      <c r="F299" s="2"/>
      <c r="G299" s="2"/>
      <c r="H299" s="2"/>
      <c r="I299" s="2"/>
      <c r="J299" s="2"/>
      <c r="K299" s="2"/>
      <c r="L299" s="2"/>
      <c r="M299" s="2"/>
      <c r="N299" s="2"/>
      <c r="O299" s="2"/>
      <c r="P299" s="2"/>
    </row>
    <row r="300" spans="1:16" ht="38.25">
      <c r="A300" s="2">
        <v>57</v>
      </c>
      <c r="B300" s="95" t="s">
        <v>572</v>
      </c>
      <c r="C300" s="2" t="s">
        <v>573</v>
      </c>
      <c r="D300" s="2" t="s">
        <v>529</v>
      </c>
      <c r="E300" s="2" t="str">
        <f t="shared" si="1"/>
        <v>Mistrust:Barrier to care</v>
      </c>
      <c r="F300" s="2"/>
      <c r="G300" s="2"/>
      <c r="H300" s="2"/>
      <c r="I300" s="2"/>
      <c r="J300" s="2"/>
      <c r="K300" s="2"/>
      <c r="L300" s="2"/>
      <c r="M300" s="2"/>
      <c r="N300" s="2"/>
      <c r="O300" s="2"/>
      <c r="P300" s="2"/>
    </row>
    <row r="301" spans="1:16" ht="89.25">
      <c r="A301" s="2">
        <v>178</v>
      </c>
      <c r="B301" s="95" t="s">
        <v>575</v>
      </c>
      <c r="C301" s="2" t="s">
        <v>576</v>
      </c>
      <c r="D301" s="2" t="s">
        <v>529</v>
      </c>
      <c r="E301" s="2" t="str">
        <f t="shared" si="1"/>
        <v>Poor communication between partners:Poor selection of target schools</v>
      </c>
      <c r="F301" s="2"/>
      <c r="G301" s="2"/>
      <c r="H301" s="2"/>
      <c r="I301" s="2"/>
      <c r="J301" s="2"/>
      <c r="K301" s="2"/>
      <c r="L301" s="2"/>
      <c r="M301" s="2"/>
      <c r="N301" s="2"/>
      <c r="O301" s="2"/>
      <c r="P301" s="2"/>
    </row>
    <row r="302" spans="1:16" ht="12.75">
      <c r="A302" s="2">
        <v>140</v>
      </c>
      <c r="B302" s="95" t="s">
        <v>577</v>
      </c>
      <c r="C302" s="2" t="s">
        <v>578</v>
      </c>
      <c r="D302" s="2" t="s">
        <v>529</v>
      </c>
      <c r="E302" s="2" t="str">
        <f t="shared" si="1"/>
        <v>Cost of giving care</v>
      </c>
      <c r="F302" s="2"/>
      <c r="G302" s="2"/>
      <c r="H302" s="2"/>
      <c r="I302" s="2"/>
      <c r="J302" s="2"/>
      <c r="K302" s="2"/>
      <c r="L302" s="2"/>
      <c r="M302" s="2"/>
      <c r="N302" s="2"/>
      <c r="O302" s="2"/>
      <c r="P302" s="2"/>
    </row>
    <row r="303" spans="1:16" ht="38.25">
      <c r="A303" s="2">
        <v>168</v>
      </c>
      <c r="B303" s="95" t="s">
        <v>579</v>
      </c>
      <c r="C303" s="2" t="s">
        <v>580</v>
      </c>
      <c r="D303" s="2" t="s">
        <v>529</v>
      </c>
      <c r="E303" s="2" t="str">
        <f t="shared" si="1"/>
        <v>Weak M&amp;E</v>
      </c>
      <c r="F303" s="2"/>
      <c r="G303" s="2"/>
      <c r="H303" s="2"/>
      <c r="I303" s="2"/>
      <c r="J303" s="2"/>
      <c r="K303" s="2"/>
      <c r="L303" s="2"/>
      <c r="M303" s="2"/>
      <c r="N303" s="2"/>
      <c r="O303" s="2"/>
      <c r="P303" s="2"/>
    </row>
    <row r="304" spans="1:16" ht="63.75">
      <c r="A304" s="2">
        <v>31</v>
      </c>
      <c r="B304" s="95" t="s">
        <v>581</v>
      </c>
      <c r="C304" s="2" t="s">
        <v>582</v>
      </c>
      <c r="D304" s="2" t="s">
        <v>583</v>
      </c>
      <c r="E304" s="2" t="str">
        <f t="shared" si="1"/>
        <v xml:space="preserve">Long distance to be covered:High fuel prices </v>
      </c>
      <c r="F304" s="2"/>
      <c r="G304" s="2"/>
      <c r="H304" s="2"/>
      <c r="I304" s="2"/>
      <c r="J304" s="2"/>
      <c r="K304" s="2"/>
      <c r="L304" s="2"/>
      <c r="M304" s="2"/>
      <c r="N304" s="2"/>
      <c r="O304" s="2"/>
      <c r="P304" s="2"/>
    </row>
    <row r="305" spans="1:16" ht="25.5">
      <c r="A305" s="2">
        <v>56</v>
      </c>
      <c r="B305" s="95" t="s">
        <v>584</v>
      </c>
      <c r="C305" s="2" t="s">
        <v>585</v>
      </c>
      <c r="D305" s="2" t="s">
        <v>583</v>
      </c>
      <c r="E305" s="2" t="str">
        <f t="shared" si="1"/>
        <v>High administrative cost</v>
      </c>
      <c r="F305" s="2"/>
      <c r="G305" s="2"/>
      <c r="H305" s="2"/>
      <c r="I305" s="2"/>
      <c r="J305" s="2"/>
      <c r="K305" s="2"/>
      <c r="L305" s="2"/>
      <c r="M305" s="2"/>
      <c r="N305" s="2"/>
      <c r="O305" s="2"/>
      <c r="P305" s="2"/>
    </row>
    <row r="306" spans="1:16" ht="25.5">
      <c r="A306" s="2">
        <v>46</v>
      </c>
      <c r="B306" s="95" t="s">
        <v>586</v>
      </c>
      <c r="C306" s="2" t="s">
        <v>587</v>
      </c>
      <c r="D306" s="2" t="s">
        <v>205</v>
      </c>
      <c r="E306" s="2" t="str">
        <f t="shared" si="1"/>
        <v>Affordable care/ Financial Protection</v>
      </c>
      <c r="F306" s="2"/>
      <c r="G306" s="2"/>
      <c r="H306" s="2"/>
      <c r="I306" s="2"/>
      <c r="J306" s="2"/>
      <c r="K306" s="2"/>
      <c r="L306" s="2"/>
      <c r="M306" s="2"/>
      <c r="N306" s="2"/>
      <c r="O306" s="2"/>
      <c r="P306" s="2"/>
    </row>
    <row r="307" spans="1:16" ht="12.75">
      <c r="A307" s="2">
        <v>84</v>
      </c>
      <c r="B307" s="95" t="s">
        <v>588</v>
      </c>
      <c r="C307" s="2" t="s">
        <v>589</v>
      </c>
      <c r="D307" s="2" t="s">
        <v>205</v>
      </c>
      <c r="E307" s="2" t="str">
        <f t="shared" si="1"/>
        <v>Affordable care</v>
      </c>
      <c r="F307" s="2"/>
      <c r="G307" s="2"/>
      <c r="H307" s="2"/>
      <c r="I307" s="2"/>
      <c r="J307" s="2"/>
      <c r="K307" s="2"/>
      <c r="L307" s="2"/>
      <c r="M307" s="2"/>
      <c r="N307" s="2"/>
      <c r="O307" s="2"/>
      <c r="P307" s="2"/>
    </row>
    <row r="308" spans="1:16" ht="12.75">
      <c r="A308" s="2">
        <v>102</v>
      </c>
      <c r="B308" s="95" t="s">
        <v>590</v>
      </c>
      <c r="C308" s="2" t="s">
        <v>589</v>
      </c>
      <c r="D308" s="2" t="s">
        <v>205</v>
      </c>
      <c r="E308" s="2" t="str">
        <f t="shared" si="1"/>
        <v>Affordable care</v>
      </c>
      <c r="F308" s="2"/>
      <c r="G308" s="2"/>
      <c r="H308" s="2"/>
      <c r="I308" s="2"/>
      <c r="J308" s="2"/>
      <c r="K308" s="2"/>
      <c r="L308" s="2"/>
      <c r="M308" s="2"/>
      <c r="N308" s="2"/>
      <c r="O308" s="2"/>
      <c r="P308" s="2"/>
    </row>
    <row r="309" spans="1:16" ht="25.5">
      <c r="A309" s="2">
        <v>122</v>
      </c>
      <c r="B309" s="95" t="s">
        <v>591</v>
      </c>
      <c r="C309" s="2" t="s">
        <v>589</v>
      </c>
      <c r="D309" s="2" t="s">
        <v>205</v>
      </c>
      <c r="E309" s="2" t="str">
        <f t="shared" si="1"/>
        <v>Affordable care</v>
      </c>
      <c r="F309" s="2"/>
      <c r="G309" s="2"/>
      <c r="H309" s="2"/>
      <c r="I309" s="2"/>
      <c r="J309" s="2"/>
      <c r="K309" s="2"/>
      <c r="L309" s="2"/>
      <c r="M309" s="2"/>
      <c r="N309" s="2"/>
      <c r="O309" s="2"/>
      <c r="P309" s="2"/>
    </row>
    <row r="310" spans="1:16" ht="25.5">
      <c r="A310" s="2">
        <v>297</v>
      </c>
      <c r="B310" s="95" t="s">
        <v>592</v>
      </c>
      <c r="C310" s="2" t="s">
        <v>589</v>
      </c>
      <c r="D310" s="2" t="s">
        <v>205</v>
      </c>
      <c r="E310" s="2" t="str">
        <f t="shared" si="1"/>
        <v>Affordable care</v>
      </c>
      <c r="F310" s="2"/>
      <c r="G310" s="2"/>
      <c r="H310" s="2"/>
      <c r="I310" s="2"/>
      <c r="J310" s="2"/>
      <c r="K310" s="2"/>
      <c r="L310" s="2"/>
      <c r="M310" s="2"/>
      <c r="N310" s="2"/>
      <c r="O310" s="2"/>
      <c r="P310" s="2"/>
    </row>
    <row r="311" spans="1:16" ht="25.5">
      <c r="A311" s="2">
        <v>301</v>
      </c>
      <c r="B311" s="95" t="s">
        <v>593</v>
      </c>
      <c r="C311" s="2" t="s">
        <v>589</v>
      </c>
      <c r="D311" s="2" t="s">
        <v>205</v>
      </c>
      <c r="E311" s="2" t="str">
        <f t="shared" si="1"/>
        <v>Affordable care</v>
      </c>
      <c r="F311" s="2"/>
      <c r="G311" s="2"/>
      <c r="H311" s="2"/>
      <c r="I311" s="2"/>
      <c r="J311" s="2"/>
      <c r="K311" s="2"/>
      <c r="L311" s="2"/>
      <c r="M311" s="2"/>
      <c r="N311" s="2"/>
      <c r="O311" s="2"/>
      <c r="P311" s="2"/>
    </row>
    <row r="312" spans="1:16" ht="25.5">
      <c r="A312" s="2">
        <v>304</v>
      </c>
      <c r="B312" s="95" t="s">
        <v>594</v>
      </c>
      <c r="C312" s="2" t="s">
        <v>589</v>
      </c>
      <c r="D312" s="2" t="s">
        <v>205</v>
      </c>
      <c r="E312" s="2" t="str">
        <f t="shared" si="1"/>
        <v>Affordable care</v>
      </c>
      <c r="F312" s="2"/>
      <c r="G312" s="2"/>
      <c r="H312" s="2"/>
      <c r="I312" s="2"/>
      <c r="J312" s="2"/>
      <c r="K312" s="2"/>
      <c r="L312" s="2"/>
      <c r="M312" s="2"/>
      <c r="N312" s="2"/>
      <c r="O312" s="2"/>
      <c r="P312" s="2"/>
    </row>
    <row r="313" spans="1:16" ht="38.25">
      <c r="A313" s="2">
        <v>305</v>
      </c>
      <c r="B313" s="95" t="s">
        <v>595</v>
      </c>
      <c r="C313" s="2" t="s">
        <v>596</v>
      </c>
      <c r="D313" s="2" t="s">
        <v>205</v>
      </c>
      <c r="E313" s="2" t="str">
        <f t="shared" si="1"/>
        <v>Affordable care:Financial Protection</v>
      </c>
      <c r="F313" s="2"/>
      <c r="G313" s="2"/>
      <c r="H313" s="2"/>
      <c r="I313" s="2"/>
      <c r="J313" s="2"/>
      <c r="K313" s="2"/>
      <c r="L313" s="2"/>
      <c r="M313" s="2"/>
      <c r="N313" s="2"/>
      <c r="O313" s="2"/>
      <c r="P313" s="2"/>
    </row>
    <row r="314" spans="1:16" ht="25.5">
      <c r="A314" s="2">
        <v>329</v>
      </c>
      <c r="B314" s="95" t="s">
        <v>597</v>
      </c>
      <c r="C314" s="2" t="s">
        <v>589</v>
      </c>
      <c r="D314" s="2" t="s">
        <v>205</v>
      </c>
      <c r="E314" s="2" t="str">
        <f t="shared" si="1"/>
        <v>Affordable care</v>
      </c>
      <c r="F314" s="2"/>
      <c r="G314" s="2"/>
      <c r="H314" s="2"/>
      <c r="I314" s="2"/>
      <c r="J314" s="2"/>
      <c r="K314" s="2"/>
      <c r="L314" s="2"/>
      <c r="M314" s="2"/>
      <c r="N314" s="2"/>
      <c r="O314" s="2"/>
      <c r="P314" s="2"/>
    </row>
    <row r="315" spans="1:16" ht="12.75">
      <c r="A315" s="2">
        <v>380</v>
      </c>
      <c r="B315" s="95" t="s">
        <v>598</v>
      </c>
      <c r="C315" s="2" t="s">
        <v>589</v>
      </c>
      <c r="D315" s="2" t="s">
        <v>205</v>
      </c>
      <c r="E315" s="2" t="str">
        <f t="shared" si="1"/>
        <v>Affordable care</v>
      </c>
      <c r="F315" s="2"/>
      <c r="G315" s="2"/>
      <c r="H315" s="2"/>
      <c r="I315" s="2"/>
      <c r="J315" s="2"/>
      <c r="K315" s="2"/>
      <c r="L315" s="2"/>
      <c r="M315" s="2"/>
      <c r="N315" s="2"/>
      <c r="O315" s="2"/>
      <c r="P315" s="2"/>
    </row>
    <row r="316" spans="1:16" ht="12.75">
      <c r="A316" s="2">
        <v>486</v>
      </c>
      <c r="B316" s="94" t="s">
        <v>599</v>
      </c>
      <c r="C316" s="2" t="s">
        <v>589</v>
      </c>
      <c r="D316" s="2" t="s">
        <v>205</v>
      </c>
      <c r="E316" s="2" t="str">
        <f t="shared" si="1"/>
        <v>Affordable care</v>
      </c>
      <c r="F316" s="2"/>
      <c r="G316" s="2"/>
      <c r="H316" s="2"/>
      <c r="I316" s="2"/>
      <c r="J316" s="2"/>
      <c r="K316" s="2"/>
      <c r="L316" s="2"/>
      <c r="M316" s="2"/>
      <c r="N316" s="2"/>
      <c r="O316" s="2"/>
      <c r="P316" s="2"/>
    </row>
    <row r="317" spans="1:16" ht="25.5">
      <c r="A317" s="2">
        <v>504</v>
      </c>
      <c r="B317" s="94" t="s">
        <v>600</v>
      </c>
      <c r="C317" s="2" t="s">
        <v>589</v>
      </c>
      <c r="D317" s="2" t="s">
        <v>205</v>
      </c>
      <c r="E317" s="2" t="str">
        <f t="shared" si="1"/>
        <v>Affordable care</v>
      </c>
      <c r="F317" s="2"/>
      <c r="G317" s="2"/>
      <c r="H317" s="2"/>
      <c r="I317" s="2"/>
      <c r="J317" s="2"/>
      <c r="K317" s="2"/>
      <c r="L317" s="2"/>
      <c r="M317" s="2"/>
      <c r="N317" s="2"/>
      <c r="O317" s="2"/>
      <c r="P317" s="2"/>
    </row>
    <row r="318" spans="1:16" ht="25.5">
      <c r="A318" s="2">
        <v>527</v>
      </c>
      <c r="B318" s="94" t="s">
        <v>601</v>
      </c>
      <c r="C318" s="2" t="s">
        <v>596</v>
      </c>
      <c r="D318" s="2" t="s">
        <v>205</v>
      </c>
      <c r="E318" s="2" t="str">
        <f t="shared" si="1"/>
        <v>Affordable care:Financial Protection</v>
      </c>
      <c r="F318" s="2"/>
      <c r="G318" s="2"/>
      <c r="H318" s="2"/>
      <c r="I318" s="2"/>
      <c r="J318" s="2"/>
      <c r="K318" s="2"/>
      <c r="L318" s="2"/>
      <c r="M318" s="2"/>
      <c r="N318" s="2"/>
      <c r="O318" s="2"/>
      <c r="P318" s="2"/>
    </row>
    <row r="319" spans="1:16" ht="12.75">
      <c r="A319" s="2">
        <v>529</v>
      </c>
      <c r="B319" s="94" t="s">
        <v>602</v>
      </c>
      <c r="C319" s="2" t="s">
        <v>589</v>
      </c>
      <c r="D319" s="2" t="s">
        <v>205</v>
      </c>
      <c r="E319" s="2" t="str">
        <f t="shared" si="1"/>
        <v>Affordable care</v>
      </c>
      <c r="F319" s="2"/>
      <c r="G319" s="2"/>
      <c r="H319" s="2"/>
      <c r="I319" s="2"/>
      <c r="J319" s="2"/>
      <c r="K319" s="2"/>
      <c r="L319" s="2"/>
      <c r="M319" s="2"/>
      <c r="N319" s="2"/>
      <c r="O319" s="2"/>
      <c r="P319" s="2"/>
    </row>
    <row r="320" spans="1:16" ht="25.5">
      <c r="A320" s="2">
        <v>549</v>
      </c>
      <c r="B320" s="94" t="s">
        <v>603</v>
      </c>
      <c r="C320" s="2" t="s">
        <v>589</v>
      </c>
      <c r="D320" s="2" t="s">
        <v>205</v>
      </c>
      <c r="E320" s="2" t="str">
        <f t="shared" si="1"/>
        <v>Affordable care</v>
      </c>
      <c r="F320" s="2"/>
      <c r="G320" s="2"/>
      <c r="H320" s="2"/>
      <c r="I320" s="2"/>
      <c r="J320" s="2"/>
      <c r="K320" s="2"/>
      <c r="L320" s="2"/>
      <c r="M320" s="2"/>
      <c r="N320" s="2"/>
      <c r="O320" s="2"/>
      <c r="P320" s="2"/>
    </row>
    <row r="321" spans="1:16" ht="12.75">
      <c r="A321" s="2">
        <v>576</v>
      </c>
      <c r="B321" s="94" t="s">
        <v>604</v>
      </c>
      <c r="C321" s="2" t="s">
        <v>589</v>
      </c>
      <c r="D321" s="2" t="s">
        <v>205</v>
      </c>
      <c r="E321" s="2" t="str">
        <f t="shared" si="1"/>
        <v>Affordable care</v>
      </c>
      <c r="F321" s="2"/>
      <c r="G321" s="2"/>
      <c r="H321" s="2"/>
      <c r="I321" s="2"/>
      <c r="J321" s="2"/>
      <c r="K321" s="2"/>
      <c r="L321" s="2"/>
      <c r="M321" s="2"/>
      <c r="N321" s="2"/>
      <c r="O321" s="2"/>
      <c r="P321" s="2"/>
    </row>
    <row r="322" spans="1:16" ht="12.75">
      <c r="A322" s="2">
        <v>579</v>
      </c>
      <c r="B322" s="94" t="s">
        <v>605</v>
      </c>
      <c r="C322" s="2" t="s">
        <v>589</v>
      </c>
      <c r="D322" s="2" t="s">
        <v>205</v>
      </c>
      <c r="E322" s="2" t="str">
        <f t="shared" si="1"/>
        <v>Affordable care</v>
      </c>
      <c r="F322" s="2"/>
      <c r="G322" s="2"/>
      <c r="H322" s="2"/>
      <c r="I322" s="2"/>
      <c r="J322" s="2"/>
      <c r="K322" s="2"/>
      <c r="L322" s="2"/>
      <c r="M322" s="2"/>
      <c r="N322" s="2"/>
      <c r="O322" s="2"/>
      <c r="P322" s="2"/>
    </row>
    <row r="323" spans="1:16" ht="25.5">
      <c r="A323" s="2">
        <v>581</v>
      </c>
      <c r="B323" s="94" t="s">
        <v>606</v>
      </c>
      <c r="C323" s="2" t="s">
        <v>589</v>
      </c>
      <c r="D323" s="2" t="s">
        <v>205</v>
      </c>
      <c r="E323" s="2" t="str">
        <f t="shared" si="1"/>
        <v>Affordable care</v>
      </c>
      <c r="F323" s="2"/>
      <c r="G323" s="2"/>
      <c r="H323" s="2"/>
      <c r="I323" s="2"/>
      <c r="J323" s="2"/>
      <c r="K323" s="2"/>
      <c r="L323" s="2"/>
      <c r="M323" s="2"/>
      <c r="N323" s="2"/>
      <c r="O323" s="2"/>
      <c r="P323" s="2"/>
    </row>
    <row r="324" spans="1:16" ht="12.75">
      <c r="A324" s="2">
        <v>458</v>
      </c>
      <c r="B324" s="94" t="s">
        <v>607</v>
      </c>
      <c r="C324" s="2" t="s">
        <v>589</v>
      </c>
      <c r="D324" s="2" t="s">
        <v>205</v>
      </c>
      <c r="E324" s="2" t="str">
        <f t="shared" si="1"/>
        <v>Affordable care</v>
      </c>
      <c r="F324" s="2"/>
      <c r="G324" s="2"/>
      <c r="H324" s="2"/>
      <c r="I324" s="2"/>
      <c r="J324" s="2"/>
      <c r="K324" s="2"/>
      <c r="L324" s="2"/>
      <c r="M324" s="2"/>
      <c r="N324" s="2"/>
      <c r="O324" s="2"/>
      <c r="P324" s="2"/>
    </row>
    <row r="325" spans="1:16" ht="38.25">
      <c r="A325" s="2">
        <v>480</v>
      </c>
      <c r="B325" s="94" t="s">
        <v>608</v>
      </c>
      <c r="C325" s="2" t="s">
        <v>596</v>
      </c>
      <c r="D325" s="2" t="s">
        <v>205</v>
      </c>
      <c r="E325" s="2" t="str">
        <f t="shared" si="1"/>
        <v>Affordable care:Financial Protection</v>
      </c>
      <c r="F325" s="2"/>
      <c r="G325" s="2"/>
      <c r="H325" s="2"/>
      <c r="I325" s="2"/>
      <c r="J325" s="2"/>
      <c r="K325" s="2"/>
      <c r="L325" s="2"/>
      <c r="M325" s="2"/>
      <c r="N325" s="2"/>
      <c r="O325" s="2"/>
      <c r="P325" s="2"/>
    </row>
    <row r="326" spans="1:16" ht="25.5">
      <c r="A326" s="2">
        <v>507</v>
      </c>
      <c r="B326" s="94" t="s">
        <v>609</v>
      </c>
      <c r="C326" s="2" t="s">
        <v>596</v>
      </c>
      <c r="D326" s="2" t="s">
        <v>205</v>
      </c>
      <c r="E326" s="2" t="str">
        <f t="shared" si="1"/>
        <v>Affordable care:Financial Protection</v>
      </c>
      <c r="F326" s="2"/>
      <c r="G326" s="2"/>
      <c r="H326" s="2"/>
      <c r="I326" s="2"/>
      <c r="J326" s="2"/>
      <c r="K326" s="2"/>
      <c r="L326" s="2"/>
      <c r="M326" s="2"/>
      <c r="N326" s="2"/>
      <c r="O326" s="2"/>
      <c r="P326" s="2"/>
    </row>
    <row r="327" spans="1:16" ht="25.5">
      <c r="A327" s="2">
        <v>582</v>
      </c>
      <c r="B327" s="94" t="s">
        <v>610</v>
      </c>
      <c r="C327" s="2" t="s">
        <v>596</v>
      </c>
      <c r="D327" s="2" t="s">
        <v>205</v>
      </c>
      <c r="E327" s="2" t="str">
        <f t="shared" si="1"/>
        <v>Affordable care:Financial Protection</v>
      </c>
      <c r="F327" s="2"/>
      <c r="G327" s="2"/>
      <c r="H327" s="2"/>
      <c r="I327" s="2"/>
      <c r="J327" s="2"/>
      <c r="K327" s="2"/>
      <c r="L327" s="2"/>
      <c r="M327" s="2"/>
      <c r="N327" s="2"/>
      <c r="O327" s="2"/>
      <c r="P327" s="2"/>
    </row>
    <row r="328" spans="1:16" ht="25.5">
      <c r="A328" s="2">
        <v>399</v>
      </c>
      <c r="B328" s="94" t="s">
        <v>611</v>
      </c>
      <c r="C328" s="2" t="s">
        <v>589</v>
      </c>
      <c r="D328" s="2" t="s">
        <v>205</v>
      </c>
      <c r="E328" s="2" t="str">
        <f t="shared" si="1"/>
        <v>Affordable care</v>
      </c>
      <c r="F328" s="2"/>
      <c r="G328" s="2"/>
      <c r="H328" s="2"/>
      <c r="I328" s="2"/>
      <c r="J328" s="2"/>
      <c r="K328" s="2"/>
      <c r="L328" s="2"/>
      <c r="M328" s="2"/>
      <c r="N328" s="2"/>
      <c r="O328" s="2"/>
      <c r="P328" s="2"/>
    </row>
    <row r="329" spans="1:16" ht="25.5">
      <c r="A329" s="2">
        <v>391</v>
      </c>
      <c r="B329" s="94" t="s">
        <v>612</v>
      </c>
      <c r="C329" s="2" t="s">
        <v>596</v>
      </c>
      <c r="D329" s="2" t="s">
        <v>205</v>
      </c>
      <c r="E329" s="2" t="str">
        <f t="shared" si="1"/>
        <v>Affordable care:Financial Protection</v>
      </c>
      <c r="F329" s="2"/>
      <c r="G329" s="2"/>
      <c r="H329" s="2"/>
      <c r="I329" s="2"/>
      <c r="J329" s="2"/>
      <c r="K329" s="2"/>
      <c r="L329" s="2"/>
      <c r="M329" s="2"/>
      <c r="N329" s="2"/>
      <c r="O329" s="2"/>
      <c r="P329" s="2"/>
    </row>
    <row r="330" spans="1:16" ht="38.25">
      <c r="A330" s="2">
        <v>394</v>
      </c>
      <c r="B330" s="94" t="s">
        <v>413</v>
      </c>
      <c r="C330" s="2" t="s">
        <v>596</v>
      </c>
      <c r="D330" s="2" t="s">
        <v>205</v>
      </c>
      <c r="E330" s="2" t="str">
        <f t="shared" si="1"/>
        <v>Affordable care:Financial Protection</v>
      </c>
      <c r="F330" s="2"/>
      <c r="G330" s="2"/>
      <c r="H330" s="2"/>
      <c r="I330" s="2"/>
      <c r="J330" s="2"/>
      <c r="K330" s="2"/>
      <c r="L330" s="2"/>
      <c r="M330" s="2"/>
      <c r="N330" s="2"/>
      <c r="O330" s="2"/>
      <c r="P330" s="2"/>
    </row>
    <row r="331" spans="1:16" ht="25.5">
      <c r="A331" s="2">
        <v>142</v>
      </c>
      <c r="B331" s="95" t="s">
        <v>613</v>
      </c>
      <c r="C331" s="2" t="s">
        <v>614</v>
      </c>
      <c r="D331" s="2" t="s">
        <v>205</v>
      </c>
      <c r="E331" s="2" t="str">
        <f t="shared" si="1"/>
        <v>Improve diagnosis:Relevance</v>
      </c>
      <c r="F331" s="2"/>
      <c r="G331" s="2"/>
      <c r="H331" s="2"/>
      <c r="I331" s="2"/>
      <c r="J331" s="2"/>
      <c r="K331" s="2"/>
      <c r="L331" s="2"/>
      <c r="M331" s="2"/>
      <c r="N331" s="2"/>
      <c r="O331" s="2"/>
      <c r="P331" s="2"/>
    </row>
    <row r="332" spans="1:16" ht="38.25">
      <c r="A332" s="2">
        <v>426</v>
      </c>
      <c r="B332" s="94" t="s">
        <v>615</v>
      </c>
      <c r="C332" s="2" t="s">
        <v>616</v>
      </c>
      <c r="D332" s="2" t="s">
        <v>205</v>
      </c>
      <c r="E332" s="2" t="str">
        <f t="shared" si="1"/>
        <v>Same costs; No change</v>
      </c>
      <c r="F332" s="2"/>
      <c r="G332" s="2"/>
      <c r="H332" s="2"/>
      <c r="I332" s="2"/>
      <c r="J332" s="2"/>
      <c r="K332" s="2"/>
      <c r="L332" s="2"/>
      <c r="M332" s="2"/>
      <c r="N332" s="2"/>
      <c r="O332" s="2"/>
      <c r="P332" s="2"/>
    </row>
    <row r="333" spans="1:16" ht="25.5">
      <c r="A333" s="2">
        <v>200</v>
      </c>
      <c r="B333" s="95" t="s">
        <v>617</v>
      </c>
      <c r="C333" s="2" t="s">
        <v>205</v>
      </c>
      <c r="D333" s="2" t="s">
        <v>205</v>
      </c>
      <c r="E333" s="2" t="str">
        <f t="shared" si="1"/>
        <v>Relevance</v>
      </c>
      <c r="F333" s="2"/>
      <c r="G333" s="2"/>
      <c r="H333" s="2"/>
      <c r="I333" s="2"/>
      <c r="J333" s="2"/>
      <c r="K333" s="2"/>
      <c r="L333" s="2"/>
      <c r="M333" s="2"/>
      <c r="N333" s="2"/>
      <c r="O333" s="2"/>
      <c r="P333" s="2"/>
    </row>
    <row r="334" spans="1:16" ht="38.25">
      <c r="A334" s="2">
        <v>313</v>
      </c>
      <c r="B334" s="95" t="s">
        <v>618</v>
      </c>
      <c r="C334" s="2" t="s">
        <v>205</v>
      </c>
      <c r="D334" s="2" t="s">
        <v>205</v>
      </c>
      <c r="E334" s="2" t="str">
        <f t="shared" si="1"/>
        <v>Relevance</v>
      </c>
      <c r="F334" s="2"/>
      <c r="G334" s="2"/>
      <c r="H334" s="2"/>
      <c r="I334" s="2"/>
      <c r="J334" s="2"/>
      <c r="K334" s="2"/>
      <c r="L334" s="2"/>
      <c r="M334" s="2"/>
      <c r="N334" s="2"/>
      <c r="O334" s="2"/>
      <c r="P334" s="2"/>
    </row>
    <row r="335" spans="1:16" ht="38.25">
      <c r="A335" s="2">
        <v>43</v>
      </c>
      <c r="B335" s="95" t="s">
        <v>619</v>
      </c>
      <c r="C335" s="2" t="s">
        <v>620</v>
      </c>
      <c r="D335" s="2" t="s">
        <v>205</v>
      </c>
      <c r="E335" s="2" t="str">
        <f t="shared" si="1"/>
        <v>Improve capacity for healthcare workers:</v>
      </c>
      <c r="F335" s="2"/>
      <c r="G335" s="2"/>
      <c r="H335" s="2"/>
      <c r="I335" s="2"/>
      <c r="J335" s="2"/>
      <c r="K335" s="2"/>
      <c r="L335" s="2"/>
      <c r="M335" s="2"/>
      <c r="N335" s="2"/>
      <c r="O335" s="2"/>
      <c r="P335" s="2"/>
    </row>
    <row r="336" spans="1:16" ht="38.25">
      <c r="A336" s="2">
        <v>92</v>
      </c>
      <c r="B336" s="95" t="s">
        <v>621</v>
      </c>
      <c r="C336" s="2" t="s">
        <v>622</v>
      </c>
      <c r="D336" s="2" t="s">
        <v>205</v>
      </c>
      <c r="E336" s="2" t="str">
        <f t="shared" si="1"/>
        <v xml:space="preserve">Improved quality of services:Improved capacity of health workers </v>
      </c>
      <c r="F336" s="2"/>
      <c r="G336" s="2"/>
      <c r="H336" s="2"/>
      <c r="I336" s="2"/>
      <c r="J336" s="2"/>
      <c r="K336" s="2"/>
      <c r="L336" s="2"/>
      <c r="M336" s="2"/>
      <c r="N336" s="2"/>
      <c r="O336" s="2"/>
      <c r="P336" s="2"/>
    </row>
    <row r="337" spans="1:16" ht="38.25">
      <c r="A337" s="2">
        <v>62</v>
      </c>
      <c r="B337" s="95" t="s">
        <v>623</v>
      </c>
      <c r="C337" s="2" t="s">
        <v>624</v>
      </c>
      <c r="D337" s="2" t="s">
        <v>205</v>
      </c>
      <c r="E337" s="2" t="str">
        <f t="shared" si="1"/>
        <v>Reduce the strain on the healthcare system:</v>
      </c>
      <c r="F337" s="2"/>
      <c r="G337" s="2"/>
      <c r="H337" s="2"/>
      <c r="I337" s="2"/>
      <c r="J337" s="2"/>
      <c r="K337" s="2"/>
      <c r="L337" s="2"/>
      <c r="M337" s="2"/>
      <c r="N337" s="2"/>
      <c r="O337" s="2"/>
      <c r="P337" s="2"/>
    </row>
    <row r="338" spans="1:16" ht="38.25">
      <c r="A338" s="2">
        <v>108</v>
      </c>
      <c r="B338" s="95" t="s">
        <v>625</v>
      </c>
      <c r="C338" s="2" t="s">
        <v>626</v>
      </c>
      <c r="D338" s="2" t="s">
        <v>205</v>
      </c>
      <c r="E338" s="2" t="str">
        <f t="shared" si="1"/>
        <v>Privacy:Equal treatment to all gender</v>
      </c>
      <c r="F338" s="2"/>
      <c r="G338" s="2"/>
      <c r="H338" s="2"/>
      <c r="I338" s="2"/>
      <c r="J338" s="2"/>
      <c r="K338" s="2"/>
      <c r="L338" s="2"/>
      <c r="M338" s="2"/>
      <c r="N338" s="2"/>
      <c r="O338" s="2"/>
      <c r="P338" s="2"/>
    </row>
    <row r="339" spans="1:16" ht="12.75">
      <c r="A339" s="2">
        <v>125</v>
      </c>
      <c r="B339" s="95" t="s">
        <v>627</v>
      </c>
      <c r="C339" s="2" t="s">
        <v>628</v>
      </c>
      <c r="D339" s="2" t="s">
        <v>205</v>
      </c>
      <c r="E339" s="2" t="str">
        <f t="shared" si="1"/>
        <v>Equal treatment</v>
      </c>
      <c r="F339" s="2"/>
      <c r="G339" s="2"/>
      <c r="H339" s="2"/>
      <c r="I339" s="2"/>
      <c r="J339" s="2"/>
      <c r="K339" s="2"/>
      <c r="L339" s="2"/>
      <c r="M339" s="2"/>
      <c r="N339" s="2"/>
      <c r="O339" s="2"/>
      <c r="P339" s="2"/>
    </row>
    <row r="340" spans="1:16" ht="25.5">
      <c r="A340" s="2">
        <v>139</v>
      </c>
      <c r="B340" s="95" t="s">
        <v>629</v>
      </c>
      <c r="C340" s="2" t="s">
        <v>628</v>
      </c>
      <c r="D340" s="2" t="s">
        <v>205</v>
      </c>
      <c r="E340" s="2" t="str">
        <f t="shared" si="1"/>
        <v>Equal treatment</v>
      </c>
      <c r="F340" s="2"/>
      <c r="G340" s="2"/>
      <c r="H340" s="2"/>
      <c r="I340" s="2"/>
      <c r="J340" s="2"/>
      <c r="K340" s="2"/>
      <c r="L340" s="2"/>
      <c r="M340" s="2"/>
      <c r="N340" s="2"/>
      <c r="O340" s="2"/>
      <c r="P340" s="2"/>
    </row>
    <row r="341" spans="1:16" ht="25.5">
      <c r="A341" s="2">
        <v>164</v>
      </c>
      <c r="B341" s="95" t="s">
        <v>630</v>
      </c>
      <c r="C341" s="2" t="s">
        <v>628</v>
      </c>
      <c r="D341" s="2" t="s">
        <v>205</v>
      </c>
      <c r="E341" s="2" t="str">
        <f t="shared" si="1"/>
        <v>Equal treatment</v>
      </c>
      <c r="F341" s="2"/>
      <c r="G341" s="2"/>
      <c r="H341" s="2"/>
      <c r="I341" s="2"/>
      <c r="J341" s="2"/>
      <c r="K341" s="2"/>
      <c r="L341" s="2"/>
      <c r="M341" s="2"/>
      <c r="N341" s="2"/>
      <c r="O341" s="2"/>
      <c r="P341" s="2"/>
    </row>
    <row r="342" spans="1:16" ht="51">
      <c r="A342" s="2">
        <v>187</v>
      </c>
      <c r="B342" s="95" t="s">
        <v>631</v>
      </c>
      <c r="C342" s="2" t="s">
        <v>628</v>
      </c>
      <c r="D342" s="2" t="s">
        <v>205</v>
      </c>
      <c r="E342" s="2" t="str">
        <f t="shared" si="1"/>
        <v>Equal treatment</v>
      </c>
      <c r="F342" s="2"/>
      <c r="G342" s="2"/>
      <c r="H342" s="2"/>
      <c r="I342" s="2"/>
      <c r="J342" s="2"/>
      <c r="K342" s="2"/>
      <c r="L342" s="2"/>
      <c r="M342" s="2"/>
      <c r="N342" s="2"/>
      <c r="O342" s="2"/>
      <c r="P342" s="2"/>
    </row>
    <row r="343" spans="1:16" ht="51">
      <c r="A343" s="2">
        <v>240</v>
      </c>
      <c r="B343" s="95" t="s">
        <v>632</v>
      </c>
      <c r="C343" s="2" t="s">
        <v>628</v>
      </c>
      <c r="D343" s="2" t="s">
        <v>205</v>
      </c>
      <c r="E343" s="2" t="str">
        <f t="shared" si="1"/>
        <v>Equal treatment</v>
      </c>
      <c r="F343" s="2"/>
      <c r="G343" s="2"/>
      <c r="H343" s="2"/>
      <c r="I343" s="2"/>
      <c r="J343" s="2"/>
      <c r="K343" s="2"/>
      <c r="L343" s="2"/>
      <c r="M343" s="2"/>
      <c r="N343" s="2"/>
      <c r="O343" s="2"/>
      <c r="P343" s="2"/>
    </row>
    <row r="344" spans="1:16" ht="38.25">
      <c r="A344" s="2">
        <v>292</v>
      </c>
      <c r="B344" s="95" t="s">
        <v>633</v>
      </c>
      <c r="C344" s="2" t="s">
        <v>628</v>
      </c>
      <c r="D344" s="2" t="s">
        <v>205</v>
      </c>
      <c r="E344" s="2" t="str">
        <f t="shared" si="1"/>
        <v>Equal treatment</v>
      </c>
      <c r="F344" s="2"/>
      <c r="G344" s="2"/>
      <c r="H344" s="2"/>
      <c r="I344" s="2"/>
      <c r="J344" s="2"/>
      <c r="K344" s="2"/>
      <c r="L344" s="2"/>
      <c r="M344" s="2"/>
      <c r="N344" s="2"/>
      <c r="O344" s="2"/>
      <c r="P344" s="2"/>
    </row>
    <row r="345" spans="1:16" ht="25.5">
      <c r="A345" s="2">
        <v>306</v>
      </c>
      <c r="B345" s="95" t="s">
        <v>634</v>
      </c>
      <c r="C345" s="2" t="s">
        <v>635</v>
      </c>
      <c r="D345" s="2" t="s">
        <v>205</v>
      </c>
      <c r="E345" s="2" t="str">
        <f t="shared" si="1"/>
        <v>Equal treatment:Patient centered care</v>
      </c>
      <c r="F345" s="2"/>
      <c r="G345" s="2"/>
      <c r="H345" s="2"/>
      <c r="I345" s="2"/>
      <c r="J345" s="2"/>
      <c r="K345" s="2"/>
      <c r="L345" s="2"/>
      <c r="M345" s="2"/>
      <c r="N345" s="2"/>
      <c r="O345" s="2"/>
      <c r="P345" s="2"/>
    </row>
    <row r="346" spans="1:16" ht="38.25">
      <c r="A346" s="2">
        <v>308</v>
      </c>
      <c r="B346" s="95" t="s">
        <v>636</v>
      </c>
      <c r="C346" s="2" t="s">
        <v>637</v>
      </c>
      <c r="D346" s="2" t="s">
        <v>205</v>
      </c>
      <c r="E346" s="2" t="str">
        <f t="shared" si="1"/>
        <v>Integrated with other services - FP</v>
      </c>
      <c r="F346" s="2"/>
      <c r="G346" s="2"/>
      <c r="H346" s="2"/>
      <c r="I346" s="2"/>
      <c r="J346" s="2"/>
      <c r="K346" s="2"/>
      <c r="L346" s="2"/>
      <c r="M346" s="2"/>
      <c r="N346" s="2"/>
      <c r="O346" s="2"/>
      <c r="P346" s="2"/>
    </row>
    <row r="347" spans="1:16" ht="51">
      <c r="A347" s="2">
        <v>309</v>
      </c>
      <c r="B347" s="95" t="s">
        <v>638</v>
      </c>
      <c r="C347" s="2" t="s">
        <v>639</v>
      </c>
      <c r="D347" s="2" t="s">
        <v>205</v>
      </c>
      <c r="E347" s="2" t="str">
        <f t="shared" si="1"/>
        <v>Patient involvement:Adherence</v>
      </c>
      <c r="F347" s="2"/>
      <c r="G347" s="2"/>
      <c r="H347" s="2"/>
      <c r="I347" s="2"/>
      <c r="J347" s="2"/>
      <c r="K347" s="2"/>
      <c r="L347" s="2"/>
      <c r="M347" s="2"/>
      <c r="N347" s="2"/>
      <c r="O347" s="2"/>
      <c r="P347" s="2"/>
    </row>
    <row r="348" spans="1:16" ht="25.5">
      <c r="A348" s="2">
        <v>322</v>
      </c>
      <c r="B348" s="95" t="s">
        <v>640</v>
      </c>
      <c r="C348" s="2" t="s">
        <v>641</v>
      </c>
      <c r="D348" s="2" t="s">
        <v>205</v>
      </c>
      <c r="E348" s="2" t="str">
        <f t="shared" si="1"/>
        <v>Patient involvement</v>
      </c>
      <c r="F348" s="2"/>
      <c r="G348" s="2"/>
      <c r="H348" s="2"/>
      <c r="I348" s="2"/>
      <c r="J348" s="2"/>
      <c r="K348" s="2"/>
      <c r="L348" s="2"/>
      <c r="M348" s="2"/>
      <c r="N348" s="2"/>
      <c r="O348" s="2"/>
      <c r="P348" s="2"/>
    </row>
    <row r="349" spans="1:16" ht="12.75">
      <c r="A349" s="2">
        <v>354</v>
      </c>
      <c r="B349" s="95" t="s">
        <v>642</v>
      </c>
      <c r="C349" s="2" t="s">
        <v>628</v>
      </c>
      <c r="D349" s="2" t="s">
        <v>205</v>
      </c>
      <c r="E349" s="2" t="str">
        <f t="shared" si="1"/>
        <v>Equal treatment</v>
      </c>
      <c r="F349" s="2"/>
      <c r="G349" s="2"/>
      <c r="H349" s="2"/>
      <c r="I349" s="2"/>
      <c r="J349" s="2"/>
      <c r="K349" s="2"/>
      <c r="L349" s="2"/>
      <c r="M349" s="2"/>
      <c r="N349" s="2"/>
      <c r="O349" s="2"/>
      <c r="P349" s="2"/>
    </row>
    <row r="350" spans="1:16" ht="12.75">
      <c r="A350" s="2">
        <v>365</v>
      </c>
      <c r="B350" s="95" t="s">
        <v>643</v>
      </c>
      <c r="C350" s="2" t="s">
        <v>628</v>
      </c>
      <c r="D350" s="2" t="s">
        <v>205</v>
      </c>
      <c r="E350" s="2" t="str">
        <f t="shared" si="1"/>
        <v>Equal treatment</v>
      </c>
      <c r="F350" s="2"/>
      <c r="G350" s="2"/>
      <c r="H350" s="2"/>
      <c r="I350" s="2"/>
      <c r="J350" s="2"/>
      <c r="K350" s="2"/>
      <c r="L350" s="2"/>
      <c r="M350" s="2"/>
      <c r="N350" s="2"/>
      <c r="O350" s="2"/>
      <c r="P350" s="2"/>
    </row>
    <row r="351" spans="1:16" ht="25.5">
      <c r="A351" s="2">
        <v>383</v>
      </c>
      <c r="B351" s="95" t="s">
        <v>644</v>
      </c>
      <c r="C351" s="2" t="s">
        <v>628</v>
      </c>
      <c r="D351" s="2" t="s">
        <v>205</v>
      </c>
      <c r="E351" s="2" t="str">
        <f t="shared" si="1"/>
        <v>Equal treatment</v>
      </c>
      <c r="F351" s="2"/>
      <c r="G351" s="2"/>
      <c r="H351" s="2"/>
      <c r="I351" s="2"/>
      <c r="J351" s="2"/>
      <c r="K351" s="2"/>
      <c r="L351" s="2"/>
      <c r="M351" s="2"/>
      <c r="N351" s="2"/>
      <c r="O351" s="2"/>
      <c r="P351" s="2"/>
    </row>
    <row r="352" spans="1:16" ht="38.25">
      <c r="A352" s="2">
        <v>472</v>
      </c>
      <c r="B352" s="94" t="s">
        <v>645</v>
      </c>
      <c r="C352" s="2" t="s">
        <v>628</v>
      </c>
      <c r="D352" s="2" t="s">
        <v>205</v>
      </c>
      <c r="E352" s="2" t="str">
        <f t="shared" si="1"/>
        <v>Equal treatment</v>
      </c>
      <c r="F352" s="2"/>
      <c r="G352" s="2"/>
      <c r="H352" s="2"/>
      <c r="I352" s="2"/>
      <c r="J352" s="2"/>
      <c r="K352" s="2"/>
      <c r="L352" s="2"/>
      <c r="M352" s="2"/>
      <c r="N352" s="2"/>
      <c r="O352" s="2"/>
      <c r="P352" s="2"/>
    </row>
    <row r="353" spans="1:16" ht="25.5">
      <c r="A353" s="2">
        <v>510</v>
      </c>
      <c r="B353" s="94" t="s">
        <v>646</v>
      </c>
      <c r="C353" s="2" t="s">
        <v>628</v>
      </c>
      <c r="D353" s="2" t="s">
        <v>205</v>
      </c>
      <c r="E353" s="2" t="str">
        <f t="shared" si="1"/>
        <v>Equal treatment</v>
      </c>
      <c r="F353" s="2"/>
      <c r="G353" s="2"/>
      <c r="H353" s="2"/>
      <c r="I353" s="2"/>
      <c r="J353" s="2"/>
      <c r="K353" s="2"/>
      <c r="L353" s="2"/>
      <c r="M353" s="2"/>
      <c r="N353" s="2"/>
      <c r="O353" s="2"/>
      <c r="P353" s="2"/>
    </row>
    <row r="354" spans="1:16" ht="38.25">
      <c r="A354" s="2">
        <v>533</v>
      </c>
      <c r="B354" s="94" t="s">
        <v>647</v>
      </c>
      <c r="C354" s="2" t="s">
        <v>628</v>
      </c>
      <c r="D354" s="2" t="s">
        <v>205</v>
      </c>
      <c r="E354" s="2" t="str">
        <f t="shared" si="1"/>
        <v>Equal treatment</v>
      </c>
      <c r="F354" s="2"/>
      <c r="G354" s="2"/>
      <c r="H354" s="2"/>
      <c r="I354" s="2"/>
      <c r="J354" s="2"/>
      <c r="K354" s="2"/>
      <c r="L354" s="2"/>
      <c r="M354" s="2"/>
      <c r="N354" s="2"/>
      <c r="O354" s="2"/>
      <c r="P354" s="2"/>
    </row>
    <row r="355" spans="1:16" ht="38.25">
      <c r="A355" s="2">
        <v>556</v>
      </c>
      <c r="B355" s="94" t="s">
        <v>648</v>
      </c>
      <c r="C355" s="2" t="s">
        <v>628</v>
      </c>
      <c r="D355" s="2" t="s">
        <v>205</v>
      </c>
      <c r="E355" s="2" t="str">
        <f t="shared" si="1"/>
        <v>Equal treatment</v>
      </c>
      <c r="F355" s="2"/>
      <c r="G355" s="2"/>
      <c r="H355" s="2"/>
      <c r="I355" s="2"/>
      <c r="J355" s="2"/>
      <c r="K355" s="2"/>
      <c r="L355" s="2"/>
      <c r="M355" s="2"/>
      <c r="N355" s="2"/>
      <c r="O355" s="2"/>
      <c r="P355" s="2"/>
    </row>
    <row r="356" spans="1:16" ht="25.5">
      <c r="A356" s="2">
        <v>588</v>
      </c>
      <c r="B356" s="94" t="s">
        <v>649</v>
      </c>
      <c r="C356" s="2" t="s">
        <v>628</v>
      </c>
      <c r="D356" s="2" t="s">
        <v>205</v>
      </c>
      <c r="E356" s="2" t="str">
        <f t="shared" si="1"/>
        <v>Equal treatment</v>
      </c>
      <c r="F356" s="2"/>
      <c r="G356" s="2"/>
      <c r="H356" s="2"/>
      <c r="I356" s="2"/>
      <c r="J356" s="2"/>
      <c r="K356" s="2"/>
      <c r="L356" s="2"/>
      <c r="M356" s="2"/>
      <c r="N356" s="2"/>
      <c r="O356" s="2"/>
      <c r="P356" s="2"/>
    </row>
    <row r="357" spans="1:16" ht="25.5">
      <c r="A357" s="2">
        <v>430</v>
      </c>
      <c r="B357" s="94" t="s">
        <v>650</v>
      </c>
      <c r="C357" s="2" t="s">
        <v>628</v>
      </c>
      <c r="D357" s="2" t="s">
        <v>205</v>
      </c>
      <c r="E357" s="2" t="str">
        <f t="shared" si="1"/>
        <v>Equal treatment</v>
      </c>
      <c r="F357" s="2"/>
      <c r="G357" s="2"/>
      <c r="H357" s="2"/>
      <c r="I357" s="2"/>
      <c r="J357" s="2"/>
      <c r="K357" s="2"/>
      <c r="L357" s="2"/>
      <c r="M357" s="2"/>
      <c r="N357" s="2"/>
      <c r="O357" s="2"/>
      <c r="P357" s="2"/>
    </row>
    <row r="358" spans="1:16" ht="25.5">
      <c r="A358" s="2">
        <v>126</v>
      </c>
      <c r="B358" s="95" t="s">
        <v>651</v>
      </c>
      <c r="C358" s="2" t="s">
        <v>652</v>
      </c>
      <c r="D358" s="2" t="s">
        <v>205</v>
      </c>
      <c r="E358" s="2" t="str">
        <f t="shared" si="1"/>
        <v>Integration with other services:Patient centered care</v>
      </c>
      <c r="F358" s="2"/>
      <c r="G358" s="2"/>
      <c r="H358" s="2"/>
      <c r="I358" s="2"/>
      <c r="J358" s="2"/>
      <c r="K358" s="2"/>
      <c r="L358" s="2"/>
      <c r="M358" s="2"/>
      <c r="N358" s="2"/>
      <c r="O358" s="2"/>
      <c r="P358" s="2"/>
    </row>
    <row r="359" spans="1:16" ht="38.25">
      <c r="A359" s="2">
        <v>205</v>
      </c>
      <c r="B359" s="95" t="s">
        <v>653</v>
      </c>
      <c r="C359" s="2" t="s">
        <v>654</v>
      </c>
      <c r="D359" s="2" t="s">
        <v>205</v>
      </c>
      <c r="E359" s="2" t="str">
        <f t="shared" si="1"/>
        <v>Nutritional support</v>
      </c>
      <c r="F359" s="2"/>
      <c r="G359" s="2"/>
      <c r="H359" s="2"/>
      <c r="I359" s="2"/>
      <c r="J359" s="2"/>
      <c r="K359" s="2"/>
      <c r="L359" s="2"/>
      <c r="M359" s="2"/>
      <c r="N359" s="2"/>
      <c r="O359" s="2"/>
      <c r="P359" s="2"/>
    </row>
    <row r="360" spans="1:16" ht="51">
      <c r="A360" s="2">
        <v>224</v>
      </c>
      <c r="B360" s="95" t="s">
        <v>655</v>
      </c>
      <c r="C360" s="2" t="s">
        <v>656</v>
      </c>
      <c r="D360" s="2" t="s">
        <v>205</v>
      </c>
      <c r="E360" s="2" t="str">
        <f t="shared" si="1"/>
        <v>Patient centered care:Follow up/ Home visits</v>
      </c>
      <c r="F360" s="2"/>
      <c r="G360" s="2"/>
      <c r="H360" s="2"/>
      <c r="I360" s="2"/>
      <c r="J360" s="2"/>
      <c r="K360" s="2"/>
      <c r="L360" s="2"/>
      <c r="M360" s="2"/>
      <c r="N360" s="2"/>
      <c r="O360" s="2"/>
      <c r="P360" s="2"/>
    </row>
    <row r="361" spans="1:16" ht="12.75">
      <c r="A361" s="2">
        <v>274</v>
      </c>
      <c r="B361" s="95" t="s">
        <v>657</v>
      </c>
      <c r="C361" s="7" t="s">
        <v>338</v>
      </c>
      <c r="D361" s="2" t="s">
        <v>205</v>
      </c>
      <c r="E361" s="2" t="str">
        <f t="shared" si="1"/>
        <v>Follow up/ Home visits</v>
      </c>
      <c r="F361" s="2"/>
      <c r="G361" s="2"/>
      <c r="H361" s="2"/>
      <c r="I361" s="2"/>
      <c r="J361" s="2"/>
      <c r="K361" s="2"/>
      <c r="L361" s="2"/>
      <c r="M361" s="2"/>
      <c r="N361" s="2"/>
      <c r="O361" s="2"/>
      <c r="P361" s="2"/>
    </row>
    <row r="362" spans="1:16" ht="38.25">
      <c r="A362" s="2">
        <v>302</v>
      </c>
      <c r="B362" s="95" t="s">
        <v>658</v>
      </c>
      <c r="C362" s="2" t="s">
        <v>659</v>
      </c>
      <c r="D362" s="2" t="s">
        <v>205</v>
      </c>
      <c r="E362" s="2" t="str">
        <f t="shared" si="1"/>
        <v>Affordable care:Good doctor-patient relationship</v>
      </c>
      <c r="F362" s="2"/>
      <c r="G362" s="2"/>
      <c r="H362" s="2"/>
      <c r="I362" s="2"/>
      <c r="J362" s="2"/>
      <c r="K362" s="2"/>
      <c r="L362" s="2"/>
      <c r="M362" s="2"/>
      <c r="N362" s="2"/>
      <c r="O362" s="2"/>
      <c r="P362" s="2"/>
    </row>
    <row r="363" spans="1:16" ht="25.5">
      <c r="A363" s="2">
        <v>323</v>
      </c>
      <c r="B363" s="95" t="s">
        <v>660</v>
      </c>
      <c r="C363" s="7" t="s">
        <v>338</v>
      </c>
      <c r="D363" s="2" t="s">
        <v>205</v>
      </c>
      <c r="E363" s="2" t="str">
        <f t="shared" si="1"/>
        <v>Follow up/ Home visits</v>
      </c>
      <c r="F363" s="2"/>
      <c r="G363" s="2"/>
      <c r="H363" s="2"/>
      <c r="I363" s="2"/>
      <c r="J363" s="2"/>
      <c r="K363" s="2"/>
      <c r="L363" s="2"/>
      <c r="M363" s="2"/>
      <c r="N363" s="2"/>
      <c r="O363" s="2"/>
      <c r="P363" s="2"/>
    </row>
    <row r="364" spans="1:16" ht="25.5">
      <c r="A364" s="2">
        <v>333</v>
      </c>
      <c r="B364" s="95" t="s">
        <v>661</v>
      </c>
      <c r="C364" s="2" t="s">
        <v>641</v>
      </c>
      <c r="D364" s="2" t="s">
        <v>205</v>
      </c>
      <c r="E364" s="2" t="str">
        <f t="shared" si="1"/>
        <v>Patient involvement</v>
      </c>
      <c r="F364" s="2"/>
      <c r="G364" s="2"/>
      <c r="H364" s="2"/>
      <c r="I364" s="2"/>
      <c r="J364" s="2"/>
      <c r="K364" s="2"/>
      <c r="L364" s="2"/>
      <c r="M364" s="2"/>
      <c r="N364" s="2"/>
      <c r="O364" s="2"/>
      <c r="P364" s="2"/>
    </row>
    <row r="365" spans="1:16" ht="25.5">
      <c r="A365" s="2">
        <v>334</v>
      </c>
      <c r="B365" s="95" t="s">
        <v>283</v>
      </c>
      <c r="C365" s="2" t="s">
        <v>662</v>
      </c>
      <c r="D365" s="2" t="s">
        <v>205</v>
      </c>
      <c r="E365" s="2" t="str">
        <f t="shared" si="1"/>
        <v>Improved access to care:Patient centered care</v>
      </c>
      <c r="F365" s="2"/>
      <c r="G365" s="2"/>
      <c r="H365" s="2"/>
      <c r="I365" s="2"/>
      <c r="J365" s="2"/>
      <c r="K365" s="2"/>
      <c r="L365" s="2"/>
      <c r="M365" s="2"/>
      <c r="N365" s="2"/>
      <c r="O365" s="2"/>
      <c r="P365" s="2"/>
    </row>
    <row r="366" spans="1:16" ht="38.25">
      <c r="A366" s="2">
        <v>488</v>
      </c>
      <c r="B366" s="94" t="s">
        <v>663</v>
      </c>
      <c r="C366" s="2" t="s">
        <v>641</v>
      </c>
      <c r="D366" s="2" t="s">
        <v>205</v>
      </c>
      <c r="E366" s="2" t="str">
        <f t="shared" si="1"/>
        <v>Patient involvement</v>
      </c>
      <c r="F366" s="2"/>
      <c r="G366" s="2"/>
      <c r="H366" s="2"/>
      <c r="I366" s="2"/>
      <c r="J366" s="2"/>
      <c r="K366" s="2"/>
      <c r="L366" s="2"/>
      <c r="M366" s="2"/>
      <c r="N366" s="2"/>
      <c r="O366" s="2"/>
      <c r="P366" s="2"/>
    </row>
    <row r="367" spans="1:16" ht="51">
      <c r="A367" s="2">
        <v>535</v>
      </c>
      <c r="B367" s="94" t="s">
        <v>664</v>
      </c>
      <c r="C367" s="2" t="s">
        <v>641</v>
      </c>
      <c r="D367" s="2" t="s">
        <v>205</v>
      </c>
      <c r="E367" s="2" t="str">
        <f t="shared" si="1"/>
        <v>Patient involvement</v>
      </c>
      <c r="F367" s="2"/>
      <c r="G367" s="2"/>
      <c r="H367" s="2"/>
      <c r="I367" s="2"/>
      <c r="J367" s="2"/>
      <c r="K367" s="2"/>
      <c r="L367" s="2"/>
      <c r="M367" s="2"/>
      <c r="N367" s="2"/>
      <c r="O367" s="2"/>
      <c r="P367" s="2"/>
    </row>
    <row r="368" spans="1:16" ht="38.25">
      <c r="A368" s="2">
        <v>590</v>
      </c>
      <c r="B368" s="94" t="s">
        <v>665</v>
      </c>
      <c r="C368" s="2" t="s">
        <v>666</v>
      </c>
      <c r="D368" s="2" t="s">
        <v>205</v>
      </c>
      <c r="E368" s="2" t="str">
        <f t="shared" si="1"/>
        <v>Patient involvement:Positive treatment outcome</v>
      </c>
      <c r="F368" s="2"/>
      <c r="G368" s="2"/>
      <c r="H368" s="2"/>
      <c r="I368" s="2"/>
      <c r="J368" s="2"/>
      <c r="K368" s="2"/>
      <c r="L368" s="2"/>
      <c r="M368" s="2"/>
      <c r="N368" s="2"/>
      <c r="O368" s="2"/>
      <c r="P368" s="2"/>
    </row>
    <row r="369" spans="1:16" ht="25.5">
      <c r="A369" s="2">
        <v>299</v>
      </c>
      <c r="B369" s="95" t="s">
        <v>667</v>
      </c>
      <c r="C369" s="2" t="s">
        <v>668</v>
      </c>
      <c r="D369" s="2" t="s">
        <v>205</v>
      </c>
      <c r="E369" s="2" t="str">
        <f t="shared" si="1"/>
        <v>Client satisfaction</v>
      </c>
      <c r="F369" s="2"/>
      <c r="G369" s="2"/>
      <c r="H369" s="2"/>
      <c r="I369" s="2"/>
      <c r="J369" s="2"/>
      <c r="K369" s="2"/>
      <c r="L369" s="2"/>
      <c r="M369" s="2"/>
      <c r="N369" s="2"/>
      <c r="O369" s="2"/>
      <c r="P369" s="2"/>
    </row>
    <row r="370" spans="1:16" ht="25.5">
      <c r="A370" s="2">
        <v>500</v>
      </c>
      <c r="B370" s="94" t="s">
        <v>669</v>
      </c>
      <c r="C370" s="2" t="s">
        <v>670</v>
      </c>
      <c r="D370" s="2" t="s">
        <v>205</v>
      </c>
      <c r="E370" s="2" t="str">
        <f t="shared" si="1"/>
        <v>Finacial protection:Transport</v>
      </c>
      <c r="F370" s="2"/>
      <c r="G370" s="2"/>
      <c r="H370" s="2"/>
      <c r="I370" s="2"/>
      <c r="J370" s="2"/>
      <c r="K370" s="2"/>
      <c r="L370" s="2"/>
      <c r="M370" s="2"/>
      <c r="N370" s="2"/>
      <c r="O370" s="2"/>
      <c r="P370" s="2"/>
    </row>
    <row r="371" spans="1:16" ht="25.5">
      <c r="A371" s="2">
        <v>524</v>
      </c>
      <c r="B371" s="94" t="s">
        <v>671</v>
      </c>
      <c r="C371" s="2" t="s">
        <v>670</v>
      </c>
      <c r="D371" s="2" t="s">
        <v>205</v>
      </c>
      <c r="E371" s="2" t="str">
        <f t="shared" si="1"/>
        <v>Finacial protection:Transport</v>
      </c>
      <c r="F371" s="2"/>
      <c r="G371" s="2"/>
      <c r="H371" s="2"/>
      <c r="I371" s="2"/>
      <c r="J371" s="2"/>
      <c r="K371" s="2"/>
      <c r="L371" s="2"/>
      <c r="M371" s="2"/>
      <c r="N371" s="2"/>
      <c r="O371" s="2"/>
      <c r="P371" s="2"/>
    </row>
    <row r="372" spans="1:16" ht="38.25">
      <c r="A372" s="2">
        <v>264</v>
      </c>
      <c r="B372" s="95" t="s">
        <v>672</v>
      </c>
      <c r="C372" s="2" t="s">
        <v>673</v>
      </c>
      <c r="D372" s="2" t="s">
        <v>205</v>
      </c>
      <c r="E372" s="2" t="str">
        <f t="shared" si="1"/>
        <v>Positive treatment outcomes:Improved adherence</v>
      </c>
      <c r="F372" s="2"/>
      <c r="G372" s="2"/>
      <c r="H372" s="2"/>
      <c r="I372" s="2"/>
      <c r="J372" s="2"/>
      <c r="K372" s="2"/>
      <c r="L372" s="2"/>
      <c r="M372" s="2"/>
      <c r="N372" s="2"/>
      <c r="O372" s="2"/>
      <c r="P372" s="2"/>
    </row>
    <row r="373" spans="1:16" ht="25.5">
      <c r="A373" s="2">
        <v>311</v>
      </c>
      <c r="B373" s="95" t="s">
        <v>674</v>
      </c>
      <c r="C373" s="2" t="s">
        <v>675</v>
      </c>
      <c r="D373" s="2" t="s">
        <v>205</v>
      </c>
      <c r="E373" s="2" t="str">
        <f t="shared" si="1"/>
        <v>Positive treatment outcomes</v>
      </c>
      <c r="F373" s="2"/>
      <c r="G373" s="2"/>
      <c r="H373" s="2"/>
      <c r="I373" s="2"/>
      <c r="J373" s="2"/>
      <c r="K373" s="2"/>
      <c r="L373" s="2"/>
      <c r="M373" s="2"/>
      <c r="N373" s="2"/>
      <c r="O373" s="2"/>
      <c r="P373" s="2"/>
    </row>
    <row r="374" spans="1:16" ht="38.25">
      <c r="A374" s="2">
        <v>335</v>
      </c>
      <c r="B374" s="95" t="s">
        <v>676</v>
      </c>
      <c r="C374" s="2" t="s">
        <v>677</v>
      </c>
      <c r="D374" s="2" t="s">
        <v>205</v>
      </c>
      <c r="E374" s="2" t="str">
        <f t="shared" si="1"/>
        <v>Positive treatment outcomes:Community acceptance</v>
      </c>
      <c r="F374" s="2"/>
      <c r="G374" s="2"/>
      <c r="H374" s="2"/>
      <c r="I374" s="2"/>
      <c r="J374" s="2"/>
      <c r="K374" s="2"/>
      <c r="L374" s="2"/>
      <c r="M374" s="2"/>
      <c r="N374" s="2"/>
      <c r="O374" s="2"/>
      <c r="P374" s="2"/>
    </row>
    <row r="375" spans="1:16" ht="38.25">
      <c r="A375" s="2">
        <v>347</v>
      </c>
      <c r="B375" s="95" t="s">
        <v>678</v>
      </c>
      <c r="C375" s="2" t="s">
        <v>679</v>
      </c>
      <c r="D375" s="2" t="s">
        <v>205</v>
      </c>
      <c r="E375" s="2" t="str">
        <f t="shared" si="1"/>
        <v>Enviromental risk factors:Community acceptance</v>
      </c>
      <c r="F375" s="2"/>
      <c r="G375" s="2"/>
      <c r="H375" s="2"/>
      <c r="I375" s="2"/>
      <c r="J375" s="2"/>
      <c r="K375" s="2"/>
      <c r="L375" s="2"/>
      <c r="M375" s="2"/>
      <c r="N375" s="2"/>
      <c r="O375" s="2"/>
      <c r="P375" s="2"/>
    </row>
    <row r="376" spans="1:16" ht="38.25">
      <c r="A376" s="2">
        <v>16</v>
      </c>
      <c r="B376" s="95" t="s">
        <v>680</v>
      </c>
      <c r="C376" s="2" t="s">
        <v>681</v>
      </c>
      <c r="D376" s="2" t="s">
        <v>205</v>
      </c>
      <c r="E376" s="2" t="str">
        <f t="shared" si="1"/>
        <v>Improved capacity for healthcare workers</v>
      </c>
      <c r="F376" s="2"/>
      <c r="G376" s="2"/>
      <c r="H376" s="2"/>
      <c r="I376" s="2"/>
      <c r="J376" s="2"/>
      <c r="K376" s="2"/>
      <c r="L376" s="2"/>
      <c r="M376" s="2"/>
      <c r="N376" s="2"/>
      <c r="O376" s="2"/>
      <c r="P376" s="2"/>
    </row>
    <row r="377" spans="1:16" ht="25.5">
      <c r="A377" s="2">
        <v>296</v>
      </c>
      <c r="B377" s="95" t="s">
        <v>682</v>
      </c>
      <c r="C377" s="2" t="s">
        <v>683</v>
      </c>
      <c r="D377" s="2" t="s">
        <v>205</v>
      </c>
      <c r="E377" s="2" t="str">
        <f t="shared" si="1"/>
        <v>Stigma:Relevance</v>
      </c>
      <c r="F377" s="2"/>
      <c r="G377" s="2"/>
      <c r="H377" s="2"/>
      <c r="I377" s="2"/>
      <c r="J377" s="2"/>
      <c r="K377" s="2"/>
      <c r="L377" s="2"/>
      <c r="M377" s="2"/>
      <c r="N377" s="2"/>
      <c r="O377" s="2"/>
      <c r="P377" s="2"/>
    </row>
    <row r="378" spans="1:16" ht="51">
      <c r="A378" s="2">
        <v>387</v>
      </c>
      <c r="B378" s="95" t="s">
        <v>685</v>
      </c>
      <c r="C378" s="2" t="s">
        <v>684</v>
      </c>
      <c r="D378" s="2" t="s">
        <v>205</v>
      </c>
      <c r="E378" s="2" t="str">
        <f t="shared" si="1"/>
        <v>Poor hygiene</v>
      </c>
      <c r="F378" s="2"/>
      <c r="G378" s="2"/>
      <c r="H378" s="2"/>
      <c r="I378" s="2"/>
      <c r="J378" s="2"/>
      <c r="K378" s="2"/>
      <c r="L378" s="2"/>
      <c r="M378" s="2"/>
      <c r="N378" s="2"/>
      <c r="O378" s="2"/>
      <c r="P378" s="2"/>
    </row>
    <row r="379" spans="1:16" ht="51">
      <c r="A379" s="2">
        <v>389</v>
      </c>
      <c r="B379" s="95" t="s">
        <v>686</v>
      </c>
      <c r="C379" s="2" t="s">
        <v>687</v>
      </c>
      <c r="D379" s="2" t="s">
        <v>205</v>
      </c>
      <c r="E379" s="2" t="str">
        <f t="shared" si="1"/>
        <v>Active case finding:Lack of awareness</v>
      </c>
      <c r="F379" s="2"/>
      <c r="G379" s="2"/>
      <c r="H379" s="2"/>
      <c r="I379" s="2"/>
      <c r="J379" s="2"/>
      <c r="K379" s="2"/>
      <c r="L379" s="2"/>
      <c r="M379" s="2"/>
      <c r="N379" s="2"/>
      <c r="O379" s="2"/>
      <c r="P379" s="2"/>
    </row>
    <row r="380" spans="1:16" ht="38.25">
      <c r="A380" s="2">
        <v>393</v>
      </c>
      <c r="B380" s="95" t="s">
        <v>689</v>
      </c>
      <c r="C380" s="2" t="s">
        <v>688</v>
      </c>
      <c r="D380" s="2" t="s">
        <v>205</v>
      </c>
      <c r="E380" s="2" t="str">
        <f t="shared" si="1"/>
        <v>Lack of awareness</v>
      </c>
      <c r="F380" s="2"/>
      <c r="G380" s="2"/>
      <c r="H380" s="2"/>
      <c r="I380" s="2"/>
      <c r="J380" s="2"/>
      <c r="K380" s="2"/>
      <c r="L380" s="2"/>
      <c r="M380" s="2"/>
      <c r="N380" s="2"/>
      <c r="O380" s="2"/>
      <c r="P380" s="2"/>
    </row>
    <row r="381" spans="1:16" ht="89.25">
      <c r="A381" s="2">
        <v>394</v>
      </c>
      <c r="B381" s="96" t="s">
        <v>690</v>
      </c>
      <c r="C381" s="2" t="s">
        <v>688</v>
      </c>
      <c r="D381" s="2" t="s">
        <v>205</v>
      </c>
      <c r="E381" s="2" t="str">
        <f t="shared" si="1"/>
        <v>Lack of awareness</v>
      </c>
      <c r="F381" s="2"/>
      <c r="G381" s="2"/>
      <c r="H381" s="2"/>
      <c r="I381" s="2"/>
      <c r="J381" s="2"/>
      <c r="K381" s="2"/>
      <c r="L381" s="2"/>
      <c r="M381" s="2"/>
      <c r="N381" s="2"/>
      <c r="O381" s="2"/>
      <c r="P381" s="2"/>
    </row>
    <row r="382" spans="1:16" ht="38.25">
      <c r="A382" s="2">
        <v>315</v>
      </c>
      <c r="B382" s="95" t="s">
        <v>691</v>
      </c>
      <c r="C382" s="2" t="s">
        <v>692</v>
      </c>
      <c r="D382" s="2" t="s">
        <v>693</v>
      </c>
      <c r="E382" s="2" t="str">
        <f t="shared" si="1"/>
        <v>Integrated with other services</v>
      </c>
      <c r="F382" s="2"/>
      <c r="G382" s="2"/>
      <c r="H382" s="2"/>
      <c r="I382" s="2"/>
      <c r="J382" s="2"/>
      <c r="K382" s="2"/>
      <c r="L382" s="2"/>
      <c r="M382" s="2"/>
      <c r="N382" s="2"/>
      <c r="O382" s="2"/>
      <c r="P382" s="2"/>
    </row>
    <row r="383" spans="1:16" ht="63.75">
      <c r="A383" s="2">
        <v>246</v>
      </c>
      <c r="B383" s="95" t="s">
        <v>694</v>
      </c>
      <c r="C383" s="2" t="s">
        <v>695</v>
      </c>
      <c r="D383" s="2" t="s">
        <v>696</v>
      </c>
      <c r="E383" s="2" t="str">
        <f t="shared" si="1"/>
        <v>High TB prevalance:Relevance</v>
      </c>
      <c r="F383" s="2"/>
      <c r="G383" s="2"/>
      <c r="H383" s="2"/>
      <c r="I383" s="2"/>
      <c r="J383" s="2"/>
      <c r="K383" s="2"/>
      <c r="L383" s="2"/>
      <c r="M383" s="2"/>
      <c r="N383" s="2"/>
      <c r="O383" s="2"/>
      <c r="P383" s="2"/>
    </row>
    <row r="384" spans="1:16" ht="25.5">
      <c r="A384" s="2">
        <v>506</v>
      </c>
      <c r="B384" s="94" t="s">
        <v>697</v>
      </c>
      <c r="C384" s="2" t="s">
        <v>698</v>
      </c>
      <c r="D384" s="2" t="s">
        <v>699</v>
      </c>
      <c r="E384" s="2" t="str">
        <f t="shared" si="1"/>
        <v>Positive treatment outcomes:Relevance</v>
      </c>
      <c r="F384" s="2"/>
      <c r="G384" s="2"/>
      <c r="H384" s="2"/>
      <c r="I384" s="2"/>
      <c r="J384" s="2"/>
      <c r="K384" s="2"/>
      <c r="L384" s="2"/>
      <c r="M384" s="2"/>
      <c r="N384" s="2"/>
      <c r="O384" s="2"/>
      <c r="P384" s="2"/>
    </row>
    <row r="385" spans="1:16" ht="51">
      <c r="A385" s="2">
        <v>253</v>
      </c>
      <c r="B385" s="95" t="s">
        <v>700</v>
      </c>
      <c r="C385" s="2" t="s">
        <v>701</v>
      </c>
      <c r="D385" s="2" t="s">
        <v>702</v>
      </c>
      <c r="E385" s="2" t="str">
        <f t="shared" si="1"/>
        <v>Nutritional support:Relevance:Well used resources</v>
      </c>
      <c r="F385" s="2"/>
      <c r="G385" s="2"/>
      <c r="H385" s="2"/>
      <c r="I385" s="2"/>
      <c r="J385" s="2"/>
      <c r="K385" s="2"/>
      <c r="L385" s="2"/>
      <c r="M385" s="2"/>
      <c r="N385" s="2"/>
      <c r="O385" s="2"/>
      <c r="P385" s="2"/>
    </row>
    <row r="386" spans="1:16" ht="38.25">
      <c r="A386" s="2">
        <v>39</v>
      </c>
      <c r="B386" s="95" t="s">
        <v>703</v>
      </c>
      <c r="C386" s="2" t="s">
        <v>654</v>
      </c>
      <c r="D386" s="2" t="s">
        <v>704</v>
      </c>
      <c r="E386" s="2" t="str">
        <f t="shared" si="1"/>
        <v>Nutritional support</v>
      </c>
      <c r="F386" s="2"/>
      <c r="G386" s="2"/>
      <c r="H386" s="2"/>
      <c r="I386" s="2"/>
      <c r="J386" s="2"/>
      <c r="K386" s="2"/>
      <c r="L386" s="2"/>
      <c r="M386" s="2"/>
      <c r="N386" s="2"/>
      <c r="O386" s="2"/>
      <c r="P386" s="2"/>
    </row>
    <row r="387" spans="1:16" ht="38.25">
      <c r="A387" s="2">
        <v>107</v>
      </c>
      <c r="B387" s="95" t="s">
        <v>705</v>
      </c>
      <c r="C387" s="2" t="s">
        <v>706</v>
      </c>
      <c r="D387" s="2" t="s">
        <v>704</v>
      </c>
      <c r="E387" s="2" t="str">
        <f t="shared" si="1"/>
        <v>Nutritional support:Relevance</v>
      </c>
      <c r="F387" s="2"/>
      <c r="G387" s="2"/>
      <c r="H387" s="2"/>
      <c r="I387" s="2"/>
      <c r="J387" s="2"/>
      <c r="K387" s="2"/>
      <c r="L387" s="2"/>
      <c r="M387" s="2"/>
      <c r="N387" s="2"/>
      <c r="O387" s="2"/>
      <c r="P387" s="2"/>
    </row>
    <row r="388" spans="1:16" ht="25.5">
      <c r="A388" s="2">
        <v>130</v>
      </c>
      <c r="B388" s="95" t="s">
        <v>707</v>
      </c>
      <c r="C388" s="2" t="s">
        <v>706</v>
      </c>
      <c r="D388" s="2" t="s">
        <v>704</v>
      </c>
      <c r="E388" s="2" t="str">
        <f t="shared" si="1"/>
        <v>Nutritional support:Relevance</v>
      </c>
      <c r="F388" s="2"/>
      <c r="G388" s="2"/>
      <c r="H388" s="2"/>
      <c r="I388" s="2"/>
      <c r="J388" s="2"/>
      <c r="K388" s="2"/>
      <c r="L388" s="2"/>
      <c r="M388" s="2"/>
      <c r="N388" s="2"/>
      <c r="O388" s="2"/>
      <c r="P388" s="2"/>
    </row>
    <row r="389" spans="1:16" ht="25.5">
      <c r="A389" s="2">
        <v>192</v>
      </c>
      <c r="B389" s="95" t="s">
        <v>708</v>
      </c>
      <c r="C389" s="2" t="s">
        <v>706</v>
      </c>
      <c r="D389" s="2" t="s">
        <v>704</v>
      </c>
      <c r="E389" s="2" t="str">
        <f t="shared" si="1"/>
        <v>Nutritional support:Relevance</v>
      </c>
      <c r="F389" s="2"/>
      <c r="G389" s="2"/>
      <c r="H389" s="2"/>
      <c r="I389" s="2"/>
      <c r="J389" s="2"/>
      <c r="K389" s="2"/>
      <c r="L389" s="2"/>
      <c r="M389" s="2"/>
      <c r="N389" s="2"/>
      <c r="O389" s="2"/>
      <c r="P389" s="2"/>
    </row>
    <row r="390" spans="1:16" ht="38.25">
      <c r="A390" s="2">
        <v>205</v>
      </c>
      <c r="B390" s="95" t="s">
        <v>653</v>
      </c>
      <c r="C390" s="2" t="s">
        <v>706</v>
      </c>
      <c r="D390" s="2" t="s">
        <v>704</v>
      </c>
      <c r="E390" s="2" t="str">
        <f t="shared" si="1"/>
        <v>Nutritional support:Relevance</v>
      </c>
      <c r="F390" s="2"/>
      <c r="G390" s="2"/>
      <c r="H390" s="2"/>
      <c r="I390" s="2"/>
      <c r="J390" s="2"/>
      <c r="K390" s="2"/>
      <c r="L390" s="2"/>
      <c r="M390" s="2"/>
      <c r="N390" s="2"/>
      <c r="O390" s="2"/>
      <c r="P390" s="2"/>
    </row>
    <row r="391" spans="1:16" ht="38.25">
      <c r="A391" s="2">
        <v>476</v>
      </c>
      <c r="B391" s="94" t="s">
        <v>709</v>
      </c>
      <c r="C391" s="2" t="s">
        <v>710</v>
      </c>
      <c r="D391" s="2" t="s">
        <v>704</v>
      </c>
      <c r="E391" s="2" t="str">
        <f t="shared" si="1"/>
        <v>Integration with other services</v>
      </c>
      <c r="F391" s="2"/>
      <c r="G391" s="2"/>
      <c r="H391" s="2"/>
      <c r="I391" s="2"/>
      <c r="J391" s="2"/>
      <c r="K391" s="2"/>
      <c r="L391" s="2"/>
      <c r="M391" s="2"/>
      <c r="N391" s="2"/>
      <c r="O391" s="2"/>
      <c r="P391" s="2"/>
    </row>
    <row r="392" spans="1:16" ht="25.5">
      <c r="A392" s="2">
        <v>516</v>
      </c>
      <c r="B392" s="94" t="s">
        <v>711</v>
      </c>
      <c r="C392" s="2" t="s">
        <v>710</v>
      </c>
      <c r="D392" s="2" t="s">
        <v>704</v>
      </c>
      <c r="E392" s="2" t="str">
        <f t="shared" si="1"/>
        <v>Integration with other services</v>
      </c>
      <c r="F392" s="2"/>
      <c r="G392" s="2"/>
      <c r="H392" s="2"/>
      <c r="I392" s="2"/>
      <c r="J392" s="2"/>
      <c r="K392" s="2"/>
      <c r="L392" s="2"/>
      <c r="M392" s="2"/>
      <c r="N392" s="2"/>
      <c r="O392" s="2"/>
      <c r="P392" s="2"/>
    </row>
    <row r="393" spans="1:16" ht="51">
      <c r="A393" s="2">
        <v>141</v>
      </c>
      <c r="B393" s="95" t="s">
        <v>712</v>
      </c>
      <c r="C393" s="2" t="s">
        <v>713</v>
      </c>
      <c r="D393" s="2" t="s">
        <v>714</v>
      </c>
      <c r="E393" s="2" t="str">
        <f t="shared" si="1"/>
        <v>Active case finding:Improve diagnosis:Relevance</v>
      </c>
      <c r="F393" s="2"/>
      <c r="G393" s="2"/>
      <c r="H393" s="2"/>
      <c r="I393" s="2"/>
      <c r="J393" s="2"/>
      <c r="K393" s="2"/>
      <c r="L393" s="2"/>
      <c r="M393" s="2"/>
      <c r="N393" s="2"/>
      <c r="O393" s="2"/>
      <c r="P393" s="2"/>
    </row>
    <row r="394" spans="1:16" ht="25.5">
      <c r="A394" s="2">
        <v>260</v>
      </c>
      <c r="B394" s="95" t="s">
        <v>715</v>
      </c>
      <c r="C394" s="2" t="s">
        <v>706</v>
      </c>
      <c r="D394" s="2" t="s">
        <v>716</v>
      </c>
      <c r="E394" s="2" t="str">
        <f t="shared" si="1"/>
        <v>Nutritional support:Relevance</v>
      </c>
      <c r="F394" s="2"/>
      <c r="G394" s="2"/>
      <c r="H394" s="2"/>
      <c r="I394" s="2"/>
      <c r="J394" s="2"/>
      <c r="K394" s="2"/>
      <c r="L394" s="2"/>
      <c r="M394" s="2"/>
      <c r="N394" s="2"/>
      <c r="O394" s="2"/>
      <c r="P394" s="2"/>
    </row>
    <row r="395" spans="1:16" ht="38.25">
      <c r="A395" s="2">
        <v>474</v>
      </c>
      <c r="B395" s="94" t="s">
        <v>717</v>
      </c>
      <c r="C395" s="2" t="s">
        <v>718</v>
      </c>
      <c r="D395" s="2" t="s">
        <v>719</v>
      </c>
      <c r="E395" s="2" t="str">
        <f t="shared" si="1"/>
        <v>TB integration with other services:</v>
      </c>
      <c r="F395" s="2"/>
      <c r="G395" s="2"/>
      <c r="H395" s="2"/>
      <c r="I395" s="2"/>
      <c r="J395" s="2"/>
      <c r="K395" s="2"/>
      <c r="L395" s="2"/>
      <c r="M395" s="2"/>
      <c r="N395" s="2"/>
      <c r="O395" s="2"/>
      <c r="P395" s="2"/>
    </row>
    <row r="396" spans="1:16" ht="38.25">
      <c r="A396" s="2">
        <v>395</v>
      </c>
      <c r="B396" s="94" t="s">
        <v>720</v>
      </c>
      <c r="C396" s="2" t="s">
        <v>721</v>
      </c>
      <c r="D396" s="2" t="s">
        <v>722</v>
      </c>
      <c r="E396" s="2" t="str">
        <f t="shared" si="1"/>
        <v>Improved Education:Impact:Financial Protection</v>
      </c>
      <c r="F396" s="2"/>
      <c r="G396" s="2"/>
      <c r="H396" s="2"/>
      <c r="I396" s="2"/>
      <c r="J396" s="2"/>
      <c r="K396" s="2"/>
      <c r="L396" s="2"/>
      <c r="M396" s="2"/>
      <c r="N396" s="2"/>
      <c r="O396" s="2"/>
      <c r="P396" s="2"/>
    </row>
    <row r="397" spans="1:16" ht="25.5">
      <c r="A397" s="2">
        <v>314</v>
      </c>
      <c r="B397" s="95" t="s">
        <v>723</v>
      </c>
      <c r="C397" s="2" t="s">
        <v>706</v>
      </c>
      <c r="D397" s="2" t="s">
        <v>722</v>
      </c>
      <c r="E397" s="2" t="str">
        <f t="shared" si="1"/>
        <v>Nutritional support:Relevance</v>
      </c>
      <c r="F397" s="2"/>
      <c r="G397" s="2"/>
      <c r="H397" s="2"/>
      <c r="I397" s="2"/>
      <c r="J397" s="2"/>
      <c r="K397" s="2"/>
      <c r="L397" s="2"/>
      <c r="M397" s="2"/>
      <c r="N397" s="2"/>
      <c r="O397" s="2"/>
      <c r="P397" s="2"/>
    </row>
    <row r="398" spans="1:16" ht="12.75">
      <c r="A398" s="2">
        <v>569</v>
      </c>
      <c r="B398" s="94" t="s">
        <v>724</v>
      </c>
      <c r="C398" s="2" t="s">
        <v>725</v>
      </c>
      <c r="D398" s="2" t="s">
        <v>722</v>
      </c>
      <c r="E398" s="2" t="str">
        <f t="shared" si="1"/>
        <v>Improved nutrition</v>
      </c>
      <c r="F398" s="2"/>
      <c r="G398" s="2"/>
      <c r="H398" s="2"/>
      <c r="I398" s="2"/>
      <c r="J398" s="2"/>
      <c r="K398" s="2"/>
      <c r="L398" s="2"/>
      <c r="M398" s="2"/>
      <c r="N398" s="2"/>
      <c r="O398" s="2"/>
      <c r="P398" s="2"/>
    </row>
    <row r="399" spans="1:16" ht="12.75">
      <c r="A399" s="2">
        <v>573</v>
      </c>
      <c r="B399" s="94" t="s">
        <v>726</v>
      </c>
      <c r="C399" s="2" t="s">
        <v>725</v>
      </c>
      <c r="D399" s="2" t="s">
        <v>722</v>
      </c>
      <c r="E399" s="2" t="str">
        <f t="shared" si="1"/>
        <v>Improved nutrition</v>
      </c>
      <c r="F399" s="2"/>
      <c r="G399" s="2"/>
      <c r="H399" s="2"/>
      <c r="I399" s="2"/>
      <c r="J399" s="2"/>
      <c r="K399" s="2"/>
      <c r="L399" s="2"/>
      <c r="M399" s="2"/>
      <c r="N399" s="2"/>
      <c r="O399" s="2"/>
      <c r="P399" s="2"/>
    </row>
    <row r="400" spans="1:16" ht="12.75">
      <c r="A400" s="2">
        <v>578</v>
      </c>
      <c r="B400" s="94" t="s">
        <v>727</v>
      </c>
      <c r="C400" s="2" t="s">
        <v>725</v>
      </c>
      <c r="D400" s="2" t="s">
        <v>722</v>
      </c>
      <c r="E400" s="2" t="str">
        <f t="shared" si="1"/>
        <v>Improved nutrition</v>
      </c>
      <c r="F400" s="2"/>
      <c r="G400" s="2"/>
      <c r="H400" s="2"/>
      <c r="I400" s="2"/>
      <c r="J400" s="2"/>
      <c r="K400" s="2"/>
      <c r="L400" s="2"/>
      <c r="M400" s="2"/>
      <c r="N400" s="2"/>
      <c r="O400" s="2"/>
      <c r="P400" s="2"/>
    </row>
    <row r="401" spans="1:16" ht="38.25">
      <c r="A401" s="2">
        <v>328</v>
      </c>
      <c r="B401" s="95" t="s">
        <v>728</v>
      </c>
      <c r="C401" s="2" t="s">
        <v>729</v>
      </c>
      <c r="D401" s="2" t="s">
        <v>730</v>
      </c>
      <c r="E401" s="2" t="str">
        <f t="shared" si="1"/>
        <v>Community Ownership:Community Referrals:Sustainability</v>
      </c>
      <c r="F401" s="2"/>
      <c r="G401" s="2"/>
      <c r="H401" s="2"/>
      <c r="I401" s="2"/>
      <c r="J401" s="2"/>
      <c r="K401" s="2"/>
      <c r="L401" s="2"/>
      <c r="M401" s="2"/>
      <c r="N401" s="2"/>
      <c r="O401" s="2"/>
      <c r="P401" s="2"/>
    </row>
    <row r="402" spans="1:16" ht="38.25">
      <c r="A402" s="2">
        <v>147</v>
      </c>
      <c r="B402" s="95" t="s">
        <v>731</v>
      </c>
      <c r="C402" s="2" t="s">
        <v>732</v>
      </c>
      <c r="D402" s="2" t="s">
        <v>730</v>
      </c>
      <c r="E402" s="2" t="str">
        <f t="shared" si="1"/>
        <v>Improve capacity for healthcare workers:Impact</v>
      </c>
      <c r="F402" s="2"/>
      <c r="G402" s="2"/>
      <c r="H402" s="2"/>
      <c r="I402" s="2"/>
      <c r="J402" s="2"/>
      <c r="K402" s="2"/>
      <c r="L402" s="2"/>
      <c r="M402" s="2"/>
      <c r="N402" s="2"/>
      <c r="O402" s="2"/>
      <c r="P402" s="2"/>
    </row>
    <row r="403" spans="1:16" ht="63.75">
      <c r="A403" s="2">
        <v>76</v>
      </c>
      <c r="B403" s="95" t="s">
        <v>733</v>
      </c>
      <c r="C403" s="2" t="s">
        <v>734</v>
      </c>
      <c r="D403" s="2" t="s">
        <v>735</v>
      </c>
      <c r="E403" s="2" t="str">
        <f t="shared" si="1"/>
        <v>Collaboration:Relevance:Complementarity:Sustainability</v>
      </c>
      <c r="F403" s="2"/>
      <c r="G403" s="2"/>
      <c r="H403" s="2"/>
      <c r="I403" s="2"/>
      <c r="J403" s="2"/>
      <c r="K403" s="2"/>
      <c r="L403" s="2"/>
      <c r="M403" s="2"/>
      <c r="N403" s="2"/>
      <c r="O403" s="2"/>
      <c r="P403" s="2"/>
    </row>
    <row r="404" spans="1:16" ht="25.5">
      <c r="A404" s="2">
        <v>143</v>
      </c>
      <c r="B404" s="95" t="s">
        <v>736</v>
      </c>
      <c r="C404" s="2" t="s">
        <v>737</v>
      </c>
      <c r="D404" s="2" t="s">
        <v>735</v>
      </c>
      <c r="E404" s="2" t="str">
        <f t="shared" si="1"/>
        <v>Collaboration:Relevance</v>
      </c>
      <c r="F404" s="2"/>
      <c r="G404" s="2"/>
      <c r="H404" s="2"/>
      <c r="I404" s="2"/>
      <c r="J404" s="2"/>
      <c r="K404" s="2"/>
      <c r="L404" s="2"/>
      <c r="M404" s="2"/>
      <c r="N404" s="2"/>
      <c r="O404" s="2"/>
      <c r="P404" s="2"/>
    </row>
    <row r="405" spans="1:16" ht="89.25">
      <c r="A405" s="2">
        <v>144</v>
      </c>
      <c r="B405" s="95" t="s">
        <v>738</v>
      </c>
      <c r="C405" s="2" t="s">
        <v>713</v>
      </c>
      <c r="D405" s="2" t="s">
        <v>735</v>
      </c>
      <c r="E405" s="2" t="str">
        <f t="shared" si="1"/>
        <v>Active case finding:Improve diagnosis:Relevance</v>
      </c>
      <c r="F405" s="2"/>
      <c r="G405" s="2"/>
      <c r="H405" s="2"/>
      <c r="I405" s="2"/>
      <c r="J405" s="2"/>
      <c r="K405" s="2"/>
      <c r="L405" s="2"/>
      <c r="M405" s="2"/>
      <c r="N405" s="2"/>
      <c r="O405" s="2"/>
      <c r="P405" s="2"/>
    </row>
    <row r="406" spans="1:16" ht="51">
      <c r="A406" s="2">
        <v>212</v>
      </c>
      <c r="B406" s="95" t="s">
        <v>739</v>
      </c>
      <c r="C406" s="2" t="s">
        <v>740</v>
      </c>
      <c r="D406" s="2" t="s">
        <v>735</v>
      </c>
      <c r="E406" s="2" t="str">
        <f t="shared" si="1"/>
        <v>Complementarity:Relevance</v>
      </c>
      <c r="F406" s="2"/>
      <c r="G406" s="2"/>
      <c r="H406" s="2"/>
      <c r="I406" s="2"/>
      <c r="J406" s="2"/>
      <c r="K406" s="2"/>
      <c r="L406" s="2"/>
      <c r="M406" s="2"/>
      <c r="N406" s="2"/>
      <c r="O406" s="2"/>
      <c r="P406" s="2"/>
    </row>
    <row r="407" spans="1:16" ht="38.25">
      <c r="A407" s="2">
        <v>176</v>
      </c>
      <c r="B407" s="95" t="s">
        <v>741</v>
      </c>
      <c r="C407" s="2" t="s">
        <v>742</v>
      </c>
      <c r="D407" s="2" t="s">
        <v>735</v>
      </c>
      <c r="E407" s="2" t="str">
        <f t="shared" si="1"/>
        <v>Relevance:Allignment to national guidelines:Coherence</v>
      </c>
      <c r="F407" s="2"/>
      <c r="G407" s="2"/>
      <c r="H407" s="2"/>
      <c r="I407" s="2"/>
      <c r="J407" s="2"/>
      <c r="K407" s="2"/>
      <c r="L407" s="2"/>
      <c r="M407" s="2"/>
      <c r="N407" s="2"/>
      <c r="O407" s="2"/>
      <c r="P407" s="2"/>
    </row>
    <row r="408" spans="1:16" ht="25.5">
      <c r="A408" s="2">
        <v>118</v>
      </c>
      <c r="B408" s="95" t="s">
        <v>743</v>
      </c>
      <c r="C408" s="2" t="s">
        <v>656</v>
      </c>
      <c r="D408" s="2" t="s">
        <v>735</v>
      </c>
      <c r="E408" s="2" t="str">
        <f t="shared" si="1"/>
        <v>Patient centered care:Follow up/ Home visits</v>
      </c>
      <c r="F408" s="2"/>
      <c r="G408" s="2"/>
      <c r="H408" s="2"/>
      <c r="I408" s="2"/>
      <c r="J408" s="2"/>
      <c r="K408" s="2"/>
      <c r="L408" s="2"/>
      <c r="M408" s="2"/>
      <c r="N408" s="2"/>
      <c r="O408" s="2"/>
      <c r="P408" s="2"/>
    </row>
    <row r="409" spans="1:16" ht="38.25">
      <c r="A409" s="2">
        <v>119</v>
      </c>
      <c r="B409" s="95" t="s">
        <v>744</v>
      </c>
      <c r="C409" s="2" t="s">
        <v>656</v>
      </c>
      <c r="D409" s="2" t="s">
        <v>735</v>
      </c>
      <c r="E409" s="2" t="str">
        <f t="shared" si="1"/>
        <v>Patient centered care:Follow up/ Home visits</v>
      </c>
      <c r="F409" s="2"/>
      <c r="G409" s="2"/>
      <c r="H409" s="2"/>
      <c r="I409" s="2"/>
      <c r="J409" s="2"/>
      <c r="K409" s="2"/>
      <c r="L409" s="2"/>
      <c r="M409" s="2"/>
      <c r="N409" s="2"/>
      <c r="O409" s="2"/>
      <c r="P409" s="2"/>
    </row>
    <row r="410" spans="1:16" ht="38.25">
      <c r="A410" s="2">
        <v>146</v>
      </c>
      <c r="B410" s="95" t="s">
        <v>745</v>
      </c>
      <c r="C410" s="2" t="s">
        <v>746</v>
      </c>
      <c r="D410" s="2" t="s">
        <v>735</v>
      </c>
      <c r="E410" s="2" t="str">
        <f t="shared" si="1"/>
        <v>Patient centered care</v>
      </c>
      <c r="F410" s="2"/>
      <c r="G410" s="2"/>
      <c r="H410" s="2"/>
      <c r="I410" s="2"/>
      <c r="J410" s="2"/>
      <c r="K410" s="2"/>
      <c r="L410" s="2"/>
      <c r="M410" s="2"/>
      <c r="N410" s="2"/>
      <c r="O410" s="2"/>
      <c r="P410" s="2"/>
    </row>
    <row r="411" spans="1:16" ht="38.25">
      <c r="A411" s="2">
        <v>194</v>
      </c>
      <c r="B411" s="95" t="s">
        <v>747</v>
      </c>
      <c r="C411" s="2" t="s">
        <v>746</v>
      </c>
      <c r="D411" s="2" t="s">
        <v>735</v>
      </c>
      <c r="E411" s="2" t="str">
        <f t="shared" si="1"/>
        <v>Patient centered care</v>
      </c>
      <c r="F411" s="2"/>
      <c r="G411" s="2"/>
      <c r="H411" s="2"/>
      <c r="I411" s="2"/>
      <c r="J411" s="2"/>
      <c r="K411" s="2"/>
      <c r="L411" s="2"/>
      <c r="M411" s="2"/>
      <c r="N411" s="2"/>
      <c r="O411" s="2"/>
      <c r="P411" s="2"/>
    </row>
    <row r="412" spans="1:16" ht="25.5">
      <c r="A412" s="2">
        <v>195</v>
      </c>
      <c r="B412" s="95" t="s">
        <v>748</v>
      </c>
      <c r="C412" s="2" t="s">
        <v>749</v>
      </c>
      <c r="D412" s="2" t="s">
        <v>735</v>
      </c>
      <c r="E412" s="2" t="str">
        <f t="shared" si="1"/>
        <v>Patient centered care:Positive treatment outcomes</v>
      </c>
      <c r="F412" s="2"/>
      <c r="G412" s="2"/>
      <c r="H412" s="2"/>
      <c r="I412" s="2"/>
      <c r="J412" s="2"/>
      <c r="K412" s="2"/>
      <c r="L412" s="2"/>
      <c r="M412" s="2"/>
      <c r="N412" s="2"/>
      <c r="O412" s="2"/>
      <c r="P412" s="2"/>
    </row>
    <row r="413" spans="1:16" ht="51">
      <c r="A413" s="2">
        <v>228</v>
      </c>
      <c r="B413" s="95" t="s">
        <v>750</v>
      </c>
      <c r="C413" s="2" t="s">
        <v>751</v>
      </c>
      <c r="D413" s="2" t="s">
        <v>735</v>
      </c>
      <c r="E413" s="2" t="str">
        <f t="shared" si="1"/>
        <v>Active case finding:Follow up/ Home visits</v>
      </c>
      <c r="F413" s="2"/>
      <c r="G413" s="2"/>
      <c r="H413" s="2"/>
      <c r="I413" s="2"/>
      <c r="J413" s="2"/>
      <c r="K413" s="2"/>
      <c r="L413" s="2"/>
      <c r="M413" s="2"/>
      <c r="N413" s="2"/>
      <c r="O413" s="2"/>
      <c r="P413" s="2"/>
    </row>
    <row r="414" spans="1:16" ht="63.75">
      <c r="A414" s="2">
        <v>229</v>
      </c>
      <c r="B414" s="95" t="s">
        <v>752</v>
      </c>
      <c r="C414" s="7" t="s">
        <v>753</v>
      </c>
      <c r="D414" s="2" t="s">
        <v>735</v>
      </c>
      <c r="E414" s="2" t="str">
        <f t="shared" si="1"/>
        <v>Follow up/ Home visits:Proactive treatment:Nutritional support</v>
      </c>
      <c r="F414" s="2"/>
      <c r="G414" s="2"/>
      <c r="H414" s="2"/>
      <c r="I414" s="2"/>
      <c r="J414" s="2"/>
      <c r="K414" s="2"/>
      <c r="L414" s="2"/>
      <c r="M414" s="2"/>
      <c r="N414" s="2"/>
      <c r="O414" s="2"/>
      <c r="P414" s="2"/>
    </row>
    <row r="415" spans="1:16" ht="38.25">
      <c r="A415" s="2">
        <v>298</v>
      </c>
      <c r="B415" s="95" t="s">
        <v>754</v>
      </c>
      <c r="C415" s="2" t="s">
        <v>746</v>
      </c>
      <c r="D415" s="2" t="s">
        <v>735</v>
      </c>
      <c r="E415" s="2" t="str">
        <f t="shared" si="1"/>
        <v>Patient centered care</v>
      </c>
      <c r="F415" s="2"/>
      <c r="G415" s="2"/>
      <c r="H415" s="2"/>
      <c r="I415" s="2"/>
      <c r="J415" s="2"/>
      <c r="K415" s="2"/>
      <c r="L415" s="2"/>
      <c r="M415" s="2"/>
      <c r="N415" s="2"/>
      <c r="O415" s="2"/>
      <c r="P415" s="2"/>
    </row>
    <row r="416" spans="1:16" ht="51">
      <c r="A416" s="2">
        <v>411</v>
      </c>
      <c r="B416" s="94" t="s">
        <v>755</v>
      </c>
      <c r="C416" s="2" t="s">
        <v>756</v>
      </c>
      <c r="D416" s="2" t="s">
        <v>757</v>
      </c>
      <c r="E416" s="2" t="str">
        <f t="shared" si="1"/>
        <v>Improved Nutrition:Affordable care:Patient follow-up</v>
      </c>
      <c r="F416" s="2"/>
      <c r="G416" s="2"/>
      <c r="H416" s="2"/>
      <c r="I416" s="2"/>
      <c r="J416" s="2"/>
      <c r="K416" s="2"/>
      <c r="L416" s="2"/>
      <c r="M416" s="2"/>
      <c r="N416" s="2"/>
      <c r="O416" s="2"/>
      <c r="P416" s="2"/>
    </row>
    <row r="417" spans="1:16" ht="38.25">
      <c r="A417" s="2">
        <v>566</v>
      </c>
      <c r="B417" s="94" t="s">
        <v>758</v>
      </c>
      <c r="C417" s="2" t="s">
        <v>656</v>
      </c>
      <c r="D417" s="2" t="s">
        <v>759</v>
      </c>
      <c r="E417" s="2" t="str">
        <f t="shared" si="1"/>
        <v>Patient centered care:Follow up/ Home visits</v>
      </c>
      <c r="F417" s="2"/>
      <c r="G417" s="2"/>
      <c r="H417" s="2"/>
      <c r="I417" s="2"/>
      <c r="J417" s="2"/>
      <c r="K417" s="2"/>
      <c r="L417" s="2"/>
      <c r="M417" s="2"/>
      <c r="N417" s="2"/>
      <c r="O417" s="2"/>
      <c r="P417" s="2"/>
    </row>
    <row r="418" spans="1:16" ht="25.5">
      <c r="A418" s="2">
        <v>136</v>
      </c>
      <c r="B418" s="95" t="s">
        <v>760</v>
      </c>
      <c r="C418" s="2" t="s">
        <v>761</v>
      </c>
      <c r="D418" s="2" t="s">
        <v>762</v>
      </c>
      <c r="E418" s="2" t="str">
        <f t="shared" si="1"/>
        <v>Affordable care:Improved care/ Early Diagnosis</v>
      </c>
      <c r="F418" s="2"/>
      <c r="G418" s="2"/>
      <c r="H418" s="2"/>
      <c r="I418" s="2"/>
      <c r="J418" s="2"/>
      <c r="K418" s="2"/>
      <c r="L418" s="2"/>
      <c r="M418" s="2"/>
      <c r="N418" s="2"/>
      <c r="O418" s="2"/>
      <c r="P418" s="2"/>
    </row>
    <row r="419" spans="1:16" ht="38.25">
      <c r="A419" s="2">
        <v>318</v>
      </c>
      <c r="B419" s="95" t="s">
        <v>763</v>
      </c>
      <c r="C419" s="2" t="s">
        <v>310</v>
      </c>
      <c r="D419" s="2" t="s">
        <v>762</v>
      </c>
      <c r="E419" s="2" t="str">
        <f t="shared" si="1"/>
        <v>Accessibility of care:Affordable care</v>
      </c>
      <c r="F419" s="2"/>
      <c r="G419" s="2"/>
      <c r="H419" s="2"/>
      <c r="I419" s="2"/>
      <c r="J419" s="2"/>
      <c r="K419" s="2"/>
      <c r="L419" s="2"/>
      <c r="M419" s="2"/>
      <c r="N419" s="2"/>
      <c r="O419" s="2"/>
      <c r="P419" s="2"/>
    </row>
    <row r="420" spans="1:16" ht="25.5">
      <c r="A420" s="2">
        <v>523</v>
      </c>
      <c r="B420" s="94" t="s">
        <v>764</v>
      </c>
      <c r="C420" s="2" t="s">
        <v>765</v>
      </c>
      <c r="D420" s="2" t="s">
        <v>762</v>
      </c>
      <c r="E420" s="2" t="str">
        <f t="shared" si="1"/>
        <v>Affordable care:Improved quality of care</v>
      </c>
      <c r="F420" s="2"/>
      <c r="G420" s="2"/>
      <c r="H420" s="2"/>
      <c r="I420" s="2"/>
      <c r="J420" s="2"/>
      <c r="K420" s="2"/>
      <c r="L420" s="2"/>
      <c r="M420" s="2"/>
      <c r="N420" s="2"/>
      <c r="O420" s="2"/>
      <c r="P420" s="2"/>
    </row>
    <row r="421" spans="1:16" ht="89.25">
      <c r="A421" s="2">
        <v>209</v>
      </c>
      <c r="B421" s="95" t="s">
        <v>766</v>
      </c>
      <c r="C421" s="2" t="s">
        <v>767</v>
      </c>
      <c r="D421" s="2" t="s">
        <v>762</v>
      </c>
      <c r="E421" s="2" t="str">
        <f t="shared" si="1"/>
        <v>Medical outreaches:Integrated with other services</v>
      </c>
      <c r="F421" s="2"/>
      <c r="G421" s="2"/>
      <c r="H421" s="2"/>
      <c r="I421" s="2"/>
      <c r="J421" s="2"/>
      <c r="K421" s="2"/>
      <c r="L421" s="2"/>
      <c r="M421" s="2"/>
      <c r="N421" s="2"/>
      <c r="O421" s="2"/>
      <c r="P421" s="2"/>
    </row>
    <row r="422" spans="1:16" ht="38.25">
      <c r="A422" s="2">
        <v>358</v>
      </c>
      <c r="B422" s="95" t="s">
        <v>768</v>
      </c>
      <c r="C422" s="2" t="s">
        <v>677</v>
      </c>
      <c r="D422" s="2" t="s">
        <v>762</v>
      </c>
      <c r="E422" s="2" t="str">
        <f t="shared" si="1"/>
        <v>Positive treatment outcomes:Community acceptance</v>
      </c>
      <c r="F422" s="2"/>
      <c r="G422" s="2"/>
      <c r="H422" s="2"/>
      <c r="I422" s="2"/>
      <c r="J422" s="2"/>
      <c r="K422" s="2"/>
      <c r="L422" s="2"/>
      <c r="M422" s="2"/>
      <c r="N422" s="2"/>
      <c r="O422" s="2"/>
      <c r="P422" s="2"/>
    </row>
    <row r="423" spans="1:16" ht="25.5">
      <c r="A423" s="2">
        <v>359</v>
      </c>
      <c r="B423" s="95" t="s">
        <v>769</v>
      </c>
      <c r="C423" s="2" t="s">
        <v>770</v>
      </c>
      <c r="D423" s="2" t="s">
        <v>762</v>
      </c>
      <c r="E423" s="2" t="str">
        <f t="shared" si="1"/>
        <v>Acessibility of care:</v>
      </c>
      <c r="F423" s="2"/>
      <c r="G423" s="2"/>
      <c r="H423" s="2"/>
      <c r="I423" s="2"/>
      <c r="J423" s="2"/>
      <c r="K423" s="2"/>
      <c r="L423" s="2"/>
      <c r="M423" s="2"/>
      <c r="N423" s="2"/>
      <c r="O423" s="2"/>
      <c r="P423" s="2"/>
    </row>
    <row r="424" spans="1:16" ht="25.5">
      <c r="A424" s="2">
        <v>360</v>
      </c>
      <c r="B424" s="95" t="s">
        <v>771</v>
      </c>
      <c r="C424" s="2" t="s">
        <v>675</v>
      </c>
      <c r="D424" s="2" t="s">
        <v>762</v>
      </c>
      <c r="E424" s="2" t="str">
        <f t="shared" si="1"/>
        <v>Positive treatment outcomes</v>
      </c>
      <c r="F424" s="2"/>
      <c r="G424" s="2"/>
      <c r="H424" s="2"/>
      <c r="I424" s="2"/>
      <c r="J424" s="2"/>
      <c r="K424" s="2"/>
      <c r="L424" s="2"/>
      <c r="M424" s="2"/>
      <c r="N424" s="2"/>
      <c r="O424" s="2"/>
      <c r="P424" s="2"/>
    </row>
    <row r="425" spans="1:16" ht="38.25">
      <c r="A425" s="2">
        <v>355</v>
      </c>
      <c r="B425" s="95" t="s">
        <v>772</v>
      </c>
      <c r="C425" s="2" t="s">
        <v>773</v>
      </c>
      <c r="D425" s="2" t="s">
        <v>774</v>
      </c>
      <c r="E425" s="2" t="str">
        <f t="shared" si="1"/>
        <v>Adolescent and children inclusion:Equity</v>
      </c>
      <c r="F425" s="2"/>
      <c r="G425" s="2"/>
      <c r="H425" s="2"/>
      <c r="I425" s="2"/>
      <c r="J425" s="2"/>
      <c r="K425" s="2"/>
      <c r="L425" s="2"/>
      <c r="M425" s="2"/>
      <c r="N425" s="2"/>
      <c r="O425" s="2"/>
      <c r="P425" s="2"/>
    </row>
    <row r="426" spans="1:16" ht="51">
      <c r="A426" s="2">
        <v>349</v>
      </c>
      <c r="B426" s="95" t="s">
        <v>775</v>
      </c>
      <c r="C426" s="2" t="s">
        <v>776</v>
      </c>
      <c r="D426" s="2" t="s">
        <v>777</v>
      </c>
      <c r="E426" s="2" t="str">
        <f t="shared" si="1"/>
        <v>Accessibility of care:Affordable care:Lack of commodities in health facilities</v>
      </c>
      <c r="F426" s="2"/>
      <c r="G426" s="2"/>
      <c r="H426" s="2"/>
      <c r="I426" s="2"/>
      <c r="J426" s="2"/>
      <c r="K426" s="2"/>
      <c r="L426" s="2"/>
      <c r="M426" s="2"/>
      <c r="N426" s="2"/>
      <c r="O426" s="2"/>
      <c r="P426" s="2"/>
    </row>
    <row r="427" spans="1:16" ht="63.75">
      <c r="A427" s="2">
        <v>275</v>
      </c>
      <c r="B427" s="95" t="s">
        <v>778</v>
      </c>
      <c r="C427" s="2" t="s">
        <v>779</v>
      </c>
      <c r="D427" s="2" t="s">
        <v>780</v>
      </c>
      <c r="E427" s="2" t="str">
        <f t="shared" si="1"/>
        <v>Nutritional support:Relevance:Adherence</v>
      </c>
      <c r="F427" s="2"/>
      <c r="G427" s="2"/>
      <c r="H427" s="2"/>
      <c r="I427" s="2"/>
      <c r="J427" s="2"/>
      <c r="K427" s="2"/>
      <c r="L427" s="2"/>
      <c r="M427" s="2"/>
      <c r="N427" s="2"/>
      <c r="O427" s="2"/>
      <c r="P427" s="2"/>
    </row>
    <row r="428" spans="1:16" ht="63.75">
      <c r="A428" s="2">
        <v>203</v>
      </c>
      <c r="B428" s="95" t="s">
        <v>781</v>
      </c>
      <c r="C428" s="2" t="s">
        <v>782</v>
      </c>
      <c r="D428" s="2" t="s">
        <v>783</v>
      </c>
      <c r="E428" s="2" t="str">
        <f t="shared" si="1"/>
        <v>Reduce the strain on the healthcare system:Linkage to testing servcies:Fast service delivery</v>
      </c>
      <c r="F428" s="2"/>
      <c r="G428" s="2"/>
      <c r="H428" s="2"/>
      <c r="I428" s="2"/>
      <c r="J428" s="2"/>
      <c r="K428" s="2"/>
      <c r="L428" s="2"/>
      <c r="M428" s="2"/>
      <c r="N428" s="2"/>
      <c r="O428" s="2"/>
      <c r="P428" s="2"/>
    </row>
    <row r="429" spans="1:16" ht="102">
      <c r="A429" s="2">
        <v>243</v>
      </c>
      <c r="B429" s="95" t="s">
        <v>278</v>
      </c>
      <c r="C429" s="2" t="s">
        <v>386</v>
      </c>
      <c r="D429" s="2" t="s">
        <v>783</v>
      </c>
      <c r="E429" s="2" t="str">
        <f t="shared" si="1"/>
        <v>Accessibility to care:Linkage to diagnostic services:Efficient diagnostic services</v>
      </c>
      <c r="F429" s="2"/>
      <c r="G429" s="2"/>
      <c r="H429" s="2"/>
      <c r="I429" s="2"/>
      <c r="J429" s="2"/>
      <c r="K429" s="2"/>
      <c r="L429" s="2"/>
      <c r="M429" s="2"/>
      <c r="N429" s="2"/>
      <c r="O429" s="2"/>
      <c r="P429" s="2"/>
    </row>
    <row r="430" spans="1:16" ht="38.25">
      <c r="A430" s="2">
        <v>342</v>
      </c>
      <c r="B430" s="95" t="s">
        <v>784</v>
      </c>
      <c r="C430" s="2" t="s">
        <v>138</v>
      </c>
      <c r="D430" s="2" t="s">
        <v>783</v>
      </c>
      <c r="E430" s="2" t="str">
        <f t="shared" si="1"/>
        <v>Accessibility to care</v>
      </c>
      <c r="F430" s="2"/>
      <c r="G430" s="2"/>
      <c r="H430" s="2"/>
      <c r="I430" s="2"/>
      <c r="J430" s="2"/>
      <c r="K430" s="2"/>
      <c r="L430" s="2"/>
      <c r="M430" s="2"/>
      <c r="N430" s="2"/>
      <c r="O430" s="2"/>
      <c r="P430" s="2"/>
    </row>
    <row r="431" spans="1:16" ht="51">
      <c r="A431" s="2">
        <v>49</v>
      </c>
      <c r="B431" s="95" t="s">
        <v>785</v>
      </c>
      <c r="C431" s="2" t="s">
        <v>786</v>
      </c>
      <c r="D431" s="2" t="s">
        <v>787</v>
      </c>
      <c r="E431" s="2" t="str">
        <f t="shared" si="1"/>
        <v>Catered for vulnarable group:Equity:Poverty</v>
      </c>
      <c r="F431" s="2"/>
      <c r="G431" s="2"/>
      <c r="H431" s="2"/>
      <c r="I431" s="2"/>
      <c r="J431" s="2"/>
      <c r="K431" s="2"/>
      <c r="L431" s="2"/>
      <c r="M431" s="2"/>
      <c r="N431" s="2"/>
      <c r="O431" s="2"/>
      <c r="P431" s="2"/>
    </row>
    <row r="432" spans="1:16" ht="38.25">
      <c r="A432" s="2">
        <v>269</v>
      </c>
      <c r="B432" s="95" t="s">
        <v>788</v>
      </c>
      <c r="C432" s="2" t="s">
        <v>789</v>
      </c>
      <c r="D432" s="2" t="s">
        <v>787</v>
      </c>
      <c r="E432" s="2" t="str">
        <f t="shared" si="1"/>
        <v>Nutritional support:Relevance:Poverty</v>
      </c>
      <c r="F432" s="2"/>
      <c r="G432" s="2"/>
      <c r="H432" s="2"/>
      <c r="I432" s="2"/>
      <c r="J432" s="2"/>
      <c r="K432" s="2"/>
      <c r="L432" s="2"/>
      <c r="M432" s="2"/>
      <c r="N432" s="2"/>
      <c r="O432" s="2"/>
      <c r="P432" s="2"/>
    </row>
    <row r="433" spans="1:16" ht="38.25">
      <c r="A433" s="2">
        <v>186</v>
      </c>
      <c r="B433" s="95" t="s">
        <v>790</v>
      </c>
      <c r="C433" s="2" t="s">
        <v>791</v>
      </c>
      <c r="D433" s="2" t="s">
        <v>787</v>
      </c>
      <c r="E433" s="2" t="str">
        <f t="shared" si="1"/>
        <v>Improved nutrition:Poverty:Equity</v>
      </c>
      <c r="F433" s="2"/>
      <c r="G433" s="2"/>
      <c r="H433" s="2"/>
      <c r="I433" s="2"/>
      <c r="J433" s="2"/>
      <c r="K433" s="2"/>
      <c r="L433" s="2"/>
      <c r="M433" s="2"/>
      <c r="N433" s="2"/>
      <c r="O433" s="2"/>
      <c r="P433" s="2"/>
    </row>
    <row r="434" spans="1:16" ht="63.75">
      <c r="A434" s="2">
        <v>223</v>
      </c>
      <c r="B434" s="95" t="s">
        <v>792</v>
      </c>
      <c r="C434" s="2" t="s">
        <v>793</v>
      </c>
      <c r="D434" s="2" t="s">
        <v>787</v>
      </c>
      <c r="E434" s="2" t="str">
        <f t="shared" si="1"/>
        <v>Poverty:Equity:Nutritional support</v>
      </c>
      <c r="F434" s="2"/>
      <c r="G434" s="2"/>
      <c r="H434" s="2"/>
      <c r="I434" s="2"/>
      <c r="J434" s="2"/>
      <c r="K434" s="2"/>
      <c r="L434" s="2"/>
      <c r="M434" s="2"/>
      <c r="N434" s="2"/>
      <c r="O434" s="2"/>
      <c r="P434" s="2"/>
    </row>
    <row r="435" spans="1:16" ht="38.25">
      <c r="A435" s="2">
        <v>162</v>
      </c>
      <c r="B435" s="95" t="s">
        <v>794</v>
      </c>
      <c r="C435" s="2" t="s">
        <v>789</v>
      </c>
      <c r="D435" s="2" t="s">
        <v>795</v>
      </c>
      <c r="E435" s="2" t="str">
        <f t="shared" si="1"/>
        <v>Nutritional support:Relevance:Poverty</v>
      </c>
      <c r="F435" s="2"/>
      <c r="G435" s="2"/>
      <c r="H435" s="2"/>
      <c r="I435" s="2"/>
      <c r="J435" s="2"/>
      <c r="K435" s="2"/>
      <c r="L435" s="2"/>
      <c r="M435" s="2"/>
      <c r="N435" s="2"/>
      <c r="O435" s="2"/>
      <c r="P435" s="2"/>
    </row>
    <row r="436" spans="1:16" ht="38.25">
      <c r="A436" s="2">
        <v>172</v>
      </c>
      <c r="B436" s="95" t="s">
        <v>796</v>
      </c>
      <c r="C436" s="2" t="s">
        <v>797</v>
      </c>
      <c r="D436" s="2" t="s">
        <v>795</v>
      </c>
      <c r="E436" s="2" t="str">
        <f t="shared" si="1"/>
        <v>Nutritional support:Relevance:Continuity of care</v>
      </c>
      <c r="F436" s="2"/>
      <c r="G436" s="2"/>
      <c r="H436" s="2"/>
      <c r="I436" s="2"/>
      <c r="J436" s="2"/>
      <c r="K436" s="2"/>
      <c r="L436" s="2"/>
      <c r="M436" s="2"/>
      <c r="N436" s="2"/>
      <c r="O436" s="2"/>
      <c r="P436" s="2"/>
    </row>
    <row r="437" spans="1:16" ht="38.25">
      <c r="A437" s="2">
        <v>186</v>
      </c>
      <c r="B437" s="95" t="s">
        <v>798</v>
      </c>
      <c r="C437" s="2" t="s">
        <v>789</v>
      </c>
      <c r="D437" s="2" t="s">
        <v>795</v>
      </c>
      <c r="E437" s="2" t="str">
        <f t="shared" si="1"/>
        <v>Nutritional support:Relevance:Poverty</v>
      </c>
      <c r="F437" s="2"/>
      <c r="G437" s="2"/>
      <c r="H437" s="2"/>
      <c r="I437" s="2"/>
      <c r="J437" s="2"/>
      <c r="K437" s="2"/>
      <c r="L437" s="2"/>
      <c r="M437" s="2"/>
      <c r="N437" s="2"/>
      <c r="O437" s="2"/>
      <c r="P437" s="2"/>
    </row>
    <row r="438" spans="1:16" ht="63.75">
      <c r="A438" s="2">
        <v>223</v>
      </c>
      <c r="B438" s="95" t="s">
        <v>792</v>
      </c>
      <c r="C438" s="2" t="s">
        <v>789</v>
      </c>
      <c r="D438" s="2" t="s">
        <v>795</v>
      </c>
      <c r="E438" s="2" t="str">
        <f t="shared" si="1"/>
        <v>Nutritional support:Relevance:Poverty</v>
      </c>
      <c r="F438" s="2"/>
      <c r="G438" s="2"/>
      <c r="H438" s="2"/>
      <c r="I438" s="2"/>
      <c r="J438" s="2"/>
      <c r="K438" s="2"/>
      <c r="L438" s="2"/>
      <c r="M438" s="2"/>
      <c r="N438" s="2"/>
      <c r="O438" s="2"/>
      <c r="P438" s="2"/>
    </row>
    <row r="439" spans="1:16" ht="51">
      <c r="A439" s="2">
        <v>247</v>
      </c>
      <c r="B439" s="95" t="s">
        <v>799</v>
      </c>
      <c r="C439" s="2" t="s">
        <v>789</v>
      </c>
      <c r="D439" s="2" t="s">
        <v>795</v>
      </c>
      <c r="E439" s="2" t="str">
        <f t="shared" si="1"/>
        <v>Nutritional support:Relevance:Poverty</v>
      </c>
      <c r="F439" s="2"/>
      <c r="G439" s="2"/>
      <c r="H439" s="2"/>
      <c r="I439" s="2"/>
      <c r="J439" s="2"/>
      <c r="K439" s="2"/>
      <c r="L439" s="2"/>
      <c r="M439" s="2"/>
      <c r="N439" s="2"/>
      <c r="O439" s="2"/>
      <c r="P439" s="2"/>
    </row>
    <row r="440" spans="1:16" ht="38.25">
      <c r="A440" s="2">
        <v>550</v>
      </c>
      <c r="B440" s="94" t="s">
        <v>800</v>
      </c>
      <c r="C440" s="2" t="s">
        <v>801</v>
      </c>
      <c r="D440" s="2" t="s">
        <v>802</v>
      </c>
      <c r="E440" s="2" t="str">
        <f t="shared" si="1"/>
        <v>Affordable care:Financial protection:Quality education</v>
      </c>
      <c r="F440" s="2"/>
      <c r="G440" s="2"/>
      <c r="H440" s="2"/>
      <c r="I440" s="2"/>
      <c r="J440" s="2"/>
      <c r="K440" s="2"/>
      <c r="L440" s="2"/>
      <c r="M440" s="2"/>
      <c r="N440" s="2"/>
      <c r="O440" s="2"/>
      <c r="P440" s="2"/>
    </row>
    <row r="441" spans="1:16" ht="63.75">
      <c r="A441" s="2">
        <v>158</v>
      </c>
      <c r="B441" s="95" t="s">
        <v>803</v>
      </c>
      <c r="C441" s="2" t="s">
        <v>804</v>
      </c>
      <c r="D441" s="2" t="s">
        <v>805</v>
      </c>
      <c r="E441" s="2" t="str">
        <f t="shared" si="1"/>
        <v>Continuity of diagnostic care:Sustainability</v>
      </c>
      <c r="F441" s="2"/>
      <c r="G441" s="2"/>
      <c r="H441" s="2"/>
      <c r="I441" s="2"/>
      <c r="J441" s="2"/>
      <c r="K441" s="2"/>
      <c r="L441" s="2"/>
      <c r="M441" s="2"/>
      <c r="N441" s="2"/>
      <c r="O441" s="2"/>
      <c r="P441" s="2"/>
    </row>
    <row r="442" spans="1:16" ht="38.25">
      <c r="A442" s="2">
        <v>184</v>
      </c>
      <c r="B442" s="95" t="s">
        <v>806</v>
      </c>
      <c r="C442" s="2" t="s">
        <v>807</v>
      </c>
      <c r="D442" s="2" t="s">
        <v>805</v>
      </c>
      <c r="E442" s="2" t="str">
        <f t="shared" si="1"/>
        <v>Continuity of diagnostic care:Collaboration for sustainabilty</v>
      </c>
      <c r="F442" s="2"/>
      <c r="G442" s="2"/>
      <c r="H442" s="2"/>
      <c r="I442" s="2"/>
      <c r="J442" s="2"/>
      <c r="K442" s="2"/>
      <c r="L442" s="2"/>
      <c r="M442" s="2"/>
      <c r="N442" s="2"/>
      <c r="O442" s="2"/>
      <c r="P442" s="2"/>
    </row>
    <row r="443" spans="1:16" ht="38.25">
      <c r="A443" s="2">
        <v>197</v>
      </c>
      <c r="B443" s="95" t="s">
        <v>808</v>
      </c>
      <c r="C443" s="2" t="s">
        <v>809</v>
      </c>
      <c r="D443" s="2" t="s">
        <v>805</v>
      </c>
      <c r="E443" s="2" t="str">
        <f t="shared" si="1"/>
        <v xml:space="preserve">Relevance:Sustainability </v>
      </c>
      <c r="F443" s="2"/>
      <c r="G443" s="2"/>
      <c r="H443" s="2"/>
      <c r="I443" s="2"/>
      <c r="J443" s="2"/>
      <c r="K443" s="2"/>
      <c r="L443" s="2"/>
      <c r="M443" s="2"/>
      <c r="N443" s="2"/>
      <c r="O443" s="2"/>
      <c r="P443" s="2"/>
    </row>
    <row r="444" spans="1:16" ht="51">
      <c r="A444" s="2">
        <v>235</v>
      </c>
      <c r="B444" s="95" t="s">
        <v>810</v>
      </c>
      <c r="C444" s="2" t="s">
        <v>811</v>
      </c>
      <c r="D444" s="2" t="s">
        <v>805</v>
      </c>
      <c r="E444" s="2" t="str">
        <f t="shared" si="1"/>
        <v>Relevance:Sustainability</v>
      </c>
      <c r="F444" s="2"/>
      <c r="G444" s="2"/>
      <c r="H444" s="2"/>
      <c r="I444" s="2"/>
      <c r="J444" s="2"/>
      <c r="K444" s="2"/>
      <c r="L444" s="2"/>
      <c r="M444" s="2"/>
      <c r="N444" s="2"/>
      <c r="O444" s="2"/>
      <c r="P444" s="2"/>
    </row>
    <row r="445" spans="1:16" ht="25.5">
      <c r="A445" s="2">
        <v>216</v>
      </c>
      <c r="B445" s="95" t="s">
        <v>812</v>
      </c>
      <c r="C445" s="2" t="s">
        <v>813</v>
      </c>
      <c r="D445" s="2" t="s">
        <v>814</v>
      </c>
      <c r="E445" s="2" t="str">
        <f t="shared" si="1"/>
        <v>Financial Sustainability</v>
      </c>
      <c r="F445" s="2"/>
      <c r="G445" s="2"/>
      <c r="H445" s="2"/>
      <c r="I445" s="2"/>
      <c r="J445" s="2"/>
      <c r="K445" s="2"/>
      <c r="L445" s="2"/>
      <c r="M445" s="2"/>
      <c r="N445" s="2"/>
      <c r="O445" s="2"/>
      <c r="P445" s="2"/>
    </row>
    <row r="446" spans="1:16" ht="25.5">
      <c r="A446" s="2">
        <v>490</v>
      </c>
      <c r="B446" s="94" t="s">
        <v>815</v>
      </c>
      <c r="C446" s="7" t="s">
        <v>816</v>
      </c>
      <c r="D446" s="2" t="s">
        <v>814</v>
      </c>
      <c r="E446" s="2" t="str">
        <f t="shared" si="1"/>
        <v>Intermitency of care- Mobile:Sustainability</v>
      </c>
      <c r="F446" s="2"/>
      <c r="G446" s="2"/>
      <c r="H446" s="2"/>
      <c r="I446" s="2"/>
      <c r="J446" s="2"/>
      <c r="K446" s="2"/>
      <c r="L446" s="2"/>
      <c r="M446" s="2"/>
      <c r="N446" s="2"/>
      <c r="O446" s="2"/>
      <c r="P446" s="2"/>
    </row>
    <row r="447" spans="1:16" ht="25.5">
      <c r="A447" s="2">
        <v>189</v>
      </c>
      <c r="B447" s="95" t="s">
        <v>817</v>
      </c>
      <c r="C447" s="2" t="s">
        <v>256</v>
      </c>
      <c r="D447" s="7" t="s">
        <v>814</v>
      </c>
      <c r="E447" s="2" t="str">
        <f t="shared" si="1"/>
        <v>Community involvement :Sustainability</v>
      </c>
      <c r="F447" s="2"/>
      <c r="G447" s="2"/>
      <c r="H447" s="2"/>
      <c r="I447" s="2"/>
      <c r="J447" s="2"/>
      <c r="K447" s="2"/>
      <c r="L447" s="2"/>
      <c r="M447" s="2"/>
      <c r="N447" s="2"/>
      <c r="O447" s="2"/>
      <c r="P447" s="2"/>
    </row>
    <row r="448" spans="1:16" ht="25.5">
      <c r="A448" s="2">
        <v>199</v>
      </c>
      <c r="B448" s="95" t="s">
        <v>818</v>
      </c>
      <c r="C448" s="2" t="s">
        <v>256</v>
      </c>
      <c r="D448" s="7" t="s">
        <v>814</v>
      </c>
      <c r="E448" s="2" t="str">
        <f t="shared" si="1"/>
        <v>Community involvement :Sustainability</v>
      </c>
      <c r="F448" s="2"/>
      <c r="G448" s="2"/>
      <c r="H448" s="2"/>
      <c r="I448" s="2"/>
      <c r="J448" s="2"/>
      <c r="K448" s="2"/>
      <c r="L448" s="2"/>
      <c r="M448" s="2"/>
      <c r="N448" s="2"/>
      <c r="O448" s="2"/>
      <c r="P448" s="2"/>
    </row>
    <row r="449" spans="1:16" ht="51">
      <c r="A449" s="2">
        <v>262</v>
      </c>
      <c r="B449" s="95" t="s">
        <v>819</v>
      </c>
      <c r="C449" s="2" t="s">
        <v>820</v>
      </c>
      <c r="D449" s="7" t="s">
        <v>814</v>
      </c>
      <c r="E449" s="2" t="str">
        <f t="shared" si="1"/>
        <v>Community involvement :Community Ownership:Sustainability</v>
      </c>
      <c r="F449" s="2"/>
      <c r="G449" s="2"/>
      <c r="H449" s="2"/>
      <c r="I449" s="2"/>
      <c r="J449" s="2"/>
      <c r="K449" s="2"/>
      <c r="L449" s="2"/>
      <c r="M449" s="2"/>
      <c r="N449" s="2"/>
      <c r="O449" s="2"/>
      <c r="P449" s="2"/>
    </row>
    <row r="450" spans="1:16" ht="51">
      <c r="A450" s="2">
        <v>263</v>
      </c>
      <c r="B450" s="95" t="s">
        <v>821</v>
      </c>
      <c r="C450" s="2" t="s">
        <v>820</v>
      </c>
      <c r="D450" s="7" t="s">
        <v>814</v>
      </c>
      <c r="E450" s="2" t="str">
        <f t="shared" si="1"/>
        <v>Community involvement :Community Ownership:Sustainability</v>
      </c>
      <c r="F450" s="2"/>
      <c r="G450" s="2"/>
      <c r="H450" s="2"/>
      <c r="I450" s="2"/>
      <c r="J450" s="2"/>
      <c r="K450" s="2"/>
      <c r="L450" s="2"/>
      <c r="M450" s="2"/>
      <c r="N450" s="2"/>
      <c r="O450" s="2"/>
      <c r="P450" s="2"/>
    </row>
    <row r="451" spans="1:16" ht="38.25">
      <c r="A451" s="2">
        <v>293</v>
      </c>
      <c r="B451" s="95" t="s">
        <v>822</v>
      </c>
      <c r="C451" s="2" t="s">
        <v>820</v>
      </c>
      <c r="D451" s="7" t="s">
        <v>814</v>
      </c>
      <c r="E451" s="2" t="str">
        <f t="shared" si="1"/>
        <v>Community involvement :Community Ownership:Sustainability</v>
      </c>
      <c r="F451" s="2"/>
      <c r="G451" s="2"/>
      <c r="H451" s="2"/>
      <c r="I451" s="2"/>
      <c r="J451" s="2"/>
      <c r="K451" s="2"/>
      <c r="L451" s="2"/>
      <c r="M451" s="2"/>
      <c r="N451" s="2"/>
      <c r="O451" s="2"/>
      <c r="P451" s="2"/>
    </row>
    <row r="452" spans="1:16" ht="25.5">
      <c r="A452" s="2">
        <v>482</v>
      </c>
      <c r="B452" s="94" t="s">
        <v>823</v>
      </c>
      <c r="C452" s="2" t="s">
        <v>824</v>
      </c>
      <c r="D452" s="7" t="s">
        <v>814</v>
      </c>
      <c r="E452" s="2" t="str">
        <f t="shared" si="1"/>
        <v>Leadership involvement:Sustainability</v>
      </c>
      <c r="F452" s="2"/>
      <c r="G452" s="2"/>
      <c r="H452" s="2"/>
      <c r="I452" s="2"/>
      <c r="J452" s="2"/>
      <c r="K452" s="2"/>
      <c r="L452" s="2"/>
      <c r="M452" s="2"/>
      <c r="N452" s="2"/>
      <c r="O452" s="2"/>
      <c r="P452" s="2"/>
    </row>
    <row r="453" spans="1:16" ht="25.5">
      <c r="A453" s="2">
        <v>508</v>
      </c>
      <c r="B453" s="94" t="s">
        <v>825</v>
      </c>
      <c r="C453" s="2" t="s">
        <v>824</v>
      </c>
      <c r="D453" s="7" t="s">
        <v>814</v>
      </c>
      <c r="E453" s="2" t="str">
        <f t="shared" si="1"/>
        <v>Leadership involvement:Sustainability</v>
      </c>
      <c r="F453" s="2"/>
      <c r="G453" s="2"/>
      <c r="H453" s="2"/>
      <c r="I453" s="2"/>
      <c r="J453" s="2"/>
      <c r="K453" s="2"/>
      <c r="L453" s="2"/>
      <c r="M453" s="2"/>
      <c r="N453" s="2"/>
      <c r="O453" s="2"/>
      <c r="P453" s="2"/>
    </row>
    <row r="454" spans="1:16" ht="25.5">
      <c r="A454" s="2">
        <v>531</v>
      </c>
      <c r="B454" s="94" t="s">
        <v>826</v>
      </c>
      <c r="C454" s="2" t="s">
        <v>824</v>
      </c>
      <c r="D454" s="7" t="s">
        <v>814</v>
      </c>
      <c r="E454" s="2" t="str">
        <f t="shared" si="1"/>
        <v>Leadership involvement:Sustainability</v>
      </c>
      <c r="F454" s="2"/>
      <c r="G454" s="2"/>
      <c r="H454" s="2"/>
      <c r="I454" s="2"/>
      <c r="J454" s="2"/>
      <c r="K454" s="2"/>
      <c r="L454" s="2"/>
      <c r="M454" s="2"/>
      <c r="N454" s="2"/>
      <c r="O454" s="2"/>
      <c r="P454" s="2"/>
    </row>
    <row r="455" spans="1:16" ht="76.5">
      <c r="A455" s="2">
        <v>225</v>
      </c>
      <c r="B455" s="95" t="s">
        <v>827</v>
      </c>
      <c r="C455" s="2" t="s">
        <v>828</v>
      </c>
      <c r="D455" s="2" t="s">
        <v>814</v>
      </c>
      <c r="E455" s="2" t="str">
        <f t="shared" si="1"/>
        <v>Covid:Disruption of care:Resilience:Sustainability</v>
      </c>
      <c r="F455" s="2"/>
      <c r="G455" s="2"/>
      <c r="H455" s="2"/>
      <c r="I455" s="2"/>
      <c r="J455" s="2"/>
      <c r="K455" s="2"/>
      <c r="L455" s="2"/>
      <c r="M455" s="2"/>
      <c r="N455" s="2"/>
      <c r="O455" s="2"/>
      <c r="P455" s="2"/>
    </row>
    <row r="456" spans="1:16" ht="63.75">
      <c r="A456" s="2">
        <v>213</v>
      </c>
      <c r="B456" s="95" t="s">
        <v>829</v>
      </c>
      <c r="C456" s="2" t="s">
        <v>830</v>
      </c>
      <c r="D456" s="2" t="s">
        <v>814</v>
      </c>
      <c r="E456" s="2" t="str">
        <f t="shared" si="1"/>
        <v>Respect for culture:Sustainability</v>
      </c>
      <c r="F456" s="2"/>
      <c r="G456" s="2"/>
      <c r="H456" s="2"/>
      <c r="I456" s="2"/>
      <c r="J456" s="2"/>
      <c r="K456" s="2"/>
      <c r="L456" s="2"/>
      <c r="M456" s="2"/>
      <c r="N456" s="2"/>
      <c r="O456" s="2"/>
      <c r="P456" s="2"/>
    </row>
    <row r="457" spans="1:16" ht="76.5">
      <c r="A457" s="2">
        <v>238</v>
      </c>
      <c r="B457" s="95" t="s">
        <v>455</v>
      </c>
      <c r="C457" s="2" t="s">
        <v>830</v>
      </c>
      <c r="D457" s="2" t="s">
        <v>814</v>
      </c>
      <c r="E457" s="2" t="str">
        <f t="shared" si="1"/>
        <v>Respect for culture:Sustainability</v>
      </c>
      <c r="F457" s="2"/>
      <c r="G457" s="2"/>
      <c r="H457" s="2"/>
      <c r="I457" s="2"/>
      <c r="J457" s="2"/>
      <c r="K457" s="2"/>
      <c r="L457" s="2"/>
      <c r="M457" s="2"/>
      <c r="N457" s="2"/>
      <c r="O457" s="2"/>
      <c r="P457" s="2"/>
    </row>
    <row r="458" spans="1:16" ht="38.25">
      <c r="A458" s="2">
        <v>290</v>
      </c>
      <c r="B458" s="95" t="s">
        <v>831</v>
      </c>
      <c r="C458" s="2" t="s">
        <v>830</v>
      </c>
      <c r="D458" s="2" t="s">
        <v>814</v>
      </c>
      <c r="E458" s="2" t="str">
        <f t="shared" si="1"/>
        <v>Respect for culture:Sustainability</v>
      </c>
      <c r="F458" s="2"/>
      <c r="G458" s="2"/>
      <c r="H458" s="2"/>
      <c r="I458" s="2"/>
      <c r="J458" s="2"/>
      <c r="K458" s="2"/>
      <c r="L458" s="2"/>
      <c r="M458" s="2"/>
      <c r="N458" s="2"/>
      <c r="O458" s="2"/>
      <c r="P458" s="2"/>
    </row>
    <row r="459" spans="1:16" ht="25.5">
      <c r="A459" s="2">
        <v>414</v>
      </c>
      <c r="B459" s="94" t="s">
        <v>832</v>
      </c>
      <c r="C459" s="2" t="s">
        <v>833</v>
      </c>
      <c r="D459" s="2" t="s">
        <v>814</v>
      </c>
      <c r="E459" s="2" t="str">
        <f t="shared" si="1"/>
        <v>Health worker motivation</v>
      </c>
      <c r="F459" s="2"/>
      <c r="G459" s="2"/>
      <c r="H459" s="2"/>
      <c r="I459" s="2"/>
      <c r="J459" s="2"/>
      <c r="K459" s="2"/>
      <c r="L459" s="2"/>
      <c r="M459" s="2"/>
      <c r="N459" s="2"/>
      <c r="O459" s="2"/>
      <c r="P459" s="2"/>
    </row>
    <row r="460" spans="1:16" ht="38.25">
      <c r="A460" s="2">
        <v>83</v>
      </c>
      <c r="B460" s="95" t="s">
        <v>834</v>
      </c>
      <c r="C460" s="2" t="s">
        <v>835</v>
      </c>
      <c r="D460" s="2" t="s">
        <v>814</v>
      </c>
      <c r="E460" s="2" t="str">
        <f t="shared" si="1"/>
        <v xml:space="preserve">Cost implications in private facilities </v>
      </c>
      <c r="F460" s="2"/>
      <c r="G460" s="2"/>
      <c r="H460" s="2"/>
      <c r="I460" s="2"/>
      <c r="J460" s="2"/>
      <c r="K460" s="2"/>
      <c r="L460" s="2"/>
      <c r="M460" s="2"/>
      <c r="N460" s="2"/>
      <c r="O460" s="2"/>
      <c r="P460" s="2"/>
    </row>
    <row r="461" spans="1:16" ht="38.25">
      <c r="A461" s="2">
        <v>6</v>
      </c>
      <c r="B461" s="95" t="s">
        <v>836</v>
      </c>
      <c r="C461" s="2" t="s">
        <v>837</v>
      </c>
      <c r="D461" s="2" t="s">
        <v>814</v>
      </c>
      <c r="E461" s="2" t="str">
        <f t="shared" si="1"/>
        <v xml:space="preserve">Consultation fees:Cost implications in private facilities </v>
      </c>
      <c r="F461" s="2"/>
      <c r="G461" s="2"/>
      <c r="H461" s="2"/>
      <c r="I461" s="2"/>
      <c r="J461" s="2"/>
      <c r="K461" s="2"/>
      <c r="L461" s="2"/>
      <c r="M461" s="2"/>
      <c r="N461" s="2"/>
      <c r="O461" s="2"/>
      <c r="P461" s="2"/>
    </row>
    <row r="462" spans="1:16" ht="38.25">
      <c r="A462" s="2">
        <v>24</v>
      </c>
      <c r="B462" s="95" t="s">
        <v>838</v>
      </c>
      <c r="C462" s="2" t="s">
        <v>839</v>
      </c>
      <c r="D462" s="2" t="s">
        <v>814</v>
      </c>
      <c r="E462" s="2" t="str">
        <f t="shared" si="1"/>
        <v xml:space="preserve">Cost implications in private facilities:Sustainability </v>
      </c>
      <c r="F462" s="2"/>
      <c r="G462" s="2"/>
      <c r="H462" s="2"/>
      <c r="I462" s="2"/>
      <c r="J462" s="2"/>
      <c r="K462" s="2"/>
      <c r="L462" s="2"/>
      <c r="M462" s="2"/>
      <c r="N462" s="2"/>
      <c r="O462" s="2"/>
      <c r="P462" s="2"/>
    </row>
    <row r="463" spans="1:16" ht="38.25">
      <c r="A463" s="2">
        <v>38</v>
      </c>
      <c r="B463" s="95" t="s">
        <v>840</v>
      </c>
      <c r="C463" s="2" t="s">
        <v>841</v>
      </c>
      <c r="D463" s="2" t="s">
        <v>814</v>
      </c>
      <c r="E463" s="2" t="str">
        <f t="shared" si="1"/>
        <v>Financial support to CHV</v>
      </c>
      <c r="F463" s="2"/>
      <c r="G463" s="2"/>
      <c r="H463" s="2"/>
      <c r="I463" s="2"/>
      <c r="J463" s="2"/>
      <c r="K463" s="2"/>
      <c r="L463" s="2"/>
      <c r="M463" s="2"/>
      <c r="N463" s="2"/>
      <c r="O463" s="2"/>
      <c r="P463" s="2"/>
    </row>
    <row r="464" spans="1:16" ht="25.5">
      <c r="A464" s="2">
        <v>117</v>
      </c>
      <c r="B464" s="95" t="s">
        <v>842</v>
      </c>
      <c r="C464" s="7" t="s">
        <v>841</v>
      </c>
      <c r="D464" s="2" t="s">
        <v>814</v>
      </c>
      <c r="E464" s="2" t="str">
        <f t="shared" si="1"/>
        <v>Financial support to CHV</v>
      </c>
      <c r="F464" s="2"/>
      <c r="G464" s="2"/>
      <c r="H464" s="2"/>
      <c r="I464" s="2"/>
      <c r="J464" s="2"/>
      <c r="K464" s="2"/>
      <c r="L464" s="2"/>
      <c r="M464" s="2"/>
      <c r="N464" s="2"/>
      <c r="O464" s="2"/>
      <c r="P464" s="2"/>
    </row>
    <row r="465" spans="1:16" ht="38.25">
      <c r="A465" s="2">
        <v>110</v>
      </c>
      <c r="B465" s="95" t="s">
        <v>843</v>
      </c>
      <c r="C465" s="2" t="s">
        <v>844</v>
      </c>
      <c r="D465" s="2" t="s">
        <v>814</v>
      </c>
      <c r="E465" s="2" t="str">
        <f t="shared" si="1"/>
        <v>Multi-sector involvment</v>
      </c>
      <c r="F465" s="2"/>
      <c r="G465" s="2"/>
      <c r="H465" s="2"/>
      <c r="I465" s="2"/>
      <c r="J465" s="2"/>
      <c r="K465" s="2"/>
      <c r="L465" s="2"/>
      <c r="M465" s="2"/>
      <c r="N465" s="2"/>
      <c r="O465" s="2"/>
      <c r="P465" s="2"/>
    </row>
    <row r="466" spans="1:16" ht="25.5">
      <c r="A466" s="2">
        <v>199</v>
      </c>
      <c r="B466" s="95" t="s">
        <v>818</v>
      </c>
      <c r="C466" s="2" t="s">
        <v>845</v>
      </c>
      <c r="D466" s="2" t="s">
        <v>814</v>
      </c>
      <c r="E466" s="2" t="str">
        <f t="shared" si="1"/>
        <v>All sectoral involvement:Equal treatment</v>
      </c>
      <c r="F466" s="2"/>
      <c r="G466" s="2"/>
      <c r="H466" s="2"/>
      <c r="I466" s="2"/>
      <c r="J466" s="2"/>
      <c r="K466" s="2"/>
      <c r="L466" s="2"/>
      <c r="M466" s="2"/>
      <c r="N466" s="2"/>
      <c r="O466" s="2"/>
      <c r="P466" s="2"/>
    </row>
    <row r="467" spans="1:16" ht="38.25">
      <c r="A467" s="2">
        <v>293</v>
      </c>
      <c r="B467" s="95" t="s">
        <v>822</v>
      </c>
      <c r="C467" s="2" t="s">
        <v>844</v>
      </c>
      <c r="D467" s="2" t="s">
        <v>814</v>
      </c>
      <c r="E467" s="2" t="str">
        <f t="shared" si="1"/>
        <v>Multi-sector involvment</v>
      </c>
      <c r="F467" s="2"/>
      <c r="G467" s="2"/>
      <c r="H467" s="2"/>
      <c r="I467" s="2"/>
      <c r="J467" s="2"/>
      <c r="K467" s="2"/>
      <c r="L467" s="2"/>
      <c r="M467" s="2"/>
      <c r="N467" s="2"/>
      <c r="O467" s="2"/>
      <c r="P467" s="2"/>
    </row>
    <row r="468" spans="1:16" ht="25.5">
      <c r="A468" s="2">
        <v>377</v>
      </c>
      <c r="B468" s="95" t="s">
        <v>846</v>
      </c>
      <c r="C468" s="2" t="s">
        <v>844</v>
      </c>
      <c r="D468" s="2" t="s">
        <v>814</v>
      </c>
      <c r="E468" s="2" t="str">
        <f t="shared" si="1"/>
        <v>Multi-sector involvment</v>
      </c>
      <c r="F468" s="2"/>
      <c r="G468" s="2"/>
      <c r="H468" s="2"/>
      <c r="I468" s="2"/>
      <c r="J468" s="2"/>
      <c r="K468" s="2"/>
      <c r="L468" s="2"/>
      <c r="M468" s="2"/>
      <c r="N468" s="2"/>
      <c r="O468" s="2"/>
      <c r="P468" s="2"/>
    </row>
    <row r="469" spans="1:16" ht="38.25">
      <c r="A469" s="2">
        <v>167</v>
      </c>
      <c r="B469" s="95" t="s">
        <v>847</v>
      </c>
      <c r="C469" s="2" t="s">
        <v>848</v>
      </c>
      <c r="D469" s="2" t="s">
        <v>814</v>
      </c>
      <c r="E469" s="2" t="str">
        <f t="shared" si="1"/>
        <v>Fnancial constraint</v>
      </c>
      <c r="F469" s="2"/>
      <c r="G469" s="2"/>
      <c r="H469" s="2"/>
      <c r="I469" s="2"/>
      <c r="J469" s="2"/>
      <c r="K469" s="2"/>
      <c r="L469" s="2"/>
      <c r="M469" s="2"/>
      <c r="N469" s="2"/>
      <c r="O469" s="2"/>
      <c r="P469" s="2"/>
    </row>
    <row r="470" spans="1:16" ht="12.75">
      <c r="A470" s="2">
        <v>133</v>
      </c>
      <c r="B470" s="95" t="s">
        <v>850</v>
      </c>
      <c r="C470" s="2" t="s">
        <v>849</v>
      </c>
      <c r="D470" s="2" t="s">
        <v>814</v>
      </c>
      <c r="E470" s="2" t="str">
        <f t="shared" si="1"/>
        <v>Insuffient health workers</v>
      </c>
      <c r="F470" s="2"/>
      <c r="G470" s="2"/>
      <c r="H470" s="2"/>
      <c r="I470" s="2"/>
      <c r="J470" s="2"/>
      <c r="K470" s="2"/>
      <c r="L470" s="2"/>
      <c r="M470" s="2"/>
      <c r="N470" s="2"/>
      <c r="O470" s="2"/>
      <c r="P470" s="2"/>
    </row>
    <row r="471" spans="1:16" ht="76.5">
      <c r="A471" s="2">
        <v>58</v>
      </c>
      <c r="B471" s="95" t="s">
        <v>851</v>
      </c>
      <c r="C471" s="2" t="s">
        <v>852</v>
      </c>
      <c r="D471" s="2" t="s">
        <v>814</v>
      </c>
      <c r="E471" s="2" t="str">
        <f t="shared" si="1"/>
        <v>Traditional medicine:Traditional healers engagement</v>
      </c>
      <c r="F471" s="2"/>
      <c r="G471" s="2"/>
      <c r="H471" s="2"/>
      <c r="I471" s="2"/>
      <c r="J471" s="2"/>
      <c r="K471" s="2"/>
      <c r="L471" s="2"/>
      <c r="M471" s="2"/>
      <c r="N471" s="2"/>
      <c r="O471" s="2"/>
      <c r="P471" s="2"/>
    </row>
    <row r="472" spans="1:16" ht="38.25">
      <c r="A472" s="2">
        <v>105</v>
      </c>
      <c r="B472" s="95" t="s">
        <v>853</v>
      </c>
      <c r="C472" s="2" t="s">
        <v>854</v>
      </c>
      <c r="D472" s="2" t="s">
        <v>814</v>
      </c>
      <c r="E472" s="2" t="str">
        <f t="shared" si="1"/>
        <v>CHV empoweremnt:Traditional healers engagement</v>
      </c>
      <c r="F472" s="2"/>
      <c r="G472" s="2"/>
      <c r="H472" s="2"/>
      <c r="I472" s="2"/>
      <c r="J472" s="2"/>
      <c r="K472" s="2"/>
      <c r="L472" s="2"/>
      <c r="M472" s="2"/>
      <c r="N472" s="2"/>
      <c r="O472" s="2"/>
      <c r="P472" s="2"/>
    </row>
    <row r="473" spans="1:16" ht="51">
      <c r="A473" s="2">
        <v>226</v>
      </c>
      <c r="B473" s="95" t="s">
        <v>855</v>
      </c>
      <c r="C473" s="2" t="s">
        <v>852</v>
      </c>
      <c r="D473" s="2" t="s">
        <v>814</v>
      </c>
      <c r="E473" s="2" t="str">
        <f t="shared" si="1"/>
        <v>Traditional medicine:Traditional healers engagement</v>
      </c>
      <c r="F473" s="2"/>
      <c r="G473" s="2"/>
      <c r="H473" s="2"/>
      <c r="I473" s="2"/>
      <c r="J473" s="2"/>
      <c r="K473" s="2"/>
      <c r="L473" s="2"/>
      <c r="M473" s="2"/>
      <c r="N473" s="2"/>
      <c r="O473" s="2"/>
      <c r="P473" s="2"/>
    </row>
    <row r="474" spans="1:16" ht="63.75">
      <c r="A474" s="2">
        <v>227</v>
      </c>
      <c r="B474" s="95" t="s">
        <v>362</v>
      </c>
      <c r="C474" s="2" t="s">
        <v>852</v>
      </c>
      <c r="D474" s="2" t="s">
        <v>814</v>
      </c>
      <c r="E474" s="2" t="str">
        <f t="shared" si="1"/>
        <v>Traditional medicine:Traditional healers engagement</v>
      </c>
      <c r="F474" s="2"/>
      <c r="G474" s="2"/>
      <c r="H474" s="2"/>
      <c r="I474" s="2"/>
      <c r="J474" s="2"/>
      <c r="K474" s="2"/>
      <c r="L474" s="2"/>
      <c r="M474" s="2"/>
      <c r="N474" s="2"/>
      <c r="O474" s="2"/>
      <c r="P474" s="2"/>
    </row>
    <row r="475" spans="1:16" ht="38.25">
      <c r="A475" s="2">
        <v>48</v>
      </c>
      <c r="B475" s="95" t="s">
        <v>856</v>
      </c>
      <c r="C475" s="2" t="s">
        <v>857</v>
      </c>
      <c r="D475" s="2" t="s">
        <v>814</v>
      </c>
      <c r="E475" s="2" t="str">
        <f t="shared" si="1"/>
        <v>Leadership involvement</v>
      </c>
      <c r="F475" s="2"/>
      <c r="G475" s="2"/>
      <c r="H475" s="2"/>
      <c r="I475" s="2"/>
      <c r="J475" s="2"/>
      <c r="K475" s="2"/>
      <c r="L475" s="2"/>
      <c r="M475" s="2"/>
      <c r="N475" s="2"/>
      <c r="O475" s="2"/>
      <c r="P475" s="2"/>
    </row>
    <row r="476" spans="1:16" ht="38.25">
      <c r="A476" s="2">
        <v>51</v>
      </c>
      <c r="B476" s="95" t="s">
        <v>360</v>
      </c>
      <c r="C476" s="2" t="s">
        <v>858</v>
      </c>
      <c r="D476" s="2" t="s">
        <v>814</v>
      </c>
      <c r="E476" s="2" t="str">
        <f t="shared" si="1"/>
        <v>Leadership involvement:Community participation</v>
      </c>
      <c r="F476" s="2"/>
      <c r="G476" s="2"/>
      <c r="H476" s="2"/>
      <c r="I476" s="2"/>
      <c r="J476" s="2"/>
      <c r="K476" s="2"/>
      <c r="L476" s="2"/>
      <c r="M476" s="2"/>
      <c r="N476" s="2"/>
      <c r="O476" s="2"/>
      <c r="P476" s="2"/>
    </row>
    <row r="477" spans="1:16" ht="51">
      <c r="A477" s="2">
        <v>214</v>
      </c>
      <c r="B477" s="95" t="s">
        <v>859</v>
      </c>
      <c r="C477" s="2" t="s">
        <v>860</v>
      </c>
      <c r="D477" s="2" t="s">
        <v>814</v>
      </c>
      <c r="E477" s="2" t="str">
        <f t="shared" si="1"/>
        <v>Respect culture:Community participation:Leadership involvement</v>
      </c>
      <c r="F477" s="2"/>
      <c r="G477" s="2"/>
      <c r="H477" s="2"/>
      <c r="I477" s="2"/>
      <c r="J477" s="2"/>
      <c r="K477" s="2"/>
      <c r="L477" s="2"/>
      <c r="M477" s="2"/>
      <c r="N477" s="2"/>
      <c r="O477" s="2"/>
      <c r="P477" s="2"/>
    </row>
    <row r="478" spans="1:16" ht="51">
      <c r="A478" s="2">
        <v>258</v>
      </c>
      <c r="B478" s="95" t="s">
        <v>861</v>
      </c>
      <c r="C478" s="2" t="s">
        <v>857</v>
      </c>
      <c r="D478" s="2" t="s">
        <v>814</v>
      </c>
      <c r="E478" s="2" t="str">
        <f t="shared" si="1"/>
        <v>Leadership involvement</v>
      </c>
      <c r="F478" s="2"/>
      <c r="G478" s="2"/>
      <c r="H478" s="2"/>
      <c r="I478" s="2"/>
      <c r="J478" s="2"/>
      <c r="K478" s="2"/>
      <c r="L478" s="2"/>
      <c r="M478" s="2"/>
      <c r="N478" s="2"/>
      <c r="O478" s="2"/>
      <c r="P478" s="2"/>
    </row>
    <row r="479" spans="1:16" ht="25.5">
      <c r="A479" s="2">
        <v>307</v>
      </c>
      <c r="B479" s="95" t="s">
        <v>862</v>
      </c>
      <c r="C479" s="2" t="s">
        <v>857</v>
      </c>
      <c r="D479" s="2" t="s">
        <v>814</v>
      </c>
      <c r="E479" s="2" t="str">
        <f t="shared" si="1"/>
        <v>Leadership involvement</v>
      </c>
      <c r="F479" s="2"/>
      <c r="G479" s="2"/>
      <c r="H479" s="2"/>
      <c r="I479" s="2"/>
      <c r="J479" s="2"/>
      <c r="K479" s="2"/>
      <c r="L479" s="2"/>
      <c r="M479" s="2"/>
      <c r="N479" s="2"/>
      <c r="O479" s="2"/>
      <c r="P479" s="2"/>
    </row>
    <row r="480" spans="1:16" ht="38.25">
      <c r="A480" s="2">
        <v>331</v>
      </c>
      <c r="B480" s="95" t="s">
        <v>863</v>
      </c>
      <c r="C480" s="2" t="s">
        <v>864</v>
      </c>
      <c r="D480" s="2" t="s">
        <v>814</v>
      </c>
      <c r="E480" s="2" t="str">
        <f t="shared" si="1"/>
        <v>Leadership involvement:Community engagement</v>
      </c>
      <c r="F480" s="2"/>
      <c r="G480" s="2"/>
      <c r="H480" s="2"/>
      <c r="I480" s="2"/>
      <c r="J480" s="2"/>
      <c r="K480" s="2"/>
      <c r="L480" s="2"/>
      <c r="M480" s="2"/>
      <c r="N480" s="2"/>
      <c r="O480" s="2"/>
      <c r="P480" s="2"/>
    </row>
    <row r="481" spans="1:16" ht="25.5">
      <c r="A481" s="2">
        <v>340</v>
      </c>
      <c r="B481" s="95" t="s">
        <v>865</v>
      </c>
      <c r="C481" s="2" t="s">
        <v>857</v>
      </c>
      <c r="D481" s="2" t="s">
        <v>814</v>
      </c>
      <c r="E481" s="2" t="str">
        <f t="shared" si="1"/>
        <v>Leadership involvement</v>
      </c>
      <c r="F481" s="2"/>
      <c r="G481" s="2"/>
      <c r="H481" s="2"/>
      <c r="I481" s="2"/>
      <c r="J481" s="2"/>
      <c r="K481" s="2"/>
      <c r="L481" s="2"/>
      <c r="M481" s="2"/>
      <c r="N481" s="2"/>
      <c r="O481" s="2"/>
      <c r="P481" s="2"/>
    </row>
    <row r="482" spans="1:16" ht="63.75">
      <c r="A482" s="2">
        <v>44</v>
      </c>
      <c r="B482" s="95" t="s">
        <v>866</v>
      </c>
      <c r="C482" s="2" t="s">
        <v>867</v>
      </c>
      <c r="D482" s="2" t="s">
        <v>814</v>
      </c>
      <c r="E482" s="2" t="str">
        <f t="shared" si="1"/>
        <v>Improved capacity for healthcare workers:Sustainabilty:Continuity of government supported services</v>
      </c>
      <c r="F482" s="2"/>
      <c r="G482" s="2"/>
      <c r="H482" s="2"/>
      <c r="I482" s="2"/>
      <c r="J482" s="2"/>
      <c r="K482" s="2"/>
      <c r="L482" s="2"/>
      <c r="M482" s="2"/>
      <c r="N482" s="2"/>
      <c r="O482" s="2"/>
      <c r="P482" s="2"/>
    </row>
    <row r="483" spans="1:16" ht="38.25">
      <c r="A483" s="2">
        <v>454</v>
      </c>
      <c r="B483" s="94" t="s">
        <v>869</v>
      </c>
      <c r="C483" s="2" t="s">
        <v>870</v>
      </c>
      <c r="D483" s="2" t="s">
        <v>814</v>
      </c>
      <c r="E483" s="2" t="str">
        <f t="shared" si="1"/>
        <v>Leadership involvement:Low awareness of the project</v>
      </c>
      <c r="F483" s="2"/>
      <c r="G483" s="2"/>
      <c r="H483" s="2"/>
      <c r="I483" s="2"/>
      <c r="J483" s="2"/>
      <c r="K483" s="2"/>
      <c r="L483" s="2"/>
      <c r="M483" s="2"/>
      <c r="N483" s="2"/>
      <c r="O483" s="2"/>
      <c r="P483" s="2"/>
    </row>
    <row r="484" spans="1:16" ht="38.25">
      <c r="A484" s="2">
        <v>27</v>
      </c>
      <c r="B484" s="95" t="s">
        <v>871</v>
      </c>
      <c r="C484" s="2" t="s">
        <v>872</v>
      </c>
      <c r="D484" s="2" t="s">
        <v>814</v>
      </c>
      <c r="E484" s="2" t="str">
        <f t="shared" si="1"/>
        <v>Non monetary incentives:Sustainabilty:Monetary incentives for CHVs</v>
      </c>
      <c r="F484" s="2"/>
      <c r="G484" s="2"/>
      <c r="H484" s="2"/>
      <c r="I484" s="2"/>
      <c r="J484" s="2"/>
      <c r="K484" s="2"/>
      <c r="L484" s="2"/>
      <c r="M484" s="2"/>
      <c r="N484" s="2"/>
      <c r="O484" s="2"/>
      <c r="P484" s="2"/>
    </row>
    <row r="485" spans="1:16" ht="25.5">
      <c r="A485" s="2">
        <v>40</v>
      </c>
      <c r="B485" s="95" t="s">
        <v>873</v>
      </c>
      <c r="C485" s="2" t="s">
        <v>874</v>
      </c>
      <c r="D485" s="2" t="s">
        <v>814</v>
      </c>
      <c r="E485" s="2" t="str">
        <f t="shared" si="1"/>
        <v>Non monetary incentives:Sustainabilty</v>
      </c>
      <c r="F485" s="2"/>
      <c r="G485" s="2"/>
      <c r="H485" s="2"/>
      <c r="I485" s="2"/>
      <c r="J485" s="2"/>
      <c r="K485" s="2"/>
      <c r="L485" s="2"/>
      <c r="M485" s="2"/>
      <c r="N485" s="2"/>
      <c r="O485" s="2"/>
      <c r="P485" s="2"/>
    </row>
    <row r="486" spans="1:16" ht="25.5">
      <c r="A486" s="2">
        <v>584</v>
      </c>
      <c r="B486" s="94" t="s">
        <v>875</v>
      </c>
      <c r="C486" s="2" t="s">
        <v>857</v>
      </c>
      <c r="D486" s="2" t="s">
        <v>814</v>
      </c>
      <c r="E486" s="2" t="str">
        <f t="shared" si="1"/>
        <v>Leadership involvement</v>
      </c>
      <c r="F486" s="2"/>
      <c r="G486" s="2"/>
      <c r="H486" s="2"/>
      <c r="I486" s="2"/>
      <c r="J486" s="2"/>
      <c r="K486" s="2"/>
      <c r="L486" s="2"/>
      <c r="M486" s="2"/>
      <c r="N486" s="2"/>
      <c r="O486" s="2"/>
      <c r="P486" s="2"/>
    </row>
    <row r="487" spans="1:16" ht="51">
      <c r="A487" s="2">
        <v>11</v>
      </c>
      <c r="B487" s="95" t="s">
        <v>876</v>
      </c>
      <c r="C487" s="2" t="s">
        <v>877</v>
      </c>
      <c r="D487" s="2" t="s">
        <v>814</v>
      </c>
      <c r="E487" s="2" t="str">
        <f t="shared" si="1"/>
        <v>Culture:Stigma:Sustainability:Project acceptance</v>
      </c>
      <c r="F487" s="2"/>
      <c r="G487" s="2"/>
      <c r="H487" s="2"/>
      <c r="I487" s="2"/>
      <c r="J487" s="2"/>
      <c r="K487" s="2"/>
      <c r="L487" s="2"/>
      <c r="M487" s="2"/>
      <c r="N487" s="2"/>
      <c r="O487" s="2"/>
      <c r="P487" s="2"/>
    </row>
    <row r="488" spans="1:16" ht="38.25">
      <c r="A488" s="2">
        <v>463</v>
      </c>
      <c r="B488" s="94" t="s">
        <v>878</v>
      </c>
      <c r="C488" s="2" t="s">
        <v>879</v>
      </c>
      <c r="D488" s="2" t="s">
        <v>814</v>
      </c>
      <c r="E488" s="2" t="str">
        <f t="shared" si="1"/>
        <v>Permanent station for service delivery:Intermitency of care</v>
      </c>
      <c r="F488" s="2"/>
      <c r="G488" s="2"/>
      <c r="H488" s="2"/>
      <c r="I488" s="2"/>
      <c r="J488" s="2"/>
      <c r="K488" s="2"/>
      <c r="L488" s="2"/>
      <c r="M488" s="2"/>
      <c r="N488" s="2"/>
      <c r="O488" s="2"/>
      <c r="P488" s="2"/>
    </row>
    <row r="489" spans="1:16" ht="38.25">
      <c r="A489" s="2">
        <v>491</v>
      </c>
      <c r="B489" s="94" t="s">
        <v>880</v>
      </c>
      <c r="C489" s="2" t="s">
        <v>879</v>
      </c>
      <c r="D489" s="2" t="s">
        <v>814</v>
      </c>
      <c r="E489" s="2" t="str">
        <f t="shared" si="1"/>
        <v>Permanent station for service delivery:Intermitency of care</v>
      </c>
      <c r="F489" s="2"/>
      <c r="G489" s="2"/>
      <c r="H489" s="2"/>
      <c r="I489" s="2"/>
      <c r="J489" s="2"/>
      <c r="K489" s="2"/>
      <c r="L489" s="2"/>
      <c r="M489" s="2"/>
      <c r="N489" s="2"/>
      <c r="O489" s="2"/>
      <c r="P489" s="2"/>
    </row>
    <row r="490" spans="1:16" ht="25.5">
      <c r="A490" s="2">
        <v>515</v>
      </c>
      <c r="B490" s="94" t="s">
        <v>881</v>
      </c>
      <c r="C490" s="2" t="s">
        <v>882</v>
      </c>
      <c r="D490" s="2" t="s">
        <v>814</v>
      </c>
      <c r="E490" s="2" t="str">
        <f t="shared" si="1"/>
        <v>Increase number of healthcare workers</v>
      </c>
      <c r="F490" s="2"/>
      <c r="G490" s="2"/>
      <c r="H490" s="2"/>
      <c r="I490" s="2"/>
      <c r="J490" s="2"/>
      <c r="K490" s="2"/>
      <c r="L490" s="2"/>
      <c r="M490" s="2"/>
      <c r="N490" s="2"/>
      <c r="O490" s="2"/>
      <c r="P490" s="2"/>
    </row>
    <row r="491" spans="1:16" ht="38.25">
      <c r="A491" s="2">
        <v>539</v>
      </c>
      <c r="B491" s="94" t="s">
        <v>883</v>
      </c>
      <c r="C491" s="2" t="s">
        <v>879</v>
      </c>
      <c r="D491" s="2" t="s">
        <v>814</v>
      </c>
      <c r="E491" s="2" t="str">
        <f t="shared" si="1"/>
        <v>Permanent station for service delivery:Intermitency of care</v>
      </c>
      <c r="F491" s="2"/>
      <c r="G491" s="2"/>
      <c r="H491" s="2"/>
      <c r="I491" s="2"/>
      <c r="J491" s="2"/>
      <c r="K491" s="2"/>
      <c r="L491" s="2"/>
      <c r="M491" s="2"/>
      <c r="N491" s="2"/>
      <c r="O491" s="2"/>
      <c r="P491" s="2"/>
    </row>
    <row r="492" spans="1:16" ht="38.25">
      <c r="A492" s="2">
        <v>312</v>
      </c>
      <c r="B492" s="95" t="s">
        <v>885</v>
      </c>
      <c r="C492" s="2" t="s">
        <v>884</v>
      </c>
      <c r="D492" s="2" t="s">
        <v>814</v>
      </c>
      <c r="E492" s="2" t="str">
        <f t="shared" si="1"/>
        <v>Respected patient values</v>
      </c>
      <c r="F492" s="2"/>
      <c r="G492" s="2"/>
      <c r="H492" s="2"/>
      <c r="I492" s="2"/>
      <c r="J492" s="2"/>
      <c r="K492" s="2"/>
      <c r="L492" s="2"/>
      <c r="M492" s="2"/>
      <c r="N492" s="2"/>
      <c r="O492" s="2"/>
      <c r="P492" s="2"/>
    </row>
    <row r="493" spans="1:16" ht="25.5">
      <c r="A493" s="2">
        <v>336</v>
      </c>
      <c r="B493" s="95" t="s">
        <v>886</v>
      </c>
      <c r="C493" s="2" t="s">
        <v>887</v>
      </c>
      <c r="D493" s="2" t="s">
        <v>814</v>
      </c>
      <c r="E493" s="2" t="str">
        <f t="shared" si="1"/>
        <v>Respected patient values:Respect for culture</v>
      </c>
      <c r="F493" s="2"/>
      <c r="G493" s="2"/>
      <c r="H493" s="2"/>
      <c r="I493" s="2"/>
      <c r="J493" s="2"/>
      <c r="K493" s="2"/>
      <c r="L493" s="2"/>
      <c r="M493" s="2"/>
      <c r="N493" s="2"/>
      <c r="O493" s="2"/>
      <c r="P493" s="2"/>
    </row>
    <row r="494" spans="1:16" ht="12.75">
      <c r="A494" s="2">
        <v>361</v>
      </c>
      <c r="B494" s="95" t="s">
        <v>888</v>
      </c>
      <c r="C494" s="7" t="s">
        <v>889</v>
      </c>
      <c r="D494" s="2" t="s">
        <v>814</v>
      </c>
      <c r="E494" s="2" t="str">
        <f t="shared" si="1"/>
        <v>Respect for culture</v>
      </c>
      <c r="F494" s="2"/>
      <c r="G494" s="2"/>
      <c r="H494" s="2"/>
      <c r="I494" s="2"/>
      <c r="J494" s="2"/>
      <c r="K494" s="2"/>
      <c r="L494" s="2"/>
      <c r="M494" s="2"/>
      <c r="N494" s="2"/>
      <c r="O494" s="2"/>
      <c r="P494" s="2"/>
    </row>
    <row r="495" spans="1:16" ht="25.5">
      <c r="A495" s="2">
        <v>442</v>
      </c>
      <c r="B495" s="94" t="s">
        <v>890</v>
      </c>
      <c r="C495" s="2" t="s">
        <v>891</v>
      </c>
      <c r="D495" s="2" t="s">
        <v>814</v>
      </c>
      <c r="E495" s="2" t="str">
        <f t="shared" si="1"/>
        <v>Respected patient values:</v>
      </c>
      <c r="F495" s="2"/>
      <c r="G495" s="2"/>
      <c r="H495" s="2"/>
      <c r="I495" s="2"/>
      <c r="J495" s="2"/>
      <c r="K495" s="2"/>
      <c r="L495" s="2"/>
      <c r="M495" s="2"/>
      <c r="N495" s="2"/>
      <c r="O495" s="2"/>
      <c r="P495" s="2"/>
    </row>
    <row r="496" spans="1:16" ht="25.5">
      <c r="A496" s="2">
        <v>520</v>
      </c>
      <c r="B496" s="94" t="s">
        <v>892</v>
      </c>
      <c r="C496" s="2" t="s">
        <v>891</v>
      </c>
      <c r="D496" s="2" t="s">
        <v>814</v>
      </c>
      <c r="E496" s="2" t="str">
        <f t="shared" si="1"/>
        <v>Respected patient values:</v>
      </c>
      <c r="F496" s="2"/>
      <c r="G496" s="2"/>
      <c r="H496" s="2"/>
      <c r="I496" s="2"/>
      <c r="J496" s="2"/>
      <c r="K496" s="2"/>
      <c r="L496" s="2"/>
      <c r="M496" s="2"/>
      <c r="N496" s="2"/>
      <c r="O496" s="2"/>
      <c r="P496" s="2"/>
    </row>
    <row r="497" spans="1:16" ht="38.25">
      <c r="A497" s="2">
        <v>481</v>
      </c>
      <c r="B497" s="94" t="s">
        <v>893</v>
      </c>
      <c r="C497" s="7" t="s">
        <v>889</v>
      </c>
      <c r="D497" s="2" t="s">
        <v>814</v>
      </c>
      <c r="E497" s="2" t="str">
        <f t="shared" si="1"/>
        <v>Respect for culture</v>
      </c>
      <c r="F497" s="2"/>
      <c r="G497" s="2"/>
      <c r="H497" s="2"/>
      <c r="I497" s="2"/>
      <c r="J497" s="2"/>
      <c r="K497" s="2"/>
      <c r="L497" s="2"/>
      <c r="M497" s="2"/>
      <c r="N497" s="2"/>
      <c r="O497" s="2"/>
      <c r="P497" s="2"/>
    </row>
    <row r="498" spans="1:16" ht="25.5">
      <c r="A498" s="2">
        <v>583</v>
      </c>
      <c r="B498" s="94" t="s">
        <v>894</v>
      </c>
      <c r="C498" s="7" t="s">
        <v>889</v>
      </c>
      <c r="D498" s="2" t="s">
        <v>814</v>
      </c>
      <c r="E498" s="2" t="str">
        <f t="shared" si="1"/>
        <v>Respect for culture</v>
      </c>
      <c r="F498" s="2"/>
      <c r="G498" s="2"/>
      <c r="H498" s="2"/>
      <c r="I498" s="2"/>
      <c r="J498" s="2"/>
      <c r="K498" s="2"/>
      <c r="L498" s="2"/>
      <c r="M498" s="2"/>
      <c r="N498" s="2"/>
      <c r="O498" s="2"/>
      <c r="P498" s="2"/>
    </row>
    <row r="499" spans="1:16" ht="12.75">
      <c r="A499" s="2">
        <v>400</v>
      </c>
      <c r="B499" s="94" t="s">
        <v>895</v>
      </c>
      <c r="C499" s="7" t="s">
        <v>889</v>
      </c>
      <c r="D499" s="2" t="s">
        <v>814</v>
      </c>
      <c r="E499" s="2" t="str">
        <f t="shared" si="1"/>
        <v>Respect for culture</v>
      </c>
      <c r="F499" s="2"/>
      <c r="G499" s="2"/>
      <c r="H499" s="2"/>
      <c r="I499" s="2"/>
      <c r="J499" s="2"/>
      <c r="K499" s="2"/>
      <c r="L499" s="2"/>
      <c r="M499" s="2"/>
      <c r="N499" s="2"/>
      <c r="O499" s="2"/>
      <c r="P499" s="2"/>
    </row>
    <row r="500" spans="1:16" ht="25.5">
      <c r="A500" s="2">
        <v>188</v>
      </c>
      <c r="B500" s="95" t="s">
        <v>896</v>
      </c>
      <c r="C500" s="2" t="s">
        <v>897</v>
      </c>
      <c r="D500" s="2" t="s">
        <v>814</v>
      </c>
      <c r="E500" s="2" t="str">
        <f t="shared" si="1"/>
        <v>Multi-sectoral engagement</v>
      </c>
      <c r="F500" s="2"/>
      <c r="G500" s="2"/>
      <c r="H500" s="2"/>
      <c r="I500" s="2"/>
      <c r="J500" s="2"/>
      <c r="K500" s="2"/>
      <c r="L500" s="2"/>
      <c r="M500" s="2"/>
      <c r="N500" s="2"/>
      <c r="O500" s="2"/>
      <c r="P500" s="2"/>
    </row>
    <row r="501" spans="1:16" ht="63.75">
      <c r="A501" s="2">
        <v>259</v>
      </c>
      <c r="B501" s="95" t="s">
        <v>898</v>
      </c>
      <c r="C501" s="2" t="s">
        <v>897</v>
      </c>
      <c r="D501" s="2" t="s">
        <v>814</v>
      </c>
      <c r="E501" s="2" t="str">
        <f t="shared" si="1"/>
        <v>Multi-sectoral engagement</v>
      </c>
      <c r="F501" s="2"/>
      <c r="G501" s="2"/>
      <c r="H501" s="2"/>
      <c r="I501" s="2"/>
      <c r="J501" s="2"/>
      <c r="K501" s="2"/>
      <c r="L501" s="2"/>
      <c r="M501" s="2"/>
      <c r="N501" s="2"/>
      <c r="O501" s="2"/>
      <c r="P501" s="2"/>
    </row>
    <row r="502" spans="1:16" ht="25.5">
      <c r="A502" s="2">
        <v>375</v>
      </c>
      <c r="B502" s="95" t="s">
        <v>899</v>
      </c>
      <c r="C502" s="2" t="s">
        <v>897</v>
      </c>
      <c r="D502" s="2" t="s">
        <v>814</v>
      </c>
      <c r="E502" s="2" t="str">
        <f t="shared" si="1"/>
        <v>Multi-sectoral engagement</v>
      </c>
      <c r="F502" s="2"/>
      <c r="G502" s="2"/>
      <c r="H502" s="2"/>
      <c r="I502" s="2"/>
      <c r="J502" s="2"/>
      <c r="K502" s="2"/>
      <c r="L502" s="2"/>
      <c r="M502" s="2"/>
      <c r="N502" s="2"/>
      <c r="O502" s="2"/>
      <c r="P502" s="2"/>
    </row>
    <row r="503" spans="1:16" ht="63.75">
      <c r="A503" s="2">
        <v>206</v>
      </c>
      <c r="B503" s="95" t="s">
        <v>900</v>
      </c>
      <c r="C503" s="2" t="s">
        <v>901</v>
      </c>
      <c r="D503" s="2" t="s">
        <v>814</v>
      </c>
      <c r="E503" s="2" t="str">
        <f t="shared" si="1"/>
        <v>Communication between stakeholders</v>
      </c>
      <c r="F503" s="2"/>
      <c r="G503" s="2"/>
      <c r="H503" s="2"/>
      <c r="I503" s="2"/>
      <c r="J503" s="2"/>
      <c r="K503" s="2"/>
      <c r="L503" s="2"/>
      <c r="M503" s="2"/>
      <c r="N503" s="2"/>
      <c r="O503" s="2"/>
      <c r="P503" s="2"/>
    </row>
    <row r="504" spans="1:16" ht="38.25">
      <c r="A504" s="2">
        <v>219</v>
      </c>
      <c r="B504" s="95" t="s">
        <v>902</v>
      </c>
      <c r="C504" s="3" t="s">
        <v>897</v>
      </c>
      <c r="D504" s="2" t="s">
        <v>814</v>
      </c>
      <c r="E504" s="2" t="str">
        <f t="shared" si="1"/>
        <v>Multi-sectoral engagement</v>
      </c>
      <c r="F504" s="2"/>
      <c r="G504" s="2"/>
      <c r="H504" s="2"/>
      <c r="I504" s="2"/>
      <c r="J504" s="2"/>
      <c r="K504" s="2"/>
      <c r="L504" s="2"/>
      <c r="M504" s="2"/>
      <c r="N504" s="2"/>
      <c r="O504" s="2"/>
      <c r="P504" s="2"/>
    </row>
    <row r="505" spans="1:16" ht="63.75">
      <c r="A505" s="2">
        <v>277</v>
      </c>
      <c r="B505" s="95" t="s">
        <v>903</v>
      </c>
      <c r="C505" s="2" t="s">
        <v>904</v>
      </c>
      <c r="D505" s="2" t="s">
        <v>814</v>
      </c>
      <c r="E505" s="2" t="str">
        <f t="shared" si="1"/>
        <v>Collaboration - active case finding:Strategic partnerships</v>
      </c>
      <c r="F505" s="2"/>
      <c r="G505" s="2"/>
      <c r="H505" s="2"/>
      <c r="I505" s="2"/>
      <c r="J505" s="2"/>
      <c r="K505" s="2"/>
      <c r="L505" s="2"/>
      <c r="M505" s="2"/>
      <c r="N505" s="2"/>
      <c r="O505" s="2"/>
      <c r="P505" s="2"/>
    </row>
    <row r="506" spans="1:16" ht="38.25">
      <c r="A506" s="2">
        <v>281</v>
      </c>
      <c r="B506" s="95" t="s">
        <v>905</v>
      </c>
      <c r="C506" s="2" t="s">
        <v>906</v>
      </c>
      <c r="D506" s="2" t="s">
        <v>814</v>
      </c>
      <c r="E506" s="2" t="str">
        <f t="shared" si="1"/>
        <v>Strategic partnerships:</v>
      </c>
      <c r="F506" s="2"/>
      <c r="G506" s="2"/>
      <c r="H506" s="2"/>
      <c r="I506" s="2"/>
      <c r="J506" s="2"/>
      <c r="K506" s="2"/>
      <c r="L506" s="2"/>
      <c r="M506" s="2"/>
      <c r="N506" s="2"/>
      <c r="O506" s="2"/>
      <c r="P506" s="2"/>
    </row>
    <row r="507" spans="1:16" ht="25.5">
      <c r="A507" s="2">
        <v>288</v>
      </c>
      <c r="B507" s="95" t="s">
        <v>907</v>
      </c>
      <c r="C507" s="2" t="s">
        <v>908</v>
      </c>
      <c r="D507" s="2" t="s">
        <v>814</v>
      </c>
      <c r="E507" s="2" t="str">
        <f t="shared" si="1"/>
        <v>Collaboration:Sustainability</v>
      </c>
      <c r="F507" s="2"/>
      <c r="G507" s="2"/>
      <c r="H507" s="2"/>
      <c r="I507" s="2"/>
      <c r="J507" s="2"/>
      <c r="K507" s="2"/>
      <c r="L507" s="2"/>
      <c r="M507" s="2"/>
      <c r="N507" s="2"/>
      <c r="O507" s="2"/>
      <c r="P507" s="2"/>
    </row>
    <row r="508" spans="1:16" ht="38.25">
      <c r="A508" s="2">
        <v>294</v>
      </c>
      <c r="B508" s="95" t="s">
        <v>909</v>
      </c>
      <c r="C508" s="2" t="s">
        <v>910</v>
      </c>
      <c r="D508" s="2" t="s">
        <v>814</v>
      </c>
      <c r="E508" s="2" t="str">
        <f t="shared" si="1"/>
        <v>Sharing commodities:Collaboration</v>
      </c>
      <c r="F508" s="2"/>
      <c r="G508" s="2"/>
      <c r="H508" s="2"/>
      <c r="I508" s="2"/>
      <c r="J508" s="2"/>
      <c r="K508" s="2"/>
      <c r="L508" s="2"/>
      <c r="M508" s="2"/>
      <c r="N508" s="2"/>
      <c r="O508" s="2"/>
      <c r="P508" s="2"/>
    </row>
    <row r="509" spans="1:16" ht="38.25">
      <c r="A509" s="2">
        <v>324</v>
      </c>
      <c r="B509" s="95" t="s">
        <v>911</v>
      </c>
      <c r="C509" s="2" t="s">
        <v>912</v>
      </c>
      <c r="D509" s="2" t="s">
        <v>814</v>
      </c>
      <c r="E509" s="2" t="str">
        <f t="shared" si="1"/>
        <v>Accessibility of care:Collaboration</v>
      </c>
      <c r="F509" s="2"/>
      <c r="G509" s="2"/>
      <c r="H509" s="2"/>
      <c r="I509" s="2"/>
      <c r="J509" s="2"/>
      <c r="K509" s="2"/>
      <c r="L509" s="2"/>
      <c r="M509" s="2"/>
      <c r="N509" s="2"/>
      <c r="O509" s="2"/>
      <c r="P509" s="2"/>
    </row>
    <row r="510" spans="1:16" ht="38.25">
      <c r="A510" s="2">
        <v>327</v>
      </c>
      <c r="B510" s="95" t="s">
        <v>913</v>
      </c>
      <c r="C510" s="2" t="s">
        <v>912</v>
      </c>
      <c r="D510" s="2" t="s">
        <v>814</v>
      </c>
      <c r="E510" s="2" t="str">
        <f t="shared" si="1"/>
        <v>Accessibility of care:Collaboration</v>
      </c>
      <c r="F510" s="2"/>
      <c r="G510" s="2"/>
      <c r="H510" s="2"/>
      <c r="I510" s="2"/>
      <c r="J510" s="2"/>
      <c r="K510" s="2"/>
      <c r="L510" s="2"/>
      <c r="M510" s="2"/>
      <c r="N510" s="2"/>
      <c r="O510" s="2"/>
      <c r="P510" s="2"/>
    </row>
    <row r="511" spans="1:16" ht="63.75">
      <c r="A511" s="2">
        <v>237</v>
      </c>
      <c r="B511" s="95" t="s">
        <v>914</v>
      </c>
      <c r="C511" s="2" t="s">
        <v>814</v>
      </c>
      <c r="D511" s="2" t="s">
        <v>814</v>
      </c>
      <c r="E511" s="2" t="str">
        <f t="shared" si="1"/>
        <v>Sustainability</v>
      </c>
      <c r="F511" s="2"/>
      <c r="G511" s="2"/>
      <c r="H511" s="2"/>
      <c r="I511" s="2"/>
      <c r="J511" s="2"/>
      <c r="K511" s="2"/>
      <c r="L511" s="2"/>
      <c r="M511" s="2"/>
      <c r="N511" s="2"/>
      <c r="O511" s="2"/>
      <c r="P511" s="2"/>
    </row>
    <row r="512" spans="1:16" ht="25.5">
      <c r="A512" s="2">
        <v>288</v>
      </c>
      <c r="B512" s="95" t="s">
        <v>915</v>
      </c>
      <c r="C512" s="2" t="s">
        <v>908</v>
      </c>
      <c r="D512" s="2" t="s">
        <v>814</v>
      </c>
      <c r="E512" s="2" t="str">
        <f t="shared" ref="E512:E534" si="2">SUBSTITUTE(C512, CHAR(10), ":")</f>
        <v>Collaboration:Sustainability</v>
      </c>
      <c r="F512" s="2"/>
      <c r="G512" s="2"/>
      <c r="H512" s="2"/>
      <c r="I512" s="2"/>
      <c r="J512" s="2"/>
      <c r="K512" s="2"/>
      <c r="L512" s="2"/>
      <c r="M512" s="2"/>
      <c r="N512" s="2"/>
      <c r="O512" s="2"/>
      <c r="P512" s="2"/>
    </row>
    <row r="513" spans="1:16" ht="25.5">
      <c r="A513" s="2">
        <v>52</v>
      </c>
      <c r="B513" s="95" t="s">
        <v>916</v>
      </c>
      <c r="C513" s="2" t="s">
        <v>917</v>
      </c>
      <c r="D513" s="2" t="s">
        <v>814</v>
      </c>
      <c r="E513" s="2" t="str">
        <f t="shared" si="2"/>
        <v>Socio-Cultural Sustainability</v>
      </c>
      <c r="F513" s="2"/>
      <c r="G513" s="2"/>
      <c r="H513" s="2"/>
      <c r="I513" s="2"/>
      <c r="J513" s="2"/>
      <c r="K513" s="2"/>
      <c r="L513" s="2"/>
      <c r="M513" s="2"/>
      <c r="N513" s="2"/>
      <c r="O513" s="2"/>
      <c r="P513" s="2"/>
    </row>
    <row r="514" spans="1:16" ht="12.75">
      <c r="A514" s="2">
        <v>53</v>
      </c>
      <c r="B514" s="95" t="s">
        <v>918</v>
      </c>
      <c r="C514" s="2" t="s">
        <v>917</v>
      </c>
      <c r="D514" s="2" t="s">
        <v>814</v>
      </c>
      <c r="E514" s="2" t="str">
        <f t="shared" si="2"/>
        <v>Socio-Cultural Sustainability</v>
      </c>
      <c r="F514" s="2"/>
      <c r="G514" s="2"/>
      <c r="H514" s="2"/>
      <c r="I514" s="2"/>
      <c r="J514" s="2"/>
      <c r="K514" s="2"/>
      <c r="L514" s="2"/>
      <c r="M514" s="2"/>
      <c r="N514" s="2"/>
      <c r="O514" s="2"/>
      <c r="P514" s="2"/>
    </row>
    <row r="515" spans="1:16" ht="25.5">
      <c r="A515" s="2">
        <v>109</v>
      </c>
      <c r="B515" s="95" t="s">
        <v>919</v>
      </c>
      <c r="C515" s="2" t="s">
        <v>917</v>
      </c>
      <c r="D515" s="2" t="s">
        <v>814</v>
      </c>
      <c r="E515" s="2" t="str">
        <f t="shared" si="2"/>
        <v>Socio-Cultural Sustainability</v>
      </c>
      <c r="F515" s="2"/>
      <c r="G515" s="2"/>
      <c r="H515" s="2"/>
      <c r="I515" s="2"/>
      <c r="J515" s="2"/>
      <c r="K515" s="2"/>
      <c r="L515" s="2"/>
      <c r="M515" s="2"/>
      <c r="N515" s="2"/>
      <c r="O515" s="2"/>
      <c r="P515" s="2"/>
    </row>
    <row r="516" spans="1:16" ht="51">
      <c r="A516" s="2">
        <v>420</v>
      </c>
      <c r="B516" s="94" t="s">
        <v>920</v>
      </c>
      <c r="C516" s="2" t="s">
        <v>921</v>
      </c>
      <c r="D516" s="2" t="s">
        <v>814</v>
      </c>
      <c r="E516" s="2" t="str">
        <f t="shared" si="2"/>
        <v>Collaboration:Contextual Understanding :Sustainability</v>
      </c>
      <c r="F516" s="2"/>
      <c r="G516" s="2"/>
      <c r="H516" s="2"/>
      <c r="I516" s="2"/>
      <c r="J516" s="2"/>
      <c r="K516" s="2"/>
      <c r="L516" s="2"/>
      <c r="M516" s="2"/>
      <c r="N516" s="2"/>
      <c r="O516" s="2"/>
      <c r="P516" s="2"/>
    </row>
    <row r="517" spans="1:16" ht="51">
      <c r="A517" s="2">
        <v>128</v>
      </c>
      <c r="B517" s="95" t="s">
        <v>923</v>
      </c>
      <c r="C517" s="2" t="s">
        <v>924</v>
      </c>
      <c r="D517" s="2" t="s">
        <v>925</v>
      </c>
      <c r="E517" s="2" t="str">
        <f t="shared" si="2"/>
        <v>Frequency of service availabilty:Permanent healthcare setting:Intermitency of care</v>
      </c>
      <c r="F517" s="2"/>
      <c r="G517" s="2"/>
      <c r="H517" s="2"/>
      <c r="I517" s="2"/>
      <c r="J517" s="2"/>
      <c r="K517" s="2"/>
      <c r="L517" s="2"/>
      <c r="M517" s="2"/>
      <c r="N517" s="2"/>
      <c r="O517" s="2"/>
      <c r="P517" s="2"/>
    </row>
    <row r="518" spans="1:16" ht="38.25">
      <c r="A518" s="2">
        <v>116</v>
      </c>
      <c r="B518" s="95" t="s">
        <v>927</v>
      </c>
      <c r="C518" s="2" t="s">
        <v>926</v>
      </c>
      <c r="D518" s="2" t="s">
        <v>925</v>
      </c>
      <c r="E518" s="2" t="str">
        <f t="shared" si="2"/>
        <v>Short implementation period</v>
      </c>
      <c r="F518" s="2"/>
      <c r="G518" s="2"/>
      <c r="H518" s="2"/>
      <c r="I518" s="2"/>
      <c r="J518" s="2"/>
      <c r="K518" s="2"/>
      <c r="L518" s="2"/>
      <c r="M518" s="2"/>
      <c r="N518" s="2"/>
      <c r="O518" s="2"/>
      <c r="P518" s="2"/>
    </row>
    <row r="519" spans="1:16" ht="25.5">
      <c r="A519" s="2">
        <v>344</v>
      </c>
      <c r="B519" s="95" t="s">
        <v>928</v>
      </c>
      <c r="C519" s="2" t="s">
        <v>929</v>
      </c>
      <c r="D519" s="7" t="s">
        <v>930</v>
      </c>
      <c r="E519" s="2" t="str">
        <f t="shared" si="2"/>
        <v>Improved care:Sustainability/ Effectiveness</v>
      </c>
      <c r="F519" s="2"/>
      <c r="G519" s="2"/>
      <c r="H519" s="2"/>
      <c r="I519" s="2"/>
      <c r="J519" s="2"/>
      <c r="K519" s="2"/>
      <c r="L519" s="2"/>
      <c r="M519" s="2"/>
      <c r="N519" s="2"/>
      <c r="O519" s="2"/>
      <c r="P519" s="2"/>
    </row>
    <row r="520" spans="1:16" ht="63.75">
      <c r="A520" s="2">
        <v>462</v>
      </c>
      <c r="B520" s="94" t="s">
        <v>931</v>
      </c>
      <c r="C520" s="2" t="s">
        <v>932</v>
      </c>
      <c r="D520" s="2" t="s">
        <v>933</v>
      </c>
      <c r="E520" s="2" t="str">
        <f t="shared" si="2"/>
        <v>Intermitency of care- Mobile:Service Unavailability:Sustainability/ Efficiency:Collaboration with Government</v>
      </c>
      <c r="F520" s="2"/>
      <c r="G520" s="2"/>
      <c r="H520" s="2"/>
      <c r="I520" s="2"/>
      <c r="J520" s="2"/>
      <c r="K520" s="2"/>
      <c r="L520" s="2"/>
      <c r="M520" s="2"/>
      <c r="N520" s="2"/>
      <c r="O520" s="2"/>
      <c r="P520" s="2"/>
    </row>
    <row r="521" spans="1:16" ht="38.25">
      <c r="A521" s="2">
        <v>514</v>
      </c>
      <c r="B521" s="94" t="s">
        <v>934</v>
      </c>
      <c r="C521" s="2" t="s">
        <v>935</v>
      </c>
      <c r="D521" s="2" t="s">
        <v>933</v>
      </c>
      <c r="E521" s="2" t="str">
        <f t="shared" si="2"/>
        <v>Intermitency of care:Inadequate staffing:Efficiency/ Sustainability</v>
      </c>
      <c r="F521" s="2"/>
      <c r="G521" s="2"/>
      <c r="H521" s="2"/>
      <c r="I521" s="2"/>
      <c r="J521" s="2"/>
      <c r="K521" s="2"/>
      <c r="L521" s="2"/>
      <c r="M521" s="2"/>
      <c r="N521" s="2"/>
      <c r="O521" s="2"/>
      <c r="P521" s="2"/>
    </row>
    <row r="522" spans="1:16" ht="63.75">
      <c r="A522" s="2">
        <v>75</v>
      </c>
      <c r="B522" s="95" t="s">
        <v>936</v>
      </c>
      <c r="C522" s="2" t="s">
        <v>937</v>
      </c>
      <c r="D522" s="2" t="s">
        <v>938</v>
      </c>
      <c r="E522" s="2" t="str">
        <f t="shared" si="2"/>
        <v>Multi-sectoral engagement:Collaboration</v>
      </c>
      <c r="F522" s="2"/>
      <c r="G522" s="2"/>
      <c r="H522" s="2"/>
      <c r="I522" s="2"/>
      <c r="J522" s="2"/>
      <c r="K522" s="2"/>
      <c r="L522" s="2"/>
      <c r="M522" s="2"/>
      <c r="N522" s="2"/>
      <c r="O522" s="2"/>
      <c r="P522" s="2"/>
    </row>
    <row r="523" spans="1:16" ht="12.75">
      <c r="A523" s="2">
        <v>410</v>
      </c>
      <c r="B523" s="94" t="s">
        <v>940</v>
      </c>
      <c r="C523" s="3" t="s">
        <v>939</v>
      </c>
      <c r="D523" s="2" t="s">
        <v>938</v>
      </c>
      <c r="E523" s="2" t="str">
        <f t="shared" si="2"/>
        <v>Strategic partnership</v>
      </c>
      <c r="F523" s="2"/>
      <c r="G523" s="2"/>
      <c r="H523" s="2"/>
      <c r="I523" s="2"/>
      <c r="J523" s="2"/>
      <c r="K523" s="2"/>
      <c r="L523" s="2"/>
      <c r="M523" s="2"/>
      <c r="N523" s="2"/>
      <c r="O523" s="2"/>
      <c r="P523" s="2"/>
    </row>
    <row r="524" spans="1:16" ht="51">
      <c r="A524" s="2">
        <v>183</v>
      </c>
      <c r="B524" s="95" t="s">
        <v>941</v>
      </c>
      <c r="C524" s="2" t="s">
        <v>942</v>
      </c>
      <c r="D524" s="2" t="s">
        <v>938</v>
      </c>
      <c r="E524" s="2" t="str">
        <f t="shared" si="2"/>
        <v>Sustainability:Strategic partmership</v>
      </c>
      <c r="F524" s="2"/>
      <c r="G524" s="2"/>
      <c r="H524" s="2"/>
      <c r="I524" s="2"/>
      <c r="J524" s="2"/>
      <c r="K524" s="2"/>
      <c r="L524" s="2"/>
      <c r="M524" s="2"/>
      <c r="N524" s="2"/>
      <c r="O524" s="2"/>
      <c r="P524" s="2"/>
    </row>
    <row r="525" spans="1:16" ht="25.5">
      <c r="A525" s="2">
        <v>409</v>
      </c>
      <c r="B525" s="94" t="s">
        <v>943</v>
      </c>
      <c r="C525" s="2" t="s">
        <v>944</v>
      </c>
      <c r="D525" s="2" t="s">
        <v>938</v>
      </c>
      <c r="E525" s="2" t="str">
        <f t="shared" si="2"/>
        <v>Free commodities:Strategic partnerships</v>
      </c>
      <c r="F525" s="2"/>
      <c r="G525" s="2"/>
      <c r="H525" s="2"/>
      <c r="I525" s="2"/>
      <c r="J525" s="2"/>
      <c r="K525" s="2"/>
      <c r="L525" s="2"/>
      <c r="M525" s="2"/>
      <c r="N525" s="2"/>
      <c r="O525" s="2"/>
      <c r="P525" s="2"/>
    </row>
    <row r="526" spans="1:16" ht="38.25">
      <c r="A526" s="2">
        <v>386</v>
      </c>
      <c r="B526" s="94" t="s">
        <v>945</v>
      </c>
      <c r="C526" s="3" t="s">
        <v>946</v>
      </c>
      <c r="D526" s="2" t="s">
        <v>938</v>
      </c>
      <c r="E526" s="2" t="str">
        <f t="shared" si="2"/>
        <v>Strategic partneships:Availavbility of commodities</v>
      </c>
      <c r="F526" s="2"/>
      <c r="G526" s="2"/>
      <c r="H526" s="2"/>
      <c r="I526" s="2"/>
      <c r="J526" s="2"/>
      <c r="K526" s="2"/>
      <c r="L526" s="2"/>
      <c r="M526" s="2"/>
      <c r="N526" s="2"/>
      <c r="O526" s="2"/>
      <c r="P526" s="2"/>
    </row>
    <row r="527" spans="1:16" ht="38.25">
      <c r="A527" s="2">
        <v>401</v>
      </c>
      <c r="B527" s="94" t="s">
        <v>947</v>
      </c>
      <c r="C527" s="3" t="s">
        <v>946</v>
      </c>
      <c r="D527" s="2" t="s">
        <v>938</v>
      </c>
      <c r="E527" s="2" t="str">
        <f t="shared" si="2"/>
        <v>Strategic partneships:Availavbility of commodities</v>
      </c>
      <c r="F527" s="2"/>
      <c r="G527" s="2"/>
      <c r="H527" s="2"/>
      <c r="I527" s="2"/>
      <c r="J527" s="2"/>
      <c r="K527" s="2"/>
      <c r="L527" s="2"/>
      <c r="M527" s="2"/>
      <c r="N527" s="2"/>
      <c r="O527" s="2"/>
      <c r="P527" s="2"/>
    </row>
    <row r="528" spans="1:16" ht="38.25">
      <c r="A528" s="2">
        <v>110</v>
      </c>
      <c r="B528" s="95" t="s">
        <v>843</v>
      </c>
      <c r="C528" s="2" t="s">
        <v>937</v>
      </c>
      <c r="D528" s="2" t="s">
        <v>938</v>
      </c>
      <c r="E528" s="2" t="str">
        <f t="shared" si="2"/>
        <v>Multi-sectoral engagement:Collaboration</v>
      </c>
      <c r="F528" s="2"/>
      <c r="G528" s="2"/>
      <c r="H528" s="2"/>
      <c r="I528" s="2"/>
      <c r="J528" s="2"/>
      <c r="K528" s="2"/>
      <c r="L528" s="2"/>
      <c r="M528" s="2"/>
      <c r="N528" s="2"/>
      <c r="O528" s="2"/>
      <c r="P528" s="2"/>
    </row>
    <row r="529" spans="1:16" ht="51">
      <c r="A529" s="2">
        <v>113</v>
      </c>
      <c r="B529" s="95" t="s">
        <v>948</v>
      </c>
      <c r="C529" s="2" t="s">
        <v>949</v>
      </c>
      <c r="D529" s="2" t="s">
        <v>938</v>
      </c>
      <c r="E529" s="2" t="str">
        <f t="shared" si="2"/>
        <v>Strategic partneships:Discounted government purchase</v>
      </c>
      <c r="F529" s="2"/>
      <c r="G529" s="2"/>
      <c r="H529" s="2"/>
      <c r="I529" s="2"/>
      <c r="J529" s="2"/>
      <c r="K529" s="2"/>
      <c r="L529" s="2"/>
      <c r="M529" s="2"/>
      <c r="N529" s="2"/>
      <c r="O529" s="2"/>
      <c r="P529" s="2"/>
    </row>
    <row r="530" spans="1:16" ht="38.25">
      <c r="A530" s="2">
        <v>165</v>
      </c>
      <c r="B530" s="95" t="s">
        <v>950</v>
      </c>
      <c r="C530" s="2" t="s">
        <v>951</v>
      </c>
      <c r="D530" s="2" t="s">
        <v>938</v>
      </c>
      <c r="E530" s="2" t="str">
        <f t="shared" si="2"/>
        <v>Shared diagnostic sites:Collabortaion</v>
      </c>
      <c r="F530" s="2"/>
      <c r="G530" s="2"/>
      <c r="H530" s="2"/>
      <c r="I530" s="2"/>
      <c r="J530" s="2"/>
      <c r="K530" s="2"/>
      <c r="L530" s="2"/>
      <c r="M530" s="2"/>
      <c r="N530" s="2"/>
      <c r="O530" s="2"/>
      <c r="P530" s="2"/>
    </row>
    <row r="531" spans="1:16" ht="38.25">
      <c r="A531" s="2">
        <v>182</v>
      </c>
      <c r="B531" s="95" t="s">
        <v>952</v>
      </c>
      <c r="C531" s="2" t="s">
        <v>953</v>
      </c>
      <c r="D531" s="2" t="s">
        <v>938</v>
      </c>
      <c r="E531" s="2" t="str">
        <f t="shared" si="2"/>
        <v>Public-private collaboration</v>
      </c>
      <c r="F531" s="2"/>
      <c r="G531" s="2"/>
      <c r="H531" s="2"/>
      <c r="I531" s="2"/>
      <c r="J531" s="2"/>
      <c r="K531" s="2"/>
      <c r="L531" s="2"/>
      <c r="M531" s="2"/>
      <c r="N531" s="2"/>
      <c r="O531" s="2"/>
      <c r="P531" s="2"/>
    </row>
    <row r="532" spans="1:16" ht="51">
      <c r="A532" s="2">
        <v>212</v>
      </c>
      <c r="B532" s="95" t="s">
        <v>739</v>
      </c>
      <c r="C532" s="2" t="s">
        <v>954</v>
      </c>
      <c r="D532" s="2" t="s">
        <v>938</v>
      </c>
      <c r="E532" s="2" t="str">
        <f t="shared" si="2"/>
        <v>Sustainability:Strategic partmership:Shared costs</v>
      </c>
      <c r="F532" s="2"/>
      <c r="G532" s="2"/>
      <c r="H532" s="2"/>
      <c r="I532" s="2"/>
      <c r="J532" s="2"/>
      <c r="K532" s="2"/>
      <c r="L532" s="2"/>
      <c r="M532" s="2"/>
      <c r="N532" s="2"/>
      <c r="O532" s="2"/>
      <c r="P532" s="2"/>
    </row>
    <row r="533" spans="1:16" ht="38.25">
      <c r="A533" s="2">
        <v>218</v>
      </c>
      <c r="B533" s="95" t="s">
        <v>955</v>
      </c>
      <c r="C533" s="2" t="s">
        <v>954</v>
      </c>
      <c r="D533" s="2" t="s">
        <v>938</v>
      </c>
      <c r="E533" s="2" t="str">
        <f t="shared" si="2"/>
        <v>Sustainability:Strategic partmership:Shared costs</v>
      </c>
      <c r="F533" s="2"/>
      <c r="G533" s="2"/>
      <c r="H533" s="2"/>
      <c r="I533" s="2"/>
      <c r="J533" s="2"/>
      <c r="K533" s="2"/>
      <c r="L533" s="2"/>
      <c r="M533" s="2"/>
      <c r="N533" s="2"/>
      <c r="O533" s="2"/>
      <c r="P533" s="2"/>
    </row>
    <row r="534" spans="1:16" ht="38.25">
      <c r="A534" s="2">
        <v>7</v>
      </c>
      <c r="B534" s="95" t="s">
        <v>956</v>
      </c>
      <c r="C534" s="2" t="s">
        <v>957</v>
      </c>
      <c r="D534" s="2" t="s">
        <v>958</v>
      </c>
      <c r="E534" s="2" t="str">
        <f t="shared" si="2"/>
        <v>Project acceptance:Rural area intervention</v>
      </c>
      <c r="F534" s="2"/>
      <c r="G534" s="2"/>
      <c r="H534" s="2"/>
      <c r="I534" s="2"/>
      <c r="J534" s="2"/>
      <c r="K534" s="2"/>
      <c r="L534" s="2"/>
      <c r="M534" s="2"/>
      <c r="N534" s="2"/>
      <c r="O534" s="2"/>
      <c r="P534" s="2"/>
    </row>
    <row r="535" spans="1:16" ht="12.75">
      <c r="A535" s="2"/>
      <c r="B535" s="95"/>
      <c r="C535" s="2"/>
      <c r="D535" s="2"/>
      <c r="E535" s="2"/>
      <c r="F535" s="2"/>
      <c r="G535" s="2"/>
      <c r="H535" s="2"/>
      <c r="I535" s="2"/>
      <c r="J535" s="2"/>
      <c r="K535" s="2"/>
      <c r="L535" s="2"/>
      <c r="M535" s="2"/>
      <c r="N535" s="2"/>
      <c r="O535" s="2"/>
      <c r="P535" s="2"/>
    </row>
    <row r="536" spans="1:16" ht="12.75">
      <c r="A536" s="2"/>
      <c r="B536" s="95"/>
      <c r="C536" s="2"/>
      <c r="D536" s="2"/>
      <c r="E536" s="2"/>
      <c r="F536" s="2"/>
      <c r="G536" s="2"/>
      <c r="H536" s="2"/>
      <c r="I536" s="2"/>
      <c r="J536" s="2"/>
      <c r="K536" s="2"/>
      <c r="L536" s="2"/>
      <c r="M536" s="2"/>
      <c r="N536" s="2"/>
      <c r="O536" s="2"/>
      <c r="P536" s="2"/>
    </row>
    <row r="537" spans="1:16" ht="12.75">
      <c r="A537" s="2"/>
      <c r="B537" s="95"/>
      <c r="C537" s="2"/>
      <c r="D537" s="2"/>
      <c r="E537" s="2"/>
      <c r="F537" s="2"/>
      <c r="G537" s="2"/>
      <c r="H537" s="2"/>
      <c r="I537" s="2"/>
      <c r="J537" s="2"/>
      <c r="K537" s="2"/>
      <c r="L537" s="2"/>
      <c r="M537" s="2"/>
      <c r="N537" s="2"/>
      <c r="O537" s="2"/>
      <c r="P537" s="2"/>
    </row>
    <row r="538" spans="1:16" ht="12.75">
      <c r="A538" s="2"/>
      <c r="B538" s="95"/>
      <c r="C538" s="2"/>
      <c r="D538" s="2"/>
      <c r="E538" s="2"/>
      <c r="F538" s="2"/>
      <c r="G538" s="2"/>
      <c r="H538" s="2"/>
      <c r="I538" s="2"/>
      <c r="J538" s="2"/>
      <c r="K538" s="2"/>
      <c r="L538" s="2"/>
      <c r="M538" s="2"/>
      <c r="N538" s="2"/>
      <c r="O538" s="2"/>
      <c r="P538" s="2"/>
    </row>
    <row r="539" spans="1:16" ht="12.75">
      <c r="A539" s="2"/>
      <c r="B539" s="95"/>
      <c r="C539" s="2"/>
      <c r="D539" s="2"/>
      <c r="E539" s="2"/>
      <c r="F539" s="2"/>
      <c r="G539" s="2"/>
      <c r="H539" s="2"/>
      <c r="I539" s="2"/>
      <c r="J539" s="2"/>
      <c r="K539" s="2"/>
      <c r="L539" s="2"/>
      <c r="M539" s="2"/>
      <c r="N539" s="2"/>
      <c r="O539" s="2"/>
      <c r="P539" s="2"/>
    </row>
    <row r="540" spans="1:16" ht="12.75">
      <c r="A540" s="2"/>
      <c r="B540" s="95"/>
      <c r="C540" s="2"/>
      <c r="D540" s="2"/>
      <c r="E540" s="2"/>
      <c r="F540" s="2"/>
      <c r="G540" s="2"/>
      <c r="H540" s="2"/>
      <c r="I540" s="2"/>
      <c r="J540" s="2"/>
      <c r="K540" s="2"/>
      <c r="L540" s="2"/>
      <c r="M540" s="2"/>
      <c r="N540" s="2"/>
      <c r="O540" s="2"/>
      <c r="P540" s="2"/>
    </row>
    <row r="541" spans="1:16" ht="12.75">
      <c r="A541" s="2"/>
      <c r="B541" s="95"/>
      <c r="C541" s="2"/>
      <c r="D541" s="2"/>
      <c r="E541" s="2"/>
      <c r="F541" s="2"/>
      <c r="G541" s="2"/>
      <c r="H541" s="2"/>
      <c r="I541" s="2"/>
      <c r="J541" s="2"/>
      <c r="K541" s="2"/>
      <c r="L541" s="2"/>
      <c r="M541" s="2"/>
      <c r="N541" s="2"/>
      <c r="O541" s="2"/>
      <c r="P541" s="2"/>
    </row>
    <row r="542" spans="1:16" ht="12.75">
      <c r="A542" s="2"/>
      <c r="B542" s="95"/>
      <c r="C542" s="2"/>
      <c r="D542" s="2"/>
      <c r="E542" s="2"/>
      <c r="F542" s="2"/>
      <c r="G542" s="2"/>
      <c r="H542" s="2"/>
      <c r="I542" s="2"/>
      <c r="J542" s="2"/>
      <c r="K542" s="2"/>
      <c r="L542" s="2"/>
      <c r="M542" s="2"/>
      <c r="N542" s="2"/>
      <c r="O542" s="2"/>
      <c r="P542" s="2"/>
    </row>
    <row r="543" spans="1:16" ht="12.75">
      <c r="A543" s="2"/>
      <c r="B543" s="95"/>
      <c r="C543" s="2"/>
      <c r="D543" s="2"/>
      <c r="E543" s="2"/>
      <c r="F543" s="2"/>
      <c r="G543" s="2"/>
      <c r="H543" s="2"/>
      <c r="I543" s="2"/>
      <c r="J543" s="2"/>
      <c r="K543" s="2"/>
      <c r="L543" s="2"/>
      <c r="M543" s="2"/>
      <c r="N543" s="2"/>
      <c r="O543" s="2"/>
      <c r="P543" s="2"/>
    </row>
    <row r="544" spans="1:16" ht="12.75">
      <c r="A544" s="2"/>
      <c r="B544" s="95"/>
      <c r="C544" s="2"/>
      <c r="D544" s="2"/>
      <c r="E544" s="2"/>
      <c r="F544" s="2"/>
      <c r="G544" s="2"/>
      <c r="H544" s="2"/>
      <c r="I544" s="2"/>
      <c r="J544" s="2"/>
      <c r="K544" s="2"/>
      <c r="L544" s="2"/>
      <c r="M544" s="2"/>
      <c r="N544" s="2"/>
      <c r="O544" s="2"/>
      <c r="P544" s="2"/>
    </row>
    <row r="545" spans="1:16" ht="12.75">
      <c r="A545" s="2"/>
      <c r="B545" s="95"/>
      <c r="C545" s="2"/>
      <c r="D545" s="2"/>
      <c r="E545" s="2"/>
      <c r="F545" s="2"/>
      <c r="G545" s="2"/>
      <c r="H545" s="2"/>
      <c r="I545" s="2"/>
      <c r="J545" s="2"/>
      <c r="K545" s="2"/>
      <c r="L545" s="2"/>
      <c r="M545" s="2"/>
      <c r="N545" s="2"/>
      <c r="O545" s="2"/>
      <c r="P545" s="2"/>
    </row>
    <row r="546" spans="1:16" ht="12.75">
      <c r="A546" s="2"/>
      <c r="B546" s="95"/>
      <c r="C546" s="2"/>
      <c r="D546" s="2"/>
      <c r="E546" s="2"/>
      <c r="F546" s="2"/>
      <c r="G546" s="2"/>
      <c r="H546" s="2"/>
      <c r="I546" s="2"/>
      <c r="J546" s="2"/>
      <c r="K546" s="2"/>
      <c r="L546" s="2"/>
      <c r="M546" s="2"/>
      <c r="N546" s="2"/>
      <c r="O546" s="2"/>
      <c r="P546" s="2"/>
    </row>
    <row r="547" spans="1:16" ht="12.75">
      <c r="A547" s="2"/>
      <c r="B547" s="95"/>
      <c r="C547" s="2"/>
      <c r="D547" s="2"/>
      <c r="E547" s="2"/>
      <c r="F547" s="2"/>
      <c r="G547" s="2"/>
      <c r="H547" s="2"/>
      <c r="I547" s="2"/>
      <c r="J547" s="2"/>
      <c r="K547" s="2"/>
      <c r="L547" s="2"/>
      <c r="M547" s="2"/>
      <c r="N547" s="2"/>
      <c r="O547" s="2"/>
      <c r="P547" s="2"/>
    </row>
    <row r="548" spans="1:16" ht="12.75">
      <c r="A548" s="2"/>
      <c r="B548" s="95"/>
      <c r="C548" s="2"/>
      <c r="D548" s="2"/>
      <c r="E548" s="2"/>
      <c r="F548" s="2"/>
      <c r="G548" s="2"/>
      <c r="H548" s="2"/>
      <c r="I548" s="2"/>
      <c r="J548" s="2"/>
      <c r="K548" s="2"/>
      <c r="L548" s="2"/>
      <c r="M548" s="2"/>
      <c r="N548" s="2"/>
      <c r="O548" s="2"/>
      <c r="P548" s="2"/>
    </row>
    <row r="549" spans="1:16" ht="12.75">
      <c r="A549" s="2"/>
      <c r="B549" s="95"/>
      <c r="C549" s="2"/>
      <c r="D549" s="2"/>
      <c r="E549" s="2"/>
      <c r="F549" s="2"/>
      <c r="G549" s="2"/>
      <c r="H549" s="2"/>
      <c r="I549" s="2"/>
      <c r="J549" s="2"/>
      <c r="K549" s="2"/>
      <c r="L549" s="2"/>
      <c r="M549" s="2"/>
      <c r="N549" s="2"/>
      <c r="O549" s="2"/>
      <c r="P549" s="2"/>
    </row>
    <row r="550" spans="1:16" ht="12.75">
      <c r="A550" s="2"/>
      <c r="B550" s="95"/>
      <c r="C550" s="2"/>
      <c r="D550" s="2"/>
      <c r="E550" s="2"/>
      <c r="F550" s="2"/>
      <c r="G550" s="2"/>
      <c r="H550" s="2"/>
      <c r="I550" s="2"/>
      <c r="J550" s="2"/>
      <c r="K550" s="2"/>
      <c r="L550" s="2"/>
      <c r="M550" s="2"/>
      <c r="N550" s="2"/>
      <c r="O550" s="2"/>
      <c r="P550" s="2"/>
    </row>
    <row r="551" spans="1:16" ht="12.75">
      <c r="A551" s="2"/>
      <c r="B551" s="95"/>
      <c r="C551" s="2"/>
      <c r="D551" s="2"/>
      <c r="E551" s="2"/>
      <c r="F551" s="2"/>
      <c r="G551" s="2"/>
      <c r="H551" s="2"/>
      <c r="I551" s="2"/>
      <c r="J551" s="2"/>
      <c r="K551" s="2"/>
      <c r="L551" s="2"/>
      <c r="M551" s="2"/>
      <c r="N551" s="2"/>
      <c r="O551" s="2"/>
      <c r="P551" s="2"/>
    </row>
    <row r="552" spans="1:16" ht="12.75">
      <c r="A552" s="2"/>
      <c r="B552" s="95"/>
      <c r="C552" s="2"/>
      <c r="D552" s="2"/>
      <c r="E552" s="2"/>
      <c r="F552" s="2"/>
      <c r="G552" s="2"/>
      <c r="H552" s="2"/>
      <c r="I552" s="2"/>
      <c r="J552" s="2"/>
      <c r="K552" s="2"/>
      <c r="L552" s="2"/>
      <c r="M552" s="2"/>
      <c r="N552" s="2"/>
      <c r="O552" s="2"/>
      <c r="P552" s="2"/>
    </row>
    <row r="553" spans="1:16" ht="12.75">
      <c r="A553" s="2"/>
      <c r="B553" s="95"/>
      <c r="C553" s="2"/>
      <c r="D553" s="2"/>
      <c r="E553" s="2"/>
      <c r="F553" s="2"/>
      <c r="G553" s="2"/>
      <c r="H553" s="2"/>
      <c r="I553" s="2"/>
      <c r="J553" s="2"/>
      <c r="K553" s="2"/>
      <c r="L553" s="2"/>
      <c r="M553" s="2"/>
      <c r="N553" s="2"/>
      <c r="O553" s="2"/>
      <c r="P553" s="2"/>
    </row>
    <row r="554" spans="1:16" ht="12.75">
      <c r="A554" s="2"/>
      <c r="B554" s="95"/>
      <c r="C554" s="2"/>
      <c r="D554" s="2"/>
      <c r="E554" s="2"/>
      <c r="F554" s="2"/>
      <c r="G554" s="2"/>
      <c r="H554" s="2"/>
      <c r="I554" s="2"/>
      <c r="J554" s="2"/>
      <c r="K554" s="2"/>
      <c r="L554" s="2"/>
      <c r="M554" s="2"/>
      <c r="N554" s="2"/>
      <c r="O554" s="2"/>
      <c r="P554" s="2"/>
    </row>
    <row r="555" spans="1:16" ht="12.75">
      <c r="A555" s="2"/>
      <c r="B555" s="95"/>
      <c r="C555" s="2"/>
      <c r="D555" s="2"/>
      <c r="E555" s="2"/>
      <c r="F555" s="2"/>
      <c r="G555" s="2"/>
      <c r="H555" s="2"/>
      <c r="I555" s="2"/>
      <c r="J555" s="2"/>
      <c r="K555" s="2"/>
      <c r="L555" s="2"/>
      <c r="M555" s="2"/>
      <c r="N555" s="2"/>
      <c r="O555" s="2"/>
      <c r="P555" s="2"/>
    </row>
    <row r="556" spans="1:16" ht="12.75">
      <c r="A556" s="2"/>
      <c r="B556" s="95"/>
      <c r="C556" s="2"/>
      <c r="D556" s="2"/>
      <c r="E556" s="2"/>
      <c r="F556" s="2"/>
      <c r="G556" s="2"/>
      <c r="H556" s="2"/>
      <c r="I556" s="2"/>
      <c r="J556" s="2"/>
      <c r="K556" s="2"/>
      <c r="L556" s="2"/>
      <c r="M556" s="2"/>
      <c r="N556" s="2"/>
      <c r="O556" s="2"/>
      <c r="P556" s="2"/>
    </row>
    <row r="557" spans="1:16" ht="12.75">
      <c r="A557" s="2"/>
      <c r="B557" s="95"/>
      <c r="C557" s="2"/>
      <c r="D557" s="2"/>
      <c r="E557" s="2"/>
      <c r="F557" s="2"/>
      <c r="G557" s="2"/>
      <c r="H557" s="2"/>
      <c r="I557" s="2"/>
      <c r="J557" s="2"/>
      <c r="K557" s="2"/>
      <c r="L557" s="2"/>
      <c r="M557" s="2"/>
      <c r="N557" s="2"/>
      <c r="O557" s="2"/>
      <c r="P557" s="2"/>
    </row>
    <row r="558" spans="1:16" ht="12.75">
      <c r="A558" s="2"/>
      <c r="B558" s="95"/>
      <c r="C558" s="2"/>
      <c r="D558" s="2"/>
      <c r="E558" s="2"/>
      <c r="F558" s="2"/>
      <c r="G558" s="2"/>
      <c r="H558" s="2"/>
      <c r="I558" s="2"/>
      <c r="J558" s="2"/>
      <c r="K558" s="2"/>
      <c r="L558" s="2"/>
      <c r="M558" s="2"/>
      <c r="N558" s="2"/>
      <c r="O558" s="2"/>
      <c r="P558" s="2"/>
    </row>
    <row r="559" spans="1:16" ht="12.75">
      <c r="A559" s="2"/>
      <c r="B559" s="95"/>
      <c r="C559" s="2"/>
      <c r="D559" s="2"/>
      <c r="E559" s="2"/>
      <c r="F559" s="2"/>
      <c r="G559" s="2"/>
      <c r="H559" s="2"/>
      <c r="I559" s="2"/>
      <c r="J559" s="2"/>
      <c r="K559" s="2"/>
      <c r="L559" s="2"/>
      <c r="M559" s="2"/>
      <c r="N559" s="2"/>
      <c r="O559" s="2"/>
      <c r="P559" s="2"/>
    </row>
    <row r="560" spans="1:16" ht="12.75">
      <c r="A560" s="2"/>
      <c r="B560" s="95"/>
      <c r="C560" s="2"/>
      <c r="D560" s="2"/>
      <c r="E560" s="2"/>
      <c r="F560" s="2"/>
      <c r="G560" s="2"/>
      <c r="H560" s="2"/>
      <c r="I560" s="2"/>
      <c r="J560" s="2"/>
      <c r="K560" s="2"/>
      <c r="L560" s="2"/>
      <c r="M560" s="2"/>
      <c r="N560" s="2"/>
      <c r="O560" s="2"/>
      <c r="P560" s="2"/>
    </row>
    <row r="561" spans="1:16" ht="12.75">
      <c r="A561" s="2"/>
      <c r="B561" s="95"/>
      <c r="C561" s="2"/>
      <c r="D561" s="2"/>
      <c r="E561" s="2"/>
      <c r="F561" s="2"/>
      <c r="G561" s="2"/>
      <c r="H561" s="2"/>
      <c r="I561" s="2"/>
      <c r="J561" s="2"/>
      <c r="K561" s="2"/>
      <c r="L561" s="2"/>
      <c r="M561" s="2"/>
      <c r="N561" s="2"/>
      <c r="O561" s="2"/>
      <c r="P561" s="2"/>
    </row>
    <row r="562" spans="1:16" ht="12.75">
      <c r="A562" s="2"/>
      <c r="B562" s="95"/>
      <c r="C562" s="2"/>
      <c r="D562" s="2"/>
      <c r="E562" s="2"/>
      <c r="F562" s="2"/>
      <c r="G562" s="2"/>
      <c r="H562" s="2"/>
      <c r="I562" s="2"/>
      <c r="J562" s="2"/>
      <c r="K562" s="2"/>
      <c r="L562" s="2"/>
      <c r="M562" s="2"/>
      <c r="N562" s="2"/>
      <c r="O562" s="2"/>
      <c r="P562" s="2"/>
    </row>
    <row r="563" spans="1:16" ht="12.75">
      <c r="A563" s="2"/>
      <c r="B563" s="95"/>
      <c r="C563" s="2"/>
      <c r="D563" s="2"/>
      <c r="E563" s="2"/>
      <c r="F563" s="2"/>
      <c r="G563" s="2"/>
      <c r="H563" s="2"/>
      <c r="I563" s="2"/>
      <c r="J563" s="2"/>
      <c r="K563" s="2"/>
      <c r="L563" s="2"/>
      <c r="M563" s="2"/>
      <c r="N563" s="2"/>
      <c r="O563" s="2"/>
      <c r="P563" s="2"/>
    </row>
    <row r="564" spans="1:16" ht="12.75">
      <c r="A564" s="2"/>
      <c r="B564" s="95"/>
      <c r="C564" s="2"/>
      <c r="D564" s="2"/>
      <c r="E564" s="2"/>
      <c r="F564" s="2"/>
      <c r="G564" s="2"/>
      <c r="H564" s="2"/>
      <c r="I564" s="2"/>
      <c r="J564" s="2"/>
      <c r="K564" s="2"/>
      <c r="L564" s="2"/>
      <c r="M564" s="2"/>
      <c r="N564" s="2"/>
      <c r="O564" s="2"/>
      <c r="P564" s="2"/>
    </row>
    <row r="565" spans="1:16" ht="12.75">
      <c r="A565" s="2"/>
      <c r="B565" s="95"/>
      <c r="C565" s="2"/>
      <c r="D565" s="2"/>
      <c r="E565" s="2"/>
      <c r="F565" s="2"/>
      <c r="G565" s="2"/>
      <c r="H565" s="2"/>
      <c r="I565" s="2"/>
      <c r="J565" s="2"/>
      <c r="K565" s="2"/>
      <c r="L565" s="2"/>
      <c r="M565" s="2"/>
      <c r="N565" s="2"/>
      <c r="O565" s="2"/>
      <c r="P565" s="2"/>
    </row>
    <row r="566" spans="1:16" ht="12.75">
      <c r="A566" s="2"/>
      <c r="B566" s="95"/>
      <c r="C566" s="2"/>
      <c r="D566" s="2"/>
      <c r="E566" s="2"/>
      <c r="F566" s="2"/>
      <c r="G566" s="2"/>
      <c r="H566" s="2"/>
      <c r="I566" s="2"/>
      <c r="J566" s="2"/>
      <c r="K566" s="2"/>
      <c r="L566" s="2"/>
      <c r="M566" s="2"/>
      <c r="N566" s="2"/>
      <c r="O566" s="2"/>
      <c r="P566" s="2"/>
    </row>
    <row r="567" spans="1:16" ht="12.75">
      <c r="A567" s="2"/>
      <c r="B567" s="95"/>
      <c r="C567" s="2"/>
      <c r="D567" s="2"/>
      <c r="E567" s="2"/>
      <c r="F567" s="2"/>
      <c r="G567" s="2"/>
      <c r="H567" s="2"/>
      <c r="I567" s="2"/>
      <c r="J567" s="2"/>
      <c r="K567" s="2"/>
      <c r="L567" s="2"/>
      <c r="M567" s="2"/>
      <c r="N567" s="2"/>
      <c r="O567" s="2"/>
      <c r="P567" s="2"/>
    </row>
    <row r="568" spans="1:16" ht="12.75">
      <c r="A568" s="2"/>
      <c r="B568" s="95"/>
      <c r="C568" s="2"/>
      <c r="D568" s="2"/>
      <c r="E568" s="2"/>
      <c r="F568" s="2"/>
      <c r="G568" s="2"/>
      <c r="H568" s="2"/>
      <c r="I568" s="2"/>
      <c r="J568" s="2"/>
      <c r="K568" s="2"/>
      <c r="L568" s="2"/>
      <c r="M568" s="2"/>
      <c r="N568" s="2"/>
      <c r="O568" s="2"/>
      <c r="P568" s="2"/>
    </row>
    <row r="569" spans="1:16" ht="12.75">
      <c r="A569" s="2"/>
      <c r="B569" s="95"/>
      <c r="C569" s="2"/>
      <c r="D569" s="2"/>
      <c r="E569" s="2"/>
      <c r="F569" s="2"/>
      <c r="G569" s="2"/>
      <c r="H569" s="2"/>
      <c r="I569" s="2"/>
      <c r="J569" s="2"/>
      <c r="K569" s="2"/>
      <c r="L569" s="2"/>
      <c r="M569" s="2"/>
      <c r="N569" s="2"/>
      <c r="O569" s="2"/>
      <c r="P569" s="2"/>
    </row>
    <row r="570" spans="1:16" ht="12.75">
      <c r="A570" s="2"/>
      <c r="B570" s="95"/>
      <c r="C570" s="2"/>
      <c r="D570" s="2"/>
      <c r="E570" s="2"/>
      <c r="F570" s="2"/>
      <c r="G570" s="2"/>
      <c r="H570" s="2"/>
      <c r="I570" s="2"/>
      <c r="J570" s="2"/>
      <c r="K570" s="2"/>
      <c r="L570" s="2"/>
      <c r="M570" s="2"/>
      <c r="N570" s="2"/>
      <c r="O570" s="2"/>
      <c r="P570" s="2"/>
    </row>
    <row r="571" spans="1:16" ht="12.75">
      <c r="A571" s="2"/>
      <c r="B571" s="95"/>
      <c r="C571" s="2"/>
      <c r="D571" s="2"/>
      <c r="E571" s="2"/>
      <c r="F571" s="2"/>
      <c r="G571" s="2"/>
      <c r="H571" s="2"/>
      <c r="I571" s="2"/>
      <c r="J571" s="2"/>
      <c r="K571" s="2"/>
      <c r="L571" s="2"/>
      <c r="M571" s="2"/>
      <c r="N571" s="2"/>
      <c r="O571" s="2"/>
      <c r="P571" s="2"/>
    </row>
    <row r="572" spans="1:16" ht="12.75">
      <c r="A572" s="2"/>
      <c r="B572" s="95"/>
      <c r="C572" s="2"/>
      <c r="D572" s="2"/>
      <c r="E572" s="2"/>
      <c r="F572" s="2"/>
      <c r="G572" s="2"/>
      <c r="H572" s="2"/>
      <c r="I572" s="2"/>
      <c r="J572" s="2"/>
      <c r="K572" s="2"/>
      <c r="L572" s="2"/>
      <c r="M572" s="2"/>
      <c r="N572" s="2"/>
      <c r="O572" s="2"/>
      <c r="P572" s="2"/>
    </row>
    <row r="573" spans="1:16" ht="12.75">
      <c r="A573" s="2"/>
      <c r="B573" s="95"/>
      <c r="C573" s="2"/>
      <c r="D573" s="2"/>
      <c r="E573" s="2"/>
      <c r="F573" s="2"/>
      <c r="G573" s="2"/>
      <c r="H573" s="2"/>
      <c r="I573" s="2"/>
      <c r="J573" s="2"/>
      <c r="K573" s="2"/>
      <c r="L573" s="2"/>
      <c r="M573" s="2"/>
      <c r="N573" s="2"/>
      <c r="O573" s="2"/>
      <c r="P573" s="2"/>
    </row>
    <row r="574" spans="1:16" ht="12.75">
      <c r="A574" s="2"/>
      <c r="B574" s="95"/>
      <c r="C574" s="2"/>
      <c r="D574" s="2"/>
      <c r="E574" s="2"/>
      <c r="F574" s="2"/>
      <c r="G574" s="2"/>
      <c r="H574" s="2"/>
      <c r="I574" s="2"/>
      <c r="J574" s="2"/>
      <c r="K574" s="2"/>
      <c r="L574" s="2"/>
      <c r="M574" s="2"/>
      <c r="N574" s="2"/>
      <c r="O574" s="2"/>
      <c r="P574" s="2"/>
    </row>
    <row r="575" spans="1:16" ht="12.75">
      <c r="A575" s="2"/>
      <c r="B575" s="95"/>
      <c r="C575" s="2"/>
      <c r="D575" s="2"/>
      <c r="E575" s="2"/>
      <c r="F575" s="2"/>
      <c r="G575" s="2"/>
      <c r="H575" s="2"/>
      <c r="I575" s="2"/>
      <c r="J575" s="2"/>
      <c r="K575" s="2"/>
      <c r="L575" s="2"/>
      <c r="M575" s="2"/>
      <c r="N575" s="2"/>
      <c r="O575" s="2"/>
      <c r="P575" s="2"/>
    </row>
    <row r="576" spans="1:16" ht="12.75">
      <c r="A576" s="2"/>
      <c r="B576" s="95"/>
      <c r="C576" s="2"/>
      <c r="D576" s="2"/>
      <c r="E576" s="2"/>
      <c r="F576" s="2"/>
      <c r="G576" s="2"/>
      <c r="H576" s="2"/>
      <c r="I576" s="2"/>
      <c r="J576" s="2"/>
      <c r="K576" s="2"/>
      <c r="L576" s="2"/>
      <c r="M576" s="2"/>
      <c r="N576" s="2"/>
      <c r="O576" s="2"/>
      <c r="P576" s="2"/>
    </row>
    <row r="577" spans="1:16" ht="12.75">
      <c r="A577" s="2"/>
      <c r="B577" s="95"/>
      <c r="C577" s="2"/>
      <c r="D577" s="2"/>
      <c r="E577" s="2"/>
      <c r="F577" s="2"/>
      <c r="G577" s="2"/>
      <c r="H577" s="2"/>
      <c r="I577" s="2"/>
      <c r="J577" s="2"/>
      <c r="K577" s="2"/>
      <c r="L577" s="2"/>
      <c r="M577" s="2"/>
      <c r="N577" s="2"/>
      <c r="O577" s="2"/>
      <c r="P577" s="2"/>
    </row>
    <row r="578" spans="1:16" ht="12.75">
      <c r="A578" s="2"/>
      <c r="B578" s="95"/>
      <c r="C578" s="2"/>
      <c r="D578" s="2"/>
      <c r="E578" s="2"/>
      <c r="F578" s="2"/>
      <c r="G578" s="2"/>
      <c r="H578" s="2"/>
      <c r="I578" s="2"/>
      <c r="J578" s="2"/>
      <c r="K578" s="2"/>
      <c r="L578" s="2"/>
      <c r="M578" s="2"/>
      <c r="N578" s="2"/>
      <c r="O578" s="2"/>
      <c r="P578" s="2"/>
    </row>
    <row r="579" spans="1:16" ht="12.75">
      <c r="A579" s="2"/>
      <c r="B579" s="95"/>
      <c r="C579" s="2"/>
      <c r="D579" s="2"/>
      <c r="E579" s="2"/>
      <c r="F579" s="2"/>
      <c r="G579" s="2"/>
      <c r="H579" s="2"/>
      <c r="I579" s="2"/>
      <c r="J579" s="2"/>
      <c r="K579" s="2"/>
      <c r="L579" s="2"/>
      <c r="M579" s="2"/>
      <c r="N579" s="2"/>
      <c r="O579" s="2"/>
      <c r="P579" s="2"/>
    </row>
    <row r="580" spans="1:16" ht="12.75">
      <c r="A580" s="2"/>
      <c r="B580" s="95"/>
      <c r="C580" s="2"/>
      <c r="D580" s="2"/>
      <c r="E580" s="2"/>
      <c r="F580" s="2"/>
      <c r="G580" s="2"/>
      <c r="H580" s="2"/>
      <c r="I580" s="2"/>
      <c r="J580" s="2"/>
      <c r="K580" s="2"/>
      <c r="L580" s="2"/>
      <c r="M580" s="2"/>
      <c r="N580" s="2"/>
      <c r="O580" s="2"/>
      <c r="P580" s="2"/>
    </row>
    <row r="581" spans="1:16" ht="12.75">
      <c r="A581" s="2"/>
      <c r="B581" s="95"/>
      <c r="C581" s="2"/>
      <c r="D581" s="2"/>
      <c r="E581" s="2"/>
      <c r="F581" s="2"/>
      <c r="G581" s="2"/>
      <c r="H581" s="2"/>
      <c r="I581" s="2"/>
      <c r="J581" s="2"/>
      <c r="K581" s="2"/>
      <c r="L581" s="2"/>
      <c r="M581" s="2"/>
      <c r="N581" s="2"/>
      <c r="O581" s="2"/>
      <c r="P581" s="2"/>
    </row>
    <row r="582" spans="1:16" ht="12.75">
      <c r="A582" s="2"/>
      <c r="B582" s="95"/>
      <c r="C582" s="2"/>
      <c r="D582" s="2"/>
      <c r="E582" s="2"/>
      <c r="F582" s="2"/>
      <c r="G582" s="2"/>
      <c r="H582" s="2"/>
      <c r="I582" s="2"/>
      <c r="J582" s="2"/>
      <c r="K582" s="2"/>
      <c r="L582" s="2"/>
      <c r="M582" s="2"/>
      <c r="N582" s="2"/>
      <c r="O582" s="2"/>
      <c r="P582" s="2"/>
    </row>
    <row r="583" spans="1:16" ht="12.75">
      <c r="A583" s="2"/>
      <c r="B583" s="95"/>
      <c r="C583" s="2"/>
      <c r="D583" s="2"/>
      <c r="E583" s="2"/>
      <c r="F583" s="2"/>
      <c r="G583" s="2"/>
      <c r="H583" s="2"/>
      <c r="I583" s="2"/>
      <c r="J583" s="2"/>
      <c r="K583" s="2"/>
      <c r="L583" s="2"/>
      <c r="M583" s="2"/>
      <c r="N583" s="2"/>
      <c r="O583" s="2"/>
      <c r="P583" s="2"/>
    </row>
    <row r="584" spans="1:16" ht="12.75">
      <c r="A584" s="2"/>
      <c r="B584" s="95"/>
      <c r="C584" s="2"/>
      <c r="D584" s="2"/>
      <c r="E584" s="2"/>
      <c r="F584" s="2"/>
      <c r="G584" s="2"/>
      <c r="H584" s="2"/>
      <c r="I584" s="2"/>
      <c r="J584" s="2"/>
      <c r="K584" s="2"/>
      <c r="L584" s="2"/>
      <c r="M584" s="2"/>
      <c r="N584" s="2"/>
      <c r="O584" s="2"/>
      <c r="P584" s="2"/>
    </row>
    <row r="585" spans="1:16" ht="12.75">
      <c r="A585" s="2"/>
      <c r="B585" s="95"/>
      <c r="C585" s="2"/>
      <c r="D585" s="2"/>
      <c r="E585" s="2"/>
      <c r="F585" s="2"/>
      <c r="G585" s="2"/>
      <c r="H585" s="2"/>
      <c r="I585" s="2"/>
      <c r="J585" s="2"/>
      <c r="K585" s="2"/>
      <c r="L585" s="2"/>
      <c r="M585" s="2"/>
      <c r="N585" s="2"/>
      <c r="O585" s="2"/>
      <c r="P585" s="2"/>
    </row>
    <row r="586" spans="1:16" ht="12.75">
      <c r="A586" s="2"/>
      <c r="B586" s="95"/>
      <c r="C586" s="2"/>
      <c r="D586" s="2"/>
      <c r="E586" s="2"/>
      <c r="F586" s="2"/>
      <c r="G586" s="2"/>
      <c r="H586" s="2"/>
      <c r="I586" s="2"/>
      <c r="J586" s="2"/>
      <c r="K586" s="2"/>
      <c r="L586" s="2"/>
      <c r="M586" s="2"/>
      <c r="N586" s="2"/>
      <c r="O586" s="2"/>
      <c r="P586" s="2"/>
    </row>
    <row r="587" spans="1:16" ht="12.75">
      <c r="A587" s="2"/>
      <c r="B587" s="95"/>
      <c r="C587" s="2"/>
      <c r="D587" s="2"/>
      <c r="E587" s="2"/>
      <c r="F587" s="2"/>
      <c r="G587" s="2"/>
      <c r="H587" s="2"/>
      <c r="I587" s="2"/>
      <c r="J587" s="2"/>
      <c r="K587" s="2"/>
      <c r="L587" s="2"/>
      <c r="M587" s="2"/>
      <c r="N587" s="2"/>
      <c r="O587" s="2"/>
      <c r="P587" s="2"/>
    </row>
    <row r="588" spans="1:16" ht="12.75">
      <c r="A588" s="2"/>
      <c r="B588" s="95"/>
      <c r="C588" s="2"/>
      <c r="D588" s="2"/>
      <c r="E588" s="2"/>
      <c r="F588" s="2"/>
      <c r="G588" s="2"/>
      <c r="H588" s="2"/>
      <c r="I588" s="2"/>
      <c r="J588" s="2"/>
      <c r="K588" s="2"/>
      <c r="L588" s="2"/>
      <c r="M588" s="2"/>
      <c r="N588" s="2"/>
      <c r="O588" s="2"/>
      <c r="P588" s="2"/>
    </row>
    <row r="589" spans="1:16" ht="12.75">
      <c r="A589" s="2"/>
      <c r="B589" s="95"/>
      <c r="C589" s="2"/>
      <c r="D589" s="2"/>
      <c r="E589" s="2"/>
      <c r="F589" s="2"/>
      <c r="G589" s="2"/>
      <c r="H589" s="2"/>
      <c r="I589" s="2"/>
      <c r="J589" s="2"/>
      <c r="K589" s="2"/>
      <c r="L589" s="2"/>
      <c r="M589" s="2"/>
      <c r="N589" s="2"/>
      <c r="O589" s="2"/>
      <c r="P589" s="2"/>
    </row>
    <row r="590" spans="1:16" ht="12.75">
      <c r="A590" s="2"/>
      <c r="B590" s="95"/>
      <c r="C590" s="2"/>
      <c r="D590" s="2"/>
      <c r="E590" s="2"/>
      <c r="F590" s="2"/>
      <c r="G590" s="2"/>
      <c r="H590" s="2"/>
      <c r="I590" s="2"/>
      <c r="J590" s="2"/>
      <c r="K590" s="2"/>
      <c r="L590" s="2"/>
      <c r="M590" s="2"/>
      <c r="N590" s="2"/>
      <c r="O590" s="2"/>
      <c r="P590" s="2"/>
    </row>
    <row r="591" spans="1:16" ht="12.75">
      <c r="A591" s="2"/>
      <c r="B591" s="95"/>
      <c r="C591" s="2"/>
      <c r="D591" s="2"/>
      <c r="E591" s="2"/>
      <c r="F591" s="2"/>
      <c r="G591" s="2"/>
      <c r="H591" s="2"/>
      <c r="I591" s="2"/>
      <c r="J591" s="2"/>
      <c r="K591" s="2"/>
      <c r="L591" s="2"/>
      <c r="M591" s="2"/>
      <c r="N591" s="2"/>
      <c r="O591" s="2"/>
      <c r="P591" s="2"/>
    </row>
    <row r="592" spans="1:16" ht="12.75">
      <c r="A592" s="2"/>
      <c r="B592" s="95"/>
      <c r="C592" s="2"/>
      <c r="D592" s="2"/>
      <c r="E592" s="2"/>
      <c r="F592" s="2"/>
      <c r="G592" s="2"/>
      <c r="H592" s="2"/>
      <c r="I592" s="2"/>
      <c r="J592" s="2"/>
      <c r="K592" s="2"/>
      <c r="L592" s="2"/>
      <c r="M592" s="2"/>
      <c r="N592" s="2"/>
      <c r="O592" s="2"/>
      <c r="P592" s="2"/>
    </row>
    <row r="593" spans="1:16" ht="12.75">
      <c r="A593" s="2"/>
      <c r="B593" s="95"/>
      <c r="C593" s="2"/>
      <c r="D593" s="2"/>
      <c r="E593" s="2"/>
      <c r="F593" s="2"/>
      <c r="G593" s="2"/>
      <c r="H593" s="2"/>
      <c r="I593" s="2"/>
      <c r="J593" s="2"/>
      <c r="K593" s="2"/>
      <c r="L593" s="2"/>
      <c r="M593" s="2"/>
      <c r="N593" s="2"/>
      <c r="O593" s="2"/>
      <c r="P593" s="2"/>
    </row>
    <row r="594" spans="1:16" ht="12.75">
      <c r="A594" s="2"/>
      <c r="B594" s="95"/>
      <c r="C594" s="2"/>
      <c r="D594" s="2"/>
      <c r="E594" s="2"/>
      <c r="F594" s="2"/>
      <c r="G594" s="2"/>
      <c r="H594" s="2"/>
      <c r="I594" s="2"/>
      <c r="J594" s="2"/>
      <c r="K594" s="2"/>
      <c r="L594" s="2"/>
      <c r="M594" s="2"/>
      <c r="N594" s="2"/>
      <c r="O594" s="2"/>
      <c r="P594" s="2"/>
    </row>
    <row r="595" spans="1:16" ht="12.75">
      <c r="A595" s="2"/>
      <c r="B595" s="95"/>
      <c r="C595" s="2"/>
      <c r="D595" s="2"/>
      <c r="E595" s="2"/>
      <c r="F595" s="2"/>
      <c r="G595" s="2"/>
      <c r="H595" s="2"/>
      <c r="I595" s="2"/>
      <c r="J595" s="2"/>
      <c r="K595" s="2"/>
      <c r="L595" s="2"/>
      <c r="M595" s="2"/>
      <c r="N595" s="2"/>
      <c r="O595" s="2"/>
      <c r="P595" s="2"/>
    </row>
    <row r="596" spans="1:16" ht="12.75">
      <c r="A596" s="2"/>
      <c r="B596" s="95"/>
      <c r="C596" s="2"/>
      <c r="D596" s="2"/>
      <c r="E596" s="2"/>
      <c r="F596" s="2"/>
      <c r="G596" s="2"/>
      <c r="H596" s="2"/>
      <c r="I596" s="2"/>
      <c r="J596" s="2"/>
      <c r="K596" s="2"/>
      <c r="L596" s="2"/>
      <c r="M596" s="2"/>
      <c r="N596" s="2"/>
      <c r="O596" s="2"/>
      <c r="P596" s="2"/>
    </row>
    <row r="597" spans="1:16" ht="12.75">
      <c r="A597" s="2"/>
      <c r="B597" s="95"/>
      <c r="C597" s="2"/>
      <c r="D597" s="2"/>
      <c r="E597" s="2"/>
      <c r="F597" s="2"/>
      <c r="G597" s="2"/>
      <c r="H597" s="2"/>
      <c r="I597" s="2"/>
      <c r="J597" s="2"/>
      <c r="K597" s="2"/>
      <c r="L597" s="2"/>
      <c r="M597" s="2"/>
      <c r="N597" s="2"/>
      <c r="O597" s="2"/>
      <c r="P597" s="2"/>
    </row>
    <row r="598" spans="1:16" ht="12.75">
      <c r="A598" s="2"/>
      <c r="B598" s="95"/>
      <c r="C598" s="2"/>
      <c r="D598" s="2"/>
      <c r="E598" s="2"/>
      <c r="F598" s="2"/>
      <c r="G598" s="2"/>
      <c r="H598" s="2"/>
      <c r="I598" s="2"/>
      <c r="J598" s="2"/>
      <c r="K598" s="2"/>
      <c r="L598" s="2"/>
      <c r="M598" s="2"/>
      <c r="N598" s="2"/>
      <c r="O598" s="2"/>
      <c r="P598" s="2"/>
    </row>
    <row r="599" spans="1:16" ht="12.75">
      <c r="A599" s="2"/>
      <c r="B599" s="95"/>
      <c r="C599" s="2"/>
      <c r="D599" s="2"/>
      <c r="E599" s="2"/>
      <c r="F599" s="2"/>
      <c r="G599" s="2"/>
      <c r="H599" s="2"/>
      <c r="I599" s="2"/>
      <c r="J599" s="2"/>
      <c r="K599" s="2"/>
      <c r="L599" s="2"/>
      <c r="M599" s="2"/>
      <c r="N599" s="2"/>
      <c r="O599" s="2"/>
      <c r="P599" s="2"/>
    </row>
    <row r="600" spans="1:16" ht="12.75">
      <c r="A600" s="2"/>
      <c r="B600" s="95"/>
      <c r="C600" s="2"/>
      <c r="D600" s="2"/>
      <c r="E600" s="2"/>
      <c r="F600" s="2"/>
      <c r="G600" s="2"/>
      <c r="H600" s="2"/>
      <c r="I600" s="2"/>
      <c r="J600" s="2"/>
      <c r="K600" s="2"/>
      <c r="L600" s="2"/>
      <c r="M600" s="2"/>
      <c r="N600" s="2"/>
      <c r="O600" s="2"/>
      <c r="P600" s="2"/>
    </row>
    <row r="601" spans="1:16" ht="12.75">
      <c r="A601" s="2"/>
      <c r="B601" s="95"/>
      <c r="C601" s="2"/>
      <c r="D601" s="2"/>
      <c r="E601" s="2"/>
      <c r="F601" s="2"/>
      <c r="G601" s="2"/>
      <c r="H601" s="2"/>
      <c r="I601" s="2"/>
      <c r="J601" s="2"/>
      <c r="K601" s="2"/>
      <c r="L601" s="2"/>
      <c r="M601" s="2"/>
      <c r="N601" s="2"/>
      <c r="O601" s="2"/>
      <c r="P601" s="2"/>
    </row>
    <row r="602" spans="1:16" ht="12.75">
      <c r="A602" s="2"/>
      <c r="B602" s="95"/>
      <c r="C602" s="2"/>
      <c r="D602" s="2"/>
      <c r="E602" s="2"/>
      <c r="F602" s="2"/>
      <c r="G602" s="2"/>
      <c r="H602" s="2"/>
      <c r="I602" s="2"/>
      <c r="J602" s="2"/>
      <c r="K602" s="2"/>
      <c r="L602" s="2"/>
      <c r="M602" s="2"/>
      <c r="N602" s="2"/>
      <c r="O602" s="2"/>
      <c r="P602" s="2"/>
    </row>
    <row r="603" spans="1:16" ht="12.75">
      <c r="A603" s="2"/>
      <c r="B603" s="95"/>
      <c r="C603" s="2"/>
      <c r="D603" s="2"/>
      <c r="E603" s="2"/>
      <c r="F603" s="2"/>
      <c r="G603" s="2"/>
      <c r="H603" s="2"/>
      <c r="I603" s="2"/>
      <c r="J603" s="2"/>
      <c r="K603" s="2"/>
      <c r="L603" s="2"/>
      <c r="M603" s="2"/>
      <c r="N603" s="2"/>
      <c r="O603" s="2"/>
      <c r="P603" s="2"/>
    </row>
    <row r="604" spans="1:16" ht="12.75">
      <c r="A604" s="2"/>
      <c r="B604" s="95"/>
      <c r="C604" s="2"/>
      <c r="D604" s="2"/>
      <c r="E604" s="2"/>
      <c r="F604" s="2"/>
      <c r="G604" s="2"/>
      <c r="H604" s="2"/>
      <c r="I604" s="2"/>
      <c r="J604" s="2"/>
      <c r="K604" s="2"/>
      <c r="L604" s="2"/>
      <c r="M604" s="2"/>
      <c r="N604" s="2"/>
      <c r="O604" s="2"/>
      <c r="P604" s="2"/>
    </row>
    <row r="605" spans="1:16" ht="12.75">
      <c r="A605" s="2"/>
      <c r="B605" s="95"/>
      <c r="C605" s="2"/>
      <c r="D605" s="2"/>
      <c r="E605" s="2"/>
      <c r="F605" s="2"/>
      <c r="G605" s="2"/>
      <c r="H605" s="2"/>
      <c r="I605" s="2"/>
      <c r="J605" s="2"/>
      <c r="K605" s="2"/>
      <c r="L605" s="2"/>
      <c r="M605" s="2"/>
      <c r="N605" s="2"/>
      <c r="O605" s="2"/>
      <c r="P605" s="2"/>
    </row>
    <row r="606" spans="1:16" ht="12.75">
      <c r="A606" s="2"/>
      <c r="B606" s="95"/>
      <c r="C606" s="2"/>
      <c r="D606" s="2"/>
      <c r="E606" s="2"/>
      <c r="F606" s="2"/>
      <c r="G606" s="2"/>
      <c r="H606" s="2"/>
      <c r="I606" s="2"/>
      <c r="J606" s="2"/>
      <c r="K606" s="2"/>
      <c r="L606" s="2"/>
      <c r="M606" s="2"/>
      <c r="N606" s="2"/>
      <c r="O606" s="2"/>
      <c r="P606" s="2"/>
    </row>
    <row r="607" spans="1:16" ht="12.75">
      <c r="A607" s="2"/>
      <c r="B607" s="95"/>
      <c r="C607" s="2"/>
      <c r="D607" s="2"/>
      <c r="E607" s="2"/>
      <c r="F607" s="2"/>
      <c r="G607" s="2"/>
      <c r="H607" s="2"/>
      <c r="I607" s="2"/>
      <c r="J607" s="2"/>
      <c r="K607" s="2"/>
      <c r="L607" s="2"/>
      <c r="M607" s="2"/>
      <c r="N607" s="2"/>
      <c r="O607" s="2"/>
      <c r="P607" s="2"/>
    </row>
    <row r="608" spans="1:16" ht="12.75">
      <c r="A608" s="2"/>
      <c r="B608" s="95"/>
      <c r="C608" s="2"/>
      <c r="D608" s="2"/>
      <c r="E608" s="2"/>
      <c r="F608" s="2"/>
      <c r="G608" s="2"/>
      <c r="H608" s="2"/>
      <c r="I608" s="2"/>
      <c r="J608" s="2"/>
      <c r="K608" s="2"/>
      <c r="L608" s="2"/>
      <c r="M608" s="2"/>
      <c r="N608" s="2"/>
      <c r="O608" s="2"/>
      <c r="P608" s="2"/>
    </row>
    <row r="609" spans="1:16" ht="12.75">
      <c r="A609" s="2"/>
      <c r="B609" s="95"/>
      <c r="C609" s="2"/>
      <c r="D609" s="2"/>
      <c r="E609" s="2"/>
      <c r="F609" s="2"/>
      <c r="G609" s="2"/>
      <c r="H609" s="2"/>
      <c r="I609" s="2"/>
      <c r="J609" s="2"/>
      <c r="K609" s="2"/>
      <c r="L609" s="2"/>
      <c r="M609" s="2"/>
      <c r="N609" s="2"/>
      <c r="O609" s="2"/>
      <c r="P609" s="2"/>
    </row>
    <row r="610" spans="1:16" ht="12.75">
      <c r="A610" s="2"/>
      <c r="B610" s="95"/>
      <c r="C610" s="2"/>
      <c r="D610" s="2"/>
      <c r="E610" s="2"/>
      <c r="F610" s="2"/>
      <c r="G610" s="2"/>
      <c r="H610" s="2"/>
      <c r="I610" s="2"/>
      <c r="J610" s="2"/>
      <c r="K610" s="2"/>
      <c r="L610" s="2"/>
      <c r="M610" s="2"/>
      <c r="N610" s="2"/>
      <c r="O610" s="2"/>
      <c r="P610" s="2"/>
    </row>
    <row r="611" spans="1:16" ht="12.75">
      <c r="A611" s="2"/>
      <c r="B611" s="95"/>
      <c r="C611" s="2"/>
      <c r="D611" s="2"/>
      <c r="E611" s="2"/>
      <c r="F611" s="2"/>
      <c r="G611" s="2"/>
      <c r="H611" s="2"/>
      <c r="I611" s="2"/>
      <c r="J611" s="2"/>
      <c r="K611" s="2"/>
      <c r="L611" s="2"/>
      <c r="M611" s="2"/>
      <c r="N611" s="2"/>
      <c r="O611" s="2"/>
      <c r="P611" s="2"/>
    </row>
    <row r="612" spans="1:16" ht="12.75">
      <c r="A612" s="2"/>
      <c r="B612" s="95"/>
      <c r="C612" s="2"/>
      <c r="D612" s="2"/>
      <c r="E612" s="2"/>
      <c r="F612" s="2"/>
      <c r="G612" s="2"/>
      <c r="H612" s="2"/>
      <c r="I612" s="2"/>
      <c r="J612" s="2"/>
      <c r="K612" s="2"/>
      <c r="L612" s="2"/>
      <c r="M612" s="2"/>
      <c r="N612" s="2"/>
      <c r="O612" s="2"/>
      <c r="P612" s="2"/>
    </row>
    <row r="613" spans="1:16" ht="12.75">
      <c r="A613" s="2"/>
      <c r="B613" s="95"/>
      <c r="C613" s="2"/>
      <c r="D613" s="2"/>
      <c r="E613" s="2"/>
      <c r="F613" s="2"/>
      <c r="G613" s="2"/>
      <c r="H613" s="2"/>
      <c r="I613" s="2"/>
      <c r="J613" s="2"/>
      <c r="K613" s="2"/>
      <c r="L613" s="2"/>
      <c r="M613" s="2"/>
      <c r="N613" s="2"/>
      <c r="O613" s="2"/>
      <c r="P613" s="2"/>
    </row>
    <row r="614" spans="1:16" ht="12.75">
      <c r="A614" s="2"/>
      <c r="B614" s="95"/>
      <c r="C614" s="2"/>
      <c r="D614" s="2"/>
      <c r="E614" s="2"/>
      <c r="F614" s="2"/>
      <c r="G614" s="2"/>
      <c r="H614" s="2"/>
      <c r="I614" s="2"/>
      <c r="J614" s="2"/>
      <c r="K614" s="2"/>
      <c r="L614" s="2"/>
      <c r="M614" s="2"/>
      <c r="N614" s="2"/>
      <c r="O614" s="2"/>
      <c r="P614" s="2"/>
    </row>
    <row r="615" spans="1:16" ht="12.75">
      <c r="A615" s="2"/>
      <c r="B615" s="95"/>
      <c r="C615" s="2"/>
      <c r="D615" s="2"/>
      <c r="E615" s="2"/>
      <c r="F615" s="2"/>
      <c r="G615" s="2"/>
      <c r="H615" s="2"/>
      <c r="I615" s="2"/>
      <c r="J615" s="2"/>
      <c r="K615" s="2"/>
      <c r="L615" s="2"/>
      <c r="M615" s="2"/>
      <c r="N615" s="2"/>
      <c r="O615" s="2"/>
      <c r="P615" s="2"/>
    </row>
    <row r="616" spans="1:16" ht="12.75">
      <c r="A616" s="2"/>
      <c r="B616" s="95"/>
      <c r="C616" s="2"/>
      <c r="D616" s="2"/>
      <c r="E616" s="2"/>
      <c r="F616" s="2"/>
      <c r="G616" s="2"/>
      <c r="H616" s="2"/>
      <c r="I616" s="2"/>
      <c r="J616" s="2"/>
      <c r="K616" s="2"/>
      <c r="L616" s="2"/>
      <c r="M616" s="2"/>
      <c r="N616" s="2"/>
      <c r="O616" s="2"/>
      <c r="P616" s="2"/>
    </row>
    <row r="617" spans="1:16" ht="12.75">
      <c r="A617" s="2"/>
      <c r="B617" s="95"/>
      <c r="C617" s="2"/>
      <c r="D617" s="2"/>
      <c r="E617" s="2"/>
      <c r="F617" s="2"/>
      <c r="G617" s="2"/>
      <c r="H617" s="2"/>
      <c r="I617" s="2"/>
      <c r="J617" s="2"/>
      <c r="K617" s="2"/>
      <c r="L617" s="2"/>
      <c r="M617" s="2"/>
      <c r="N617" s="2"/>
      <c r="O617" s="2"/>
      <c r="P617" s="2"/>
    </row>
    <row r="618" spans="1:16" ht="12.75">
      <c r="A618" s="2"/>
      <c r="B618" s="95"/>
      <c r="C618" s="2"/>
      <c r="D618" s="2"/>
      <c r="E618" s="2"/>
      <c r="F618" s="2"/>
      <c r="G618" s="2"/>
      <c r="H618" s="2"/>
      <c r="I618" s="2"/>
      <c r="J618" s="2"/>
      <c r="K618" s="2"/>
      <c r="L618" s="2"/>
      <c r="M618" s="2"/>
      <c r="N618" s="2"/>
      <c r="O618" s="2"/>
      <c r="P618" s="2"/>
    </row>
    <row r="619" spans="1:16" ht="12.75">
      <c r="A619" s="2"/>
      <c r="B619" s="95"/>
      <c r="C619" s="2"/>
      <c r="D619" s="2"/>
      <c r="E619" s="2"/>
      <c r="F619" s="2"/>
      <c r="G619" s="2"/>
      <c r="H619" s="2"/>
      <c r="I619" s="2"/>
      <c r="J619" s="2"/>
      <c r="K619" s="2"/>
      <c r="L619" s="2"/>
      <c r="M619" s="2"/>
      <c r="N619" s="2"/>
      <c r="O619" s="2"/>
      <c r="P619" s="2"/>
    </row>
    <row r="620" spans="1:16" ht="12.75">
      <c r="A620" s="2"/>
      <c r="B620" s="95"/>
      <c r="C620" s="2"/>
      <c r="D620" s="2"/>
      <c r="E620" s="2"/>
      <c r="F620" s="2"/>
      <c r="G620" s="2"/>
      <c r="H620" s="2"/>
      <c r="I620" s="2"/>
      <c r="J620" s="2"/>
      <c r="K620" s="2"/>
      <c r="L620" s="2"/>
      <c r="M620" s="2"/>
      <c r="N620" s="2"/>
      <c r="O620" s="2"/>
      <c r="P620" s="2"/>
    </row>
    <row r="621" spans="1:16" ht="12.75">
      <c r="A621" s="2"/>
      <c r="B621" s="95"/>
      <c r="C621" s="2"/>
      <c r="D621" s="2"/>
      <c r="E621" s="2"/>
      <c r="F621" s="2"/>
      <c r="G621" s="2"/>
      <c r="H621" s="2"/>
      <c r="I621" s="2"/>
      <c r="J621" s="2"/>
      <c r="K621" s="2"/>
      <c r="L621" s="2"/>
      <c r="M621" s="2"/>
      <c r="N621" s="2"/>
      <c r="O621" s="2"/>
      <c r="P621" s="2"/>
    </row>
    <row r="622" spans="1:16" ht="12.75">
      <c r="A622" s="2"/>
      <c r="B622" s="95"/>
      <c r="C622" s="2"/>
      <c r="D622" s="2"/>
      <c r="E622" s="2"/>
      <c r="F622" s="2"/>
      <c r="G622" s="2"/>
      <c r="H622" s="2"/>
      <c r="I622" s="2"/>
      <c r="J622" s="2"/>
      <c r="K622" s="2"/>
      <c r="L622" s="2"/>
      <c r="M622" s="2"/>
      <c r="N622" s="2"/>
      <c r="O622" s="2"/>
      <c r="P622" s="2"/>
    </row>
    <row r="623" spans="1:16" ht="12.75">
      <c r="A623" s="2"/>
      <c r="B623" s="95"/>
      <c r="C623" s="2"/>
      <c r="D623" s="2"/>
      <c r="E623" s="2"/>
      <c r="F623" s="2"/>
      <c r="G623" s="2"/>
      <c r="H623" s="2"/>
      <c r="I623" s="2"/>
      <c r="J623" s="2"/>
      <c r="K623" s="2"/>
      <c r="L623" s="2"/>
      <c r="M623" s="2"/>
      <c r="N623" s="2"/>
      <c r="O623" s="2"/>
      <c r="P623" s="2"/>
    </row>
    <row r="624" spans="1:16" ht="12.75">
      <c r="A624" s="2"/>
      <c r="B624" s="95"/>
      <c r="C624" s="2"/>
      <c r="D624" s="2"/>
      <c r="E624" s="2"/>
      <c r="F624" s="2"/>
      <c r="G624" s="2"/>
      <c r="H624" s="2"/>
      <c r="I624" s="2"/>
      <c r="J624" s="2"/>
      <c r="K624" s="2"/>
      <c r="L624" s="2"/>
      <c r="M624" s="2"/>
      <c r="N624" s="2"/>
      <c r="O624" s="2"/>
      <c r="P624" s="2"/>
    </row>
    <row r="625" spans="1:16" ht="12.75">
      <c r="A625" s="2"/>
      <c r="B625" s="95"/>
      <c r="C625" s="2"/>
      <c r="D625" s="2"/>
      <c r="E625" s="2"/>
      <c r="F625" s="2"/>
      <c r="G625" s="2"/>
      <c r="H625" s="2"/>
      <c r="I625" s="2"/>
      <c r="J625" s="2"/>
      <c r="K625" s="2"/>
      <c r="L625" s="2"/>
      <c r="M625" s="2"/>
      <c r="N625" s="2"/>
      <c r="O625" s="2"/>
      <c r="P625" s="2"/>
    </row>
    <row r="626" spans="1:16" ht="12.75">
      <c r="A626" s="2"/>
      <c r="B626" s="95"/>
      <c r="C626" s="2"/>
      <c r="D626" s="2"/>
      <c r="E626" s="2"/>
      <c r="F626" s="2"/>
      <c r="G626" s="2"/>
      <c r="H626" s="2"/>
      <c r="I626" s="2"/>
      <c r="J626" s="2"/>
      <c r="K626" s="2"/>
      <c r="L626" s="2"/>
      <c r="M626" s="2"/>
      <c r="N626" s="2"/>
      <c r="O626" s="2"/>
      <c r="P626" s="2"/>
    </row>
    <row r="627" spans="1:16" ht="12.75">
      <c r="A627" s="2"/>
      <c r="B627" s="95"/>
      <c r="C627" s="2"/>
      <c r="D627" s="2"/>
      <c r="E627" s="2"/>
      <c r="F627" s="2"/>
      <c r="G627" s="2"/>
      <c r="H627" s="2"/>
      <c r="I627" s="2"/>
      <c r="J627" s="2"/>
      <c r="K627" s="2"/>
      <c r="L627" s="2"/>
      <c r="M627" s="2"/>
      <c r="N627" s="2"/>
      <c r="O627" s="2"/>
      <c r="P627" s="2"/>
    </row>
    <row r="628" spans="1:16" ht="12.75">
      <c r="A628" s="2"/>
      <c r="B628" s="95"/>
      <c r="C628" s="2"/>
      <c r="D628" s="2"/>
      <c r="E628" s="2"/>
      <c r="F628" s="2"/>
      <c r="G628" s="2"/>
      <c r="H628" s="2"/>
      <c r="I628" s="2"/>
      <c r="J628" s="2"/>
      <c r="K628" s="2"/>
      <c r="L628" s="2"/>
      <c r="M628" s="2"/>
      <c r="N628" s="2"/>
      <c r="O628" s="2"/>
      <c r="P628" s="2"/>
    </row>
    <row r="629" spans="1:16" ht="12.75">
      <c r="A629" s="2"/>
      <c r="B629" s="95"/>
      <c r="C629" s="2"/>
      <c r="D629" s="2"/>
      <c r="E629" s="2"/>
      <c r="F629" s="2"/>
      <c r="G629" s="2"/>
      <c r="H629" s="2"/>
      <c r="I629" s="2"/>
      <c r="J629" s="2"/>
      <c r="K629" s="2"/>
      <c r="L629" s="2"/>
      <c r="M629" s="2"/>
      <c r="N629" s="2"/>
      <c r="O629" s="2"/>
      <c r="P629" s="2"/>
    </row>
    <row r="630" spans="1:16" ht="12.75">
      <c r="A630" s="2"/>
      <c r="B630" s="95"/>
      <c r="C630" s="2"/>
      <c r="D630" s="2"/>
      <c r="E630" s="2"/>
      <c r="F630" s="2"/>
      <c r="G630" s="2"/>
      <c r="H630" s="2"/>
      <c r="I630" s="2"/>
      <c r="J630" s="2"/>
      <c r="K630" s="2"/>
      <c r="L630" s="2"/>
      <c r="M630" s="2"/>
      <c r="N630" s="2"/>
      <c r="O630" s="2"/>
      <c r="P630" s="2"/>
    </row>
    <row r="631" spans="1:16" ht="12.75">
      <c r="A631" s="2"/>
      <c r="B631" s="95"/>
      <c r="C631" s="2"/>
      <c r="D631" s="2"/>
      <c r="E631" s="2"/>
      <c r="F631" s="2"/>
      <c r="G631" s="2"/>
      <c r="H631" s="2"/>
      <c r="I631" s="2"/>
      <c r="J631" s="2"/>
      <c r="K631" s="2"/>
      <c r="L631" s="2"/>
      <c r="M631" s="2"/>
      <c r="N631" s="2"/>
      <c r="O631" s="2"/>
      <c r="P631" s="2"/>
    </row>
    <row r="632" spans="1:16" ht="12.75">
      <c r="A632" s="2"/>
      <c r="B632" s="95"/>
      <c r="C632" s="2"/>
      <c r="D632" s="2"/>
      <c r="E632" s="2"/>
      <c r="F632" s="2"/>
      <c r="G632" s="2"/>
      <c r="H632" s="2"/>
      <c r="I632" s="2"/>
      <c r="J632" s="2"/>
      <c r="K632" s="2"/>
      <c r="L632" s="2"/>
      <c r="M632" s="2"/>
      <c r="N632" s="2"/>
      <c r="O632" s="2"/>
      <c r="P632" s="2"/>
    </row>
    <row r="633" spans="1:16" ht="12.75">
      <c r="A633" s="2"/>
      <c r="B633" s="95"/>
      <c r="C633" s="2"/>
      <c r="D633" s="2"/>
      <c r="E633" s="2"/>
      <c r="F633" s="2"/>
      <c r="G633" s="2"/>
      <c r="H633" s="2"/>
      <c r="I633" s="2"/>
      <c r="J633" s="2"/>
      <c r="K633" s="2"/>
      <c r="L633" s="2"/>
      <c r="M633" s="2"/>
      <c r="N633" s="2"/>
      <c r="O633" s="2"/>
      <c r="P633" s="2"/>
    </row>
    <row r="634" spans="1:16" ht="12.75">
      <c r="A634" s="2"/>
      <c r="B634" s="95"/>
      <c r="C634" s="2"/>
      <c r="D634" s="2"/>
      <c r="E634" s="2"/>
      <c r="F634" s="2"/>
      <c r="G634" s="2"/>
      <c r="H634" s="2"/>
      <c r="I634" s="2"/>
      <c r="J634" s="2"/>
      <c r="K634" s="2"/>
      <c r="L634" s="2"/>
      <c r="M634" s="2"/>
      <c r="N634" s="2"/>
      <c r="O634" s="2"/>
      <c r="P634" s="2"/>
    </row>
    <row r="635" spans="1:16" ht="12.75">
      <c r="A635" s="2"/>
      <c r="B635" s="95"/>
      <c r="C635" s="2"/>
      <c r="D635" s="2"/>
      <c r="E635" s="2"/>
      <c r="F635" s="2"/>
      <c r="G635" s="2"/>
      <c r="H635" s="2"/>
      <c r="I635" s="2"/>
      <c r="J635" s="2"/>
      <c r="K635" s="2"/>
      <c r="L635" s="2"/>
      <c r="M635" s="2"/>
      <c r="N635" s="2"/>
      <c r="O635" s="2"/>
      <c r="P635" s="2"/>
    </row>
    <row r="636" spans="1:16" ht="12.75">
      <c r="A636" s="2"/>
      <c r="B636" s="95"/>
      <c r="C636" s="2"/>
      <c r="D636" s="2"/>
      <c r="E636" s="2"/>
      <c r="F636" s="2"/>
      <c r="G636" s="2"/>
      <c r="H636" s="2"/>
      <c r="I636" s="2"/>
      <c r="J636" s="2"/>
      <c r="K636" s="2"/>
      <c r="L636" s="2"/>
      <c r="M636" s="2"/>
      <c r="N636" s="2"/>
      <c r="O636" s="2"/>
      <c r="P636" s="2"/>
    </row>
    <row r="637" spans="1:16" ht="12.75">
      <c r="A637" s="2"/>
      <c r="B637" s="95"/>
      <c r="C637" s="2"/>
      <c r="D637" s="2"/>
      <c r="E637" s="2"/>
      <c r="F637" s="2"/>
      <c r="G637" s="2"/>
      <c r="H637" s="2"/>
      <c r="I637" s="2"/>
      <c r="J637" s="2"/>
      <c r="K637" s="2"/>
      <c r="L637" s="2"/>
      <c r="M637" s="2"/>
      <c r="N637" s="2"/>
      <c r="O637" s="2"/>
      <c r="P637" s="2"/>
    </row>
    <row r="638" spans="1:16" ht="12.75">
      <c r="A638" s="2"/>
      <c r="B638" s="95"/>
      <c r="C638" s="2"/>
      <c r="D638" s="2"/>
      <c r="E638" s="2"/>
      <c r="F638" s="2"/>
      <c r="G638" s="2"/>
      <c r="H638" s="2"/>
      <c r="I638" s="2"/>
      <c r="J638" s="2"/>
      <c r="K638" s="2"/>
      <c r="L638" s="2"/>
      <c r="M638" s="2"/>
      <c r="N638" s="2"/>
      <c r="O638" s="2"/>
      <c r="P638" s="2"/>
    </row>
    <row r="639" spans="1:16" ht="12.75">
      <c r="A639" s="2"/>
      <c r="B639" s="95"/>
      <c r="C639" s="2"/>
      <c r="D639" s="2"/>
      <c r="E639" s="2"/>
      <c r="F639" s="2"/>
      <c r="G639" s="2"/>
      <c r="H639" s="2"/>
      <c r="I639" s="2"/>
      <c r="J639" s="2"/>
      <c r="K639" s="2"/>
      <c r="L639" s="2"/>
      <c r="M639" s="2"/>
      <c r="N639" s="2"/>
      <c r="O639" s="2"/>
      <c r="P639" s="2"/>
    </row>
    <row r="640" spans="1:16" ht="12.75">
      <c r="A640" s="2"/>
      <c r="B640" s="95"/>
      <c r="C640" s="2"/>
      <c r="D640" s="2"/>
      <c r="E640" s="2"/>
      <c r="F640" s="2"/>
      <c r="G640" s="2"/>
      <c r="H640" s="2"/>
      <c r="I640" s="2"/>
      <c r="J640" s="2"/>
      <c r="K640" s="2"/>
      <c r="L640" s="2"/>
      <c r="M640" s="2"/>
      <c r="N640" s="2"/>
      <c r="O640" s="2"/>
      <c r="P640" s="2"/>
    </row>
    <row r="641" spans="1:16" ht="12.75">
      <c r="A641" s="2"/>
      <c r="B641" s="95"/>
      <c r="C641" s="2"/>
      <c r="D641" s="2"/>
      <c r="E641" s="2"/>
      <c r="F641" s="2"/>
      <c r="G641" s="2"/>
      <c r="H641" s="2"/>
      <c r="I641" s="2"/>
      <c r="J641" s="2"/>
      <c r="K641" s="2"/>
      <c r="L641" s="2"/>
      <c r="M641" s="2"/>
      <c r="N641" s="2"/>
      <c r="O641" s="2"/>
      <c r="P641" s="2"/>
    </row>
    <row r="642" spans="1:16" ht="12.75">
      <c r="A642" s="2"/>
      <c r="B642" s="95"/>
      <c r="C642" s="2"/>
      <c r="D642" s="2"/>
      <c r="E642" s="2"/>
      <c r="F642" s="2"/>
      <c r="G642" s="2"/>
      <c r="H642" s="2"/>
      <c r="I642" s="2"/>
      <c r="J642" s="2"/>
      <c r="K642" s="2"/>
      <c r="L642" s="2"/>
      <c r="M642" s="2"/>
      <c r="N642" s="2"/>
      <c r="O642" s="2"/>
      <c r="P642" s="2"/>
    </row>
    <row r="643" spans="1:16" ht="12.75">
      <c r="A643" s="2"/>
      <c r="B643" s="95"/>
      <c r="C643" s="2"/>
      <c r="D643" s="2"/>
      <c r="E643" s="2"/>
      <c r="F643" s="2"/>
      <c r="G643" s="2"/>
      <c r="H643" s="2"/>
      <c r="I643" s="2"/>
      <c r="J643" s="2"/>
      <c r="K643" s="2"/>
      <c r="L643" s="2"/>
      <c r="M643" s="2"/>
      <c r="N643" s="2"/>
      <c r="O643" s="2"/>
      <c r="P643" s="2"/>
    </row>
    <row r="644" spans="1:16" ht="12.75">
      <c r="A644" s="2"/>
      <c r="B644" s="95"/>
      <c r="C644" s="2"/>
      <c r="D644" s="2"/>
      <c r="E644" s="2"/>
      <c r="F644" s="2"/>
      <c r="G644" s="2"/>
      <c r="H644" s="2"/>
      <c r="I644" s="2"/>
      <c r="J644" s="2"/>
      <c r="K644" s="2"/>
      <c r="L644" s="2"/>
      <c r="M644" s="2"/>
      <c r="N644" s="2"/>
      <c r="O644" s="2"/>
      <c r="P644" s="2"/>
    </row>
    <row r="645" spans="1:16" ht="12.75">
      <c r="A645" s="2"/>
      <c r="B645" s="95"/>
      <c r="C645" s="2"/>
      <c r="D645" s="2"/>
      <c r="E645" s="2"/>
      <c r="F645" s="2"/>
      <c r="G645" s="2"/>
      <c r="H645" s="2"/>
      <c r="I645" s="2"/>
      <c r="J645" s="2"/>
      <c r="K645" s="2"/>
      <c r="L645" s="2"/>
      <c r="M645" s="2"/>
      <c r="N645" s="2"/>
      <c r="O645" s="2"/>
      <c r="P645" s="2"/>
    </row>
    <row r="646" spans="1:16" ht="12.75">
      <c r="A646" s="2"/>
      <c r="B646" s="95"/>
      <c r="C646" s="2"/>
      <c r="D646" s="2"/>
      <c r="E646" s="2"/>
      <c r="F646" s="2"/>
      <c r="G646" s="2"/>
      <c r="H646" s="2"/>
      <c r="I646" s="2"/>
      <c r="J646" s="2"/>
      <c r="K646" s="2"/>
      <c r="L646" s="2"/>
      <c r="M646" s="2"/>
      <c r="N646" s="2"/>
      <c r="O646" s="2"/>
      <c r="P646" s="2"/>
    </row>
    <row r="647" spans="1:16" ht="12.75">
      <c r="A647" s="2"/>
      <c r="B647" s="95"/>
      <c r="C647" s="2"/>
      <c r="D647" s="2"/>
      <c r="E647" s="2"/>
      <c r="F647" s="2"/>
      <c r="G647" s="2"/>
      <c r="H647" s="2"/>
      <c r="I647" s="2"/>
      <c r="J647" s="2"/>
      <c r="K647" s="2"/>
      <c r="L647" s="2"/>
      <c r="M647" s="2"/>
      <c r="N647" s="2"/>
      <c r="O647" s="2"/>
      <c r="P647" s="2"/>
    </row>
    <row r="648" spans="1:16" ht="12.75">
      <c r="A648" s="2"/>
      <c r="B648" s="95"/>
      <c r="C648" s="2"/>
      <c r="D648" s="2"/>
      <c r="E648" s="2"/>
      <c r="F648" s="2"/>
      <c r="G648" s="2"/>
      <c r="H648" s="2"/>
      <c r="I648" s="2"/>
      <c r="J648" s="2"/>
      <c r="K648" s="2"/>
      <c r="L648" s="2"/>
      <c r="M648" s="2"/>
      <c r="N648" s="2"/>
      <c r="O648" s="2"/>
      <c r="P648" s="2"/>
    </row>
    <row r="649" spans="1:16" ht="12.75">
      <c r="A649" s="2"/>
      <c r="B649" s="95"/>
      <c r="C649" s="2"/>
      <c r="D649" s="2"/>
      <c r="E649" s="2"/>
      <c r="F649" s="2"/>
      <c r="G649" s="2"/>
      <c r="H649" s="2"/>
      <c r="I649" s="2"/>
      <c r="J649" s="2"/>
      <c r="K649" s="2"/>
      <c r="L649" s="2"/>
      <c r="M649" s="2"/>
      <c r="N649" s="2"/>
      <c r="O649" s="2"/>
      <c r="P649" s="2"/>
    </row>
    <row r="650" spans="1:16" ht="12.75">
      <c r="A650" s="2"/>
      <c r="B650" s="95"/>
      <c r="C650" s="2"/>
      <c r="D650" s="2"/>
      <c r="E650" s="2"/>
      <c r="F650" s="2"/>
      <c r="G650" s="2"/>
      <c r="H650" s="2"/>
      <c r="I650" s="2"/>
      <c r="J650" s="2"/>
      <c r="K650" s="2"/>
      <c r="L650" s="2"/>
      <c r="M650" s="2"/>
      <c r="N650" s="2"/>
      <c r="O650" s="2"/>
      <c r="P650" s="2"/>
    </row>
    <row r="651" spans="1:16" ht="12.75">
      <c r="A651" s="2"/>
      <c r="B651" s="95"/>
      <c r="C651" s="2"/>
      <c r="D651" s="2"/>
      <c r="E651" s="2"/>
      <c r="F651" s="2"/>
      <c r="G651" s="2"/>
      <c r="H651" s="2"/>
      <c r="I651" s="2"/>
      <c r="J651" s="2"/>
      <c r="K651" s="2"/>
      <c r="L651" s="2"/>
      <c r="M651" s="2"/>
      <c r="N651" s="2"/>
      <c r="O651" s="2"/>
      <c r="P651" s="2"/>
    </row>
    <row r="652" spans="1:16" ht="12.75">
      <c r="A652" s="2"/>
      <c r="B652" s="95"/>
      <c r="C652" s="2"/>
      <c r="D652" s="2"/>
      <c r="E652" s="2"/>
      <c r="F652" s="2"/>
      <c r="G652" s="2"/>
      <c r="H652" s="2"/>
      <c r="I652" s="2"/>
      <c r="J652" s="2"/>
      <c r="K652" s="2"/>
      <c r="L652" s="2"/>
      <c r="M652" s="2"/>
      <c r="N652" s="2"/>
      <c r="O652" s="2"/>
      <c r="P652" s="2"/>
    </row>
    <row r="653" spans="1:16" ht="12.75">
      <c r="A653" s="2"/>
      <c r="B653" s="95"/>
      <c r="C653" s="2"/>
      <c r="D653" s="2"/>
      <c r="E653" s="2"/>
      <c r="F653" s="2"/>
      <c r="G653" s="2"/>
      <c r="H653" s="2"/>
      <c r="I653" s="2"/>
      <c r="J653" s="2"/>
      <c r="K653" s="2"/>
      <c r="L653" s="2"/>
      <c r="M653" s="2"/>
      <c r="N653" s="2"/>
      <c r="O653" s="2"/>
      <c r="P653" s="2"/>
    </row>
    <row r="654" spans="1:16" ht="12.75">
      <c r="A654" s="2"/>
      <c r="B654" s="95"/>
      <c r="C654" s="2"/>
      <c r="D654" s="2"/>
      <c r="E654" s="2"/>
      <c r="F654" s="2"/>
      <c r="G654" s="2"/>
      <c r="H654" s="2"/>
      <c r="I654" s="2"/>
      <c r="J654" s="2"/>
      <c r="K654" s="2"/>
      <c r="L654" s="2"/>
      <c r="M654" s="2"/>
      <c r="N654" s="2"/>
      <c r="O654" s="2"/>
      <c r="P654" s="2"/>
    </row>
    <row r="655" spans="1:16" ht="12.75">
      <c r="A655" s="2"/>
      <c r="B655" s="95"/>
      <c r="C655" s="2"/>
      <c r="D655" s="2"/>
      <c r="E655" s="2"/>
      <c r="F655" s="2"/>
      <c r="G655" s="2"/>
      <c r="H655" s="2"/>
      <c r="I655" s="2"/>
      <c r="J655" s="2"/>
      <c r="K655" s="2"/>
      <c r="L655" s="2"/>
      <c r="M655" s="2"/>
      <c r="N655" s="2"/>
      <c r="O655" s="2"/>
      <c r="P655" s="2"/>
    </row>
    <row r="656" spans="1:16" ht="12.75">
      <c r="A656" s="2"/>
      <c r="B656" s="95"/>
      <c r="C656" s="2"/>
      <c r="D656" s="2"/>
      <c r="E656" s="2"/>
      <c r="F656" s="2"/>
      <c r="G656" s="2"/>
      <c r="H656" s="2"/>
      <c r="I656" s="2"/>
      <c r="J656" s="2"/>
      <c r="K656" s="2"/>
      <c r="L656" s="2"/>
      <c r="M656" s="2"/>
      <c r="N656" s="2"/>
      <c r="O656" s="2"/>
      <c r="P656" s="2"/>
    </row>
    <row r="657" spans="1:16" ht="12.75">
      <c r="A657" s="2"/>
      <c r="B657" s="95"/>
      <c r="C657" s="2"/>
      <c r="D657" s="2"/>
      <c r="E657" s="2"/>
      <c r="F657" s="2"/>
      <c r="G657" s="2"/>
      <c r="H657" s="2"/>
      <c r="I657" s="2"/>
      <c r="J657" s="2"/>
      <c r="K657" s="2"/>
      <c r="L657" s="2"/>
      <c r="M657" s="2"/>
      <c r="N657" s="2"/>
      <c r="O657" s="2"/>
      <c r="P657" s="2"/>
    </row>
    <row r="658" spans="1:16" ht="12.75">
      <c r="A658" s="2"/>
      <c r="B658" s="95"/>
      <c r="C658" s="2"/>
      <c r="D658" s="2"/>
      <c r="E658" s="2"/>
      <c r="F658" s="2"/>
      <c r="G658" s="2"/>
      <c r="H658" s="2"/>
      <c r="I658" s="2"/>
      <c r="J658" s="2"/>
      <c r="K658" s="2"/>
      <c r="L658" s="2"/>
      <c r="M658" s="2"/>
      <c r="N658" s="2"/>
      <c r="O658" s="2"/>
      <c r="P658" s="2"/>
    </row>
    <row r="659" spans="1:16" ht="12.75">
      <c r="A659" s="2"/>
      <c r="B659" s="95"/>
      <c r="C659" s="2"/>
      <c r="D659" s="2"/>
      <c r="E659" s="2"/>
      <c r="F659" s="2"/>
      <c r="G659" s="2"/>
      <c r="H659" s="2"/>
      <c r="I659" s="2"/>
      <c r="J659" s="2"/>
      <c r="K659" s="2"/>
      <c r="L659" s="2"/>
      <c r="M659" s="2"/>
      <c r="N659" s="2"/>
      <c r="O659" s="2"/>
      <c r="P659" s="2"/>
    </row>
    <row r="660" spans="1:16" ht="12.75">
      <c r="A660" s="2"/>
      <c r="B660" s="95"/>
      <c r="C660" s="2"/>
      <c r="D660" s="2"/>
      <c r="E660" s="2"/>
      <c r="F660" s="2"/>
      <c r="G660" s="2"/>
      <c r="H660" s="2"/>
      <c r="I660" s="2"/>
      <c r="J660" s="2"/>
      <c r="K660" s="2"/>
      <c r="L660" s="2"/>
      <c r="M660" s="2"/>
      <c r="N660" s="2"/>
      <c r="O660" s="2"/>
      <c r="P660" s="2"/>
    </row>
    <row r="661" spans="1:16" ht="12.75">
      <c r="A661" s="2"/>
      <c r="B661" s="95"/>
      <c r="C661" s="2"/>
      <c r="D661" s="2"/>
      <c r="E661" s="2"/>
      <c r="F661" s="2"/>
      <c r="G661" s="2"/>
      <c r="H661" s="2"/>
      <c r="I661" s="2"/>
      <c r="J661" s="2"/>
      <c r="K661" s="2"/>
      <c r="L661" s="2"/>
      <c r="M661" s="2"/>
      <c r="N661" s="2"/>
      <c r="O661" s="2"/>
      <c r="P661" s="2"/>
    </row>
    <row r="662" spans="1:16" ht="12.75">
      <c r="A662" s="2"/>
      <c r="B662" s="95"/>
      <c r="C662" s="2"/>
      <c r="D662" s="2"/>
      <c r="E662" s="2"/>
      <c r="F662" s="2"/>
      <c r="G662" s="2"/>
      <c r="H662" s="2"/>
      <c r="I662" s="2"/>
      <c r="J662" s="2"/>
      <c r="K662" s="2"/>
      <c r="L662" s="2"/>
      <c r="M662" s="2"/>
      <c r="N662" s="2"/>
      <c r="O662" s="2"/>
      <c r="P662" s="2"/>
    </row>
    <row r="663" spans="1:16" ht="12.75">
      <c r="A663" s="2"/>
      <c r="B663" s="95"/>
      <c r="C663" s="2"/>
      <c r="D663" s="2"/>
      <c r="E663" s="2"/>
      <c r="F663" s="2"/>
      <c r="G663" s="2"/>
      <c r="H663" s="2"/>
      <c r="I663" s="2"/>
      <c r="J663" s="2"/>
      <c r="K663" s="2"/>
      <c r="L663" s="2"/>
      <c r="M663" s="2"/>
      <c r="N663" s="2"/>
      <c r="O663" s="2"/>
      <c r="P663" s="2"/>
    </row>
    <row r="664" spans="1:16" ht="12.75">
      <c r="A664" s="2"/>
      <c r="B664" s="95"/>
      <c r="C664" s="2"/>
      <c r="D664" s="2"/>
      <c r="E664" s="2"/>
      <c r="F664" s="2"/>
      <c r="G664" s="2"/>
      <c r="H664" s="2"/>
      <c r="I664" s="2"/>
      <c r="J664" s="2"/>
      <c r="K664" s="2"/>
      <c r="L664" s="2"/>
      <c r="M664" s="2"/>
      <c r="N664" s="2"/>
      <c r="O664" s="2"/>
      <c r="P664" s="2"/>
    </row>
    <row r="665" spans="1:16" ht="12.75">
      <c r="A665" s="2"/>
      <c r="B665" s="95"/>
      <c r="C665" s="2"/>
      <c r="D665" s="2"/>
      <c r="E665" s="2"/>
      <c r="F665" s="2"/>
      <c r="G665" s="2"/>
      <c r="H665" s="2"/>
      <c r="I665" s="2"/>
      <c r="J665" s="2"/>
      <c r="K665" s="2"/>
      <c r="L665" s="2"/>
      <c r="M665" s="2"/>
      <c r="N665" s="2"/>
      <c r="O665" s="2"/>
      <c r="P665" s="2"/>
    </row>
    <row r="666" spans="1:16" ht="12.75">
      <c r="A666" s="2"/>
      <c r="B666" s="95"/>
      <c r="C666" s="2"/>
      <c r="D666" s="2"/>
      <c r="E666" s="2"/>
      <c r="F666" s="2"/>
      <c r="G666" s="2"/>
      <c r="H666" s="2"/>
      <c r="I666" s="2"/>
      <c r="J666" s="2"/>
      <c r="K666" s="2"/>
      <c r="L666" s="2"/>
      <c r="M666" s="2"/>
      <c r="N666" s="2"/>
      <c r="O666" s="2"/>
      <c r="P666" s="2"/>
    </row>
    <row r="667" spans="1:16" ht="12.75">
      <c r="A667" s="2"/>
      <c r="B667" s="95"/>
      <c r="C667" s="2"/>
      <c r="D667" s="2"/>
      <c r="E667" s="2"/>
      <c r="F667" s="2"/>
      <c r="G667" s="2"/>
      <c r="H667" s="2"/>
      <c r="I667" s="2"/>
      <c r="J667" s="2"/>
      <c r="K667" s="2"/>
      <c r="L667" s="2"/>
      <c r="M667" s="2"/>
      <c r="N667" s="2"/>
      <c r="O667" s="2"/>
      <c r="P667" s="2"/>
    </row>
    <row r="668" spans="1:16" ht="12.75">
      <c r="A668" s="2"/>
      <c r="B668" s="95"/>
      <c r="C668" s="2"/>
      <c r="D668" s="2"/>
      <c r="E668" s="2"/>
      <c r="F668" s="2"/>
      <c r="G668" s="2"/>
      <c r="H668" s="2"/>
      <c r="I668" s="2"/>
      <c r="J668" s="2"/>
      <c r="K668" s="2"/>
      <c r="L668" s="2"/>
      <c r="M668" s="2"/>
      <c r="N668" s="2"/>
      <c r="O668" s="2"/>
      <c r="P668" s="2"/>
    </row>
    <row r="669" spans="1:16" ht="12.75">
      <c r="A669" s="2"/>
      <c r="B669" s="95"/>
      <c r="C669" s="2"/>
      <c r="D669" s="2"/>
      <c r="E669" s="2"/>
      <c r="F669" s="2"/>
      <c r="G669" s="2"/>
      <c r="H669" s="2"/>
      <c r="I669" s="2"/>
      <c r="J669" s="2"/>
      <c r="K669" s="2"/>
      <c r="L669" s="2"/>
      <c r="M669" s="2"/>
      <c r="N669" s="2"/>
      <c r="O669" s="2"/>
      <c r="P669" s="2"/>
    </row>
    <row r="670" spans="1:16" ht="12.75">
      <c r="A670" s="2"/>
      <c r="B670" s="95"/>
      <c r="C670" s="2"/>
      <c r="D670" s="2"/>
      <c r="E670" s="2"/>
      <c r="F670" s="2"/>
      <c r="G670" s="2"/>
      <c r="H670" s="2"/>
      <c r="I670" s="2"/>
      <c r="J670" s="2"/>
      <c r="K670" s="2"/>
      <c r="L670" s="2"/>
      <c r="M670" s="2"/>
      <c r="N670" s="2"/>
      <c r="O670" s="2"/>
      <c r="P670" s="2"/>
    </row>
    <row r="671" spans="1:16" ht="12.75">
      <c r="A671" s="2"/>
      <c r="B671" s="95"/>
      <c r="C671" s="2"/>
      <c r="D671" s="2"/>
      <c r="E671" s="2"/>
      <c r="F671" s="2"/>
      <c r="G671" s="2"/>
      <c r="H671" s="2"/>
      <c r="I671" s="2"/>
      <c r="J671" s="2"/>
      <c r="K671" s="2"/>
      <c r="L671" s="2"/>
      <c r="M671" s="2"/>
      <c r="N671" s="2"/>
      <c r="O671" s="2"/>
      <c r="P671" s="2"/>
    </row>
    <row r="672" spans="1:16" ht="12.75">
      <c r="A672" s="2"/>
      <c r="B672" s="95"/>
      <c r="C672" s="2"/>
      <c r="D672" s="2"/>
      <c r="E672" s="2"/>
      <c r="F672" s="2"/>
      <c r="G672" s="2"/>
      <c r="H672" s="2"/>
      <c r="I672" s="2"/>
      <c r="J672" s="2"/>
      <c r="K672" s="2"/>
      <c r="L672" s="2"/>
      <c r="M672" s="2"/>
      <c r="N672" s="2"/>
      <c r="O672" s="2"/>
      <c r="P672" s="2"/>
    </row>
    <row r="673" spans="1:16" ht="12.75">
      <c r="A673" s="2"/>
      <c r="B673" s="95"/>
      <c r="C673" s="2"/>
      <c r="D673" s="2"/>
      <c r="E673" s="2"/>
      <c r="F673" s="2"/>
      <c r="G673" s="2"/>
      <c r="H673" s="2"/>
      <c r="I673" s="2"/>
      <c r="J673" s="2"/>
      <c r="K673" s="2"/>
      <c r="L673" s="2"/>
      <c r="M673" s="2"/>
      <c r="N673" s="2"/>
      <c r="O673" s="2"/>
      <c r="P673" s="2"/>
    </row>
    <row r="674" spans="1:16" ht="12.75">
      <c r="A674" s="2"/>
      <c r="B674" s="95"/>
      <c r="C674" s="2"/>
      <c r="D674" s="2"/>
      <c r="E674" s="2"/>
      <c r="F674" s="2"/>
      <c r="G674" s="2"/>
      <c r="H674" s="2"/>
      <c r="I674" s="2"/>
      <c r="J674" s="2"/>
      <c r="K674" s="2"/>
      <c r="L674" s="2"/>
      <c r="M674" s="2"/>
      <c r="N674" s="2"/>
      <c r="O674" s="2"/>
      <c r="P674" s="2"/>
    </row>
    <row r="675" spans="1:16" ht="12.75">
      <c r="A675" s="2"/>
      <c r="B675" s="95"/>
      <c r="C675" s="2"/>
      <c r="D675" s="2"/>
      <c r="E675" s="2"/>
      <c r="F675" s="2"/>
      <c r="G675" s="2"/>
      <c r="H675" s="2"/>
      <c r="I675" s="2"/>
      <c r="J675" s="2"/>
      <c r="K675" s="2"/>
      <c r="L675" s="2"/>
      <c r="M675" s="2"/>
      <c r="N675" s="2"/>
      <c r="O675" s="2"/>
      <c r="P675" s="2"/>
    </row>
    <row r="676" spans="1:16" ht="12.75">
      <c r="A676" s="2"/>
      <c r="B676" s="95"/>
      <c r="C676" s="2"/>
      <c r="D676" s="2"/>
      <c r="E676" s="2"/>
      <c r="F676" s="2"/>
      <c r="G676" s="2"/>
      <c r="H676" s="2"/>
      <c r="I676" s="2"/>
      <c r="J676" s="2"/>
      <c r="K676" s="2"/>
      <c r="L676" s="2"/>
      <c r="M676" s="2"/>
      <c r="N676" s="2"/>
      <c r="O676" s="2"/>
      <c r="P676" s="2"/>
    </row>
    <row r="677" spans="1:16" ht="12.75">
      <c r="A677" s="2"/>
      <c r="B677" s="95"/>
      <c r="C677" s="2"/>
      <c r="D677" s="2"/>
      <c r="E677" s="2"/>
      <c r="F677" s="2"/>
      <c r="G677" s="2"/>
      <c r="H677" s="2"/>
      <c r="I677" s="2"/>
      <c r="J677" s="2"/>
      <c r="K677" s="2"/>
      <c r="L677" s="2"/>
      <c r="M677" s="2"/>
      <c r="N677" s="2"/>
      <c r="O677" s="2"/>
      <c r="P677" s="2"/>
    </row>
    <row r="678" spans="1:16" ht="12.75">
      <c r="A678" s="2"/>
      <c r="B678" s="95"/>
      <c r="C678" s="2"/>
      <c r="D678" s="2"/>
      <c r="E678" s="2"/>
      <c r="F678" s="2"/>
      <c r="G678" s="2"/>
      <c r="H678" s="2"/>
      <c r="I678" s="2"/>
      <c r="J678" s="2"/>
      <c r="K678" s="2"/>
      <c r="L678" s="2"/>
      <c r="M678" s="2"/>
      <c r="N678" s="2"/>
      <c r="O678" s="2"/>
      <c r="P678" s="2"/>
    </row>
    <row r="679" spans="1:16" ht="12.75">
      <c r="A679" s="2"/>
      <c r="B679" s="95"/>
      <c r="C679" s="2"/>
      <c r="D679" s="2"/>
      <c r="E679" s="2"/>
      <c r="F679" s="2"/>
      <c r="G679" s="2"/>
      <c r="H679" s="2"/>
      <c r="I679" s="2"/>
      <c r="J679" s="2"/>
      <c r="K679" s="2"/>
      <c r="L679" s="2"/>
      <c r="M679" s="2"/>
      <c r="N679" s="2"/>
      <c r="O679" s="2"/>
      <c r="P679" s="2"/>
    </row>
    <row r="680" spans="1:16" ht="12.75">
      <c r="A680" s="2"/>
      <c r="B680" s="95"/>
      <c r="C680" s="2"/>
      <c r="D680" s="2"/>
      <c r="E680" s="2"/>
      <c r="F680" s="2"/>
      <c r="G680" s="2"/>
      <c r="H680" s="2"/>
      <c r="I680" s="2"/>
      <c r="J680" s="2"/>
      <c r="K680" s="2"/>
      <c r="L680" s="2"/>
      <c r="M680" s="2"/>
      <c r="N680" s="2"/>
      <c r="O680" s="2"/>
      <c r="P680" s="2"/>
    </row>
    <row r="681" spans="1:16" ht="12.75">
      <c r="A681" s="2"/>
      <c r="B681" s="95"/>
      <c r="C681" s="2"/>
      <c r="D681" s="2"/>
      <c r="E681" s="2"/>
      <c r="F681" s="2"/>
      <c r="G681" s="2"/>
      <c r="H681" s="2"/>
      <c r="I681" s="2"/>
      <c r="J681" s="2"/>
      <c r="K681" s="2"/>
      <c r="L681" s="2"/>
      <c r="M681" s="2"/>
      <c r="N681" s="2"/>
      <c r="O681" s="2"/>
      <c r="P681" s="2"/>
    </row>
    <row r="682" spans="1:16" ht="12.75">
      <c r="A682" s="2"/>
      <c r="B682" s="95"/>
      <c r="C682" s="2"/>
      <c r="D682" s="2"/>
      <c r="E682" s="2"/>
      <c r="F682" s="2"/>
      <c r="G682" s="2"/>
      <c r="H682" s="2"/>
      <c r="I682" s="2"/>
      <c r="J682" s="2"/>
      <c r="K682" s="2"/>
      <c r="L682" s="2"/>
      <c r="M682" s="2"/>
      <c r="N682" s="2"/>
      <c r="O682" s="2"/>
      <c r="P682" s="2"/>
    </row>
    <row r="683" spans="1:16" ht="12.75">
      <c r="A683" s="2"/>
      <c r="B683" s="95"/>
      <c r="C683" s="2"/>
      <c r="D683" s="2"/>
      <c r="E683" s="2"/>
      <c r="F683" s="2"/>
      <c r="G683" s="2"/>
      <c r="H683" s="2"/>
      <c r="I683" s="2"/>
      <c r="J683" s="2"/>
      <c r="K683" s="2"/>
      <c r="L683" s="2"/>
      <c r="M683" s="2"/>
      <c r="N683" s="2"/>
      <c r="O683" s="2"/>
      <c r="P683" s="2"/>
    </row>
    <row r="684" spans="1:16" ht="12.75">
      <c r="A684" s="2"/>
      <c r="B684" s="95"/>
      <c r="C684" s="2"/>
      <c r="D684" s="2"/>
      <c r="E684" s="2"/>
      <c r="F684" s="2"/>
      <c r="G684" s="2"/>
      <c r="H684" s="2"/>
      <c r="I684" s="2"/>
      <c r="J684" s="2"/>
      <c r="K684" s="2"/>
      <c r="L684" s="2"/>
      <c r="M684" s="2"/>
      <c r="N684" s="2"/>
      <c r="O684" s="2"/>
      <c r="P684" s="2"/>
    </row>
    <row r="685" spans="1:16" ht="12.75">
      <c r="A685" s="2"/>
      <c r="B685" s="95"/>
      <c r="C685" s="2"/>
      <c r="D685" s="2"/>
      <c r="E685" s="2"/>
      <c r="F685" s="2"/>
      <c r="G685" s="2"/>
      <c r="H685" s="2"/>
      <c r="I685" s="2"/>
      <c r="J685" s="2"/>
      <c r="K685" s="2"/>
      <c r="L685" s="2"/>
      <c r="M685" s="2"/>
      <c r="N685" s="2"/>
      <c r="O685" s="2"/>
      <c r="P685" s="2"/>
    </row>
    <row r="686" spans="1:16" ht="12.75">
      <c r="A686" s="2"/>
      <c r="B686" s="95"/>
      <c r="C686" s="2"/>
      <c r="D686" s="2"/>
      <c r="E686" s="2"/>
      <c r="F686" s="2"/>
      <c r="G686" s="2"/>
      <c r="H686" s="2"/>
      <c r="I686" s="2"/>
      <c r="J686" s="2"/>
      <c r="K686" s="2"/>
      <c r="L686" s="2"/>
      <c r="M686" s="2"/>
      <c r="N686" s="2"/>
      <c r="O686" s="2"/>
      <c r="P686" s="2"/>
    </row>
    <row r="687" spans="1:16" ht="12.75">
      <c r="A687" s="2"/>
      <c r="B687" s="95"/>
      <c r="C687" s="2"/>
      <c r="D687" s="2"/>
      <c r="E687" s="2"/>
      <c r="F687" s="2"/>
      <c r="G687" s="2"/>
      <c r="H687" s="2"/>
      <c r="I687" s="2"/>
      <c r="J687" s="2"/>
      <c r="K687" s="2"/>
      <c r="L687" s="2"/>
      <c r="M687" s="2"/>
      <c r="N687" s="2"/>
      <c r="O687" s="2"/>
      <c r="P687" s="2"/>
    </row>
    <row r="688" spans="1:16" ht="12.75">
      <c r="A688" s="2"/>
      <c r="B688" s="95"/>
      <c r="C688" s="2"/>
      <c r="D688" s="2"/>
      <c r="E688" s="2"/>
      <c r="F688" s="2"/>
      <c r="G688" s="2"/>
      <c r="H688" s="2"/>
      <c r="I688" s="2"/>
      <c r="J688" s="2"/>
      <c r="K688" s="2"/>
      <c r="L688" s="2"/>
      <c r="M688" s="2"/>
      <c r="N688" s="2"/>
      <c r="O688" s="2"/>
      <c r="P688" s="2"/>
    </row>
    <row r="689" spans="1:16" ht="12.75">
      <c r="A689" s="2"/>
      <c r="B689" s="95"/>
      <c r="C689" s="2"/>
      <c r="D689" s="2"/>
      <c r="E689" s="2"/>
      <c r="F689" s="2"/>
      <c r="G689" s="2"/>
      <c r="H689" s="2"/>
      <c r="I689" s="2"/>
      <c r="J689" s="2"/>
      <c r="K689" s="2"/>
      <c r="L689" s="2"/>
      <c r="M689" s="2"/>
      <c r="N689" s="2"/>
      <c r="O689" s="2"/>
      <c r="P689" s="2"/>
    </row>
    <row r="690" spans="1:16" ht="12.75">
      <c r="A690" s="2"/>
      <c r="B690" s="95"/>
      <c r="C690" s="2"/>
      <c r="D690" s="2"/>
      <c r="E690" s="2"/>
      <c r="F690" s="2"/>
      <c r="G690" s="2"/>
      <c r="H690" s="2"/>
      <c r="I690" s="2"/>
      <c r="J690" s="2"/>
      <c r="K690" s="2"/>
      <c r="L690" s="2"/>
      <c r="M690" s="2"/>
      <c r="N690" s="2"/>
      <c r="O690" s="2"/>
      <c r="P690" s="2"/>
    </row>
    <row r="691" spans="1:16" ht="12.75">
      <c r="A691" s="2"/>
      <c r="B691" s="95"/>
      <c r="C691" s="2"/>
      <c r="D691" s="2"/>
      <c r="E691" s="2"/>
      <c r="F691" s="2"/>
      <c r="G691" s="2"/>
      <c r="H691" s="2"/>
      <c r="I691" s="2"/>
      <c r="J691" s="2"/>
      <c r="K691" s="2"/>
      <c r="L691" s="2"/>
      <c r="M691" s="2"/>
      <c r="N691" s="2"/>
      <c r="O691" s="2"/>
      <c r="P691" s="2"/>
    </row>
    <row r="692" spans="1:16" ht="12.75">
      <c r="A692" s="2"/>
      <c r="B692" s="95"/>
      <c r="C692" s="2"/>
      <c r="D692" s="2"/>
      <c r="E692" s="2"/>
      <c r="F692" s="2"/>
      <c r="G692" s="2"/>
      <c r="H692" s="2"/>
      <c r="I692" s="2"/>
      <c r="J692" s="2"/>
      <c r="K692" s="2"/>
      <c r="L692" s="2"/>
      <c r="M692" s="2"/>
      <c r="N692" s="2"/>
      <c r="O692" s="2"/>
      <c r="P692" s="2"/>
    </row>
    <row r="693" spans="1:16" ht="12.75">
      <c r="A693" s="2"/>
      <c r="B693" s="95"/>
      <c r="C693" s="2"/>
      <c r="D693" s="2"/>
      <c r="E693" s="2"/>
      <c r="F693" s="2"/>
      <c r="G693" s="2"/>
      <c r="H693" s="2"/>
      <c r="I693" s="2"/>
      <c r="J693" s="2"/>
      <c r="K693" s="2"/>
      <c r="L693" s="2"/>
      <c r="M693" s="2"/>
      <c r="N693" s="2"/>
      <c r="O693" s="2"/>
      <c r="P693" s="2"/>
    </row>
    <row r="694" spans="1:16" ht="12.75">
      <c r="A694" s="2"/>
      <c r="B694" s="95"/>
      <c r="C694" s="2"/>
      <c r="D694" s="2"/>
      <c r="E694" s="2"/>
      <c r="F694" s="2"/>
      <c r="G694" s="2"/>
      <c r="H694" s="2"/>
      <c r="I694" s="2"/>
      <c r="J694" s="2"/>
      <c r="K694" s="2"/>
      <c r="L694" s="2"/>
      <c r="M694" s="2"/>
      <c r="N694" s="2"/>
      <c r="O694" s="2"/>
      <c r="P694" s="2"/>
    </row>
    <row r="695" spans="1:16" ht="12.75">
      <c r="A695" s="2"/>
      <c r="B695" s="95"/>
      <c r="C695" s="2"/>
      <c r="D695" s="2"/>
      <c r="E695" s="2"/>
      <c r="F695" s="2"/>
      <c r="G695" s="2"/>
      <c r="H695" s="2"/>
      <c r="I695" s="2"/>
      <c r="J695" s="2"/>
      <c r="K695" s="2"/>
      <c r="L695" s="2"/>
      <c r="M695" s="2"/>
      <c r="N695" s="2"/>
      <c r="O695" s="2"/>
      <c r="P695" s="2"/>
    </row>
    <row r="696" spans="1:16" ht="12.75">
      <c r="A696" s="2"/>
      <c r="B696" s="95"/>
      <c r="C696" s="2"/>
      <c r="D696" s="2"/>
      <c r="E696" s="2"/>
      <c r="F696" s="2"/>
      <c r="G696" s="2"/>
      <c r="H696" s="2"/>
      <c r="I696" s="2"/>
      <c r="J696" s="2"/>
      <c r="K696" s="2"/>
      <c r="L696" s="2"/>
      <c r="M696" s="2"/>
      <c r="N696" s="2"/>
      <c r="O696" s="2"/>
      <c r="P696" s="2"/>
    </row>
    <row r="697" spans="1:16" ht="12.75">
      <c r="A697" s="2"/>
      <c r="B697" s="95"/>
      <c r="C697" s="2"/>
      <c r="D697" s="2"/>
      <c r="E697" s="2"/>
      <c r="F697" s="2"/>
      <c r="G697" s="2"/>
      <c r="H697" s="2"/>
      <c r="I697" s="2"/>
      <c r="J697" s="2"/>
      <c r="K697" s="2"/>
      <c r="L697" s="2"/>
      <c r="M697" s="2"/>
      <c r="N697" s="2"/>
      <c r="O697" s="2"/>
      <c r="P697" s="2"/>
    </row>
    <row r="698" spans="1:16" ht="12.75">
      <c r="A698" s="2"/>
      <c r="B698" s="95"/>
      <c r="C698" s="2"/>
      <c r="D698" s="2"/>
      <c r="E698" s="2"/>
      <c r="F698" s="2"/>
      <c r="G698" s="2"/>
      <c r="H698" s="2"/>
      <c r="I698" s="2"/>
      <c r="J698" s="2"/>
      <c r="K698" s="2"/>
      <c r="L698" s="2"/>
      <c r="M698" s="2"/>
      <c r="N698" s="2"/>
      <c r="O698" s="2"/>
      <c r="P698" s="2"/>
    </row>
    <row r="699" spans="1:16" ht="12.75">
      <c r="A699" s="2"/>
      <c r="B699" s="95"/>
      <c r="C699" s="2"/>
      <c r="D699" s="2"/>
      <c r="E699" s="2"/>
      <c r="F699" s="2"/>
      <c r="G699" s="2"/>
      <c r="H699" s="2"/>
      <c r="I699" s="2"/>
      <c r="J699" s="2"/>
      <c r="K699" s="2"/>
      <c r="L699" s="2"/>
      <c r="M699" s="2"/>
      <c r="N699" s="2"/>
      <c r="O699" s="2"/>
      <c r="P699" s="2"/>
    </row>
    <row r="700" spans="1:16" ht="12.75">
      <c r="A700" s="2"/>
      <c r="B700" s="95"/>
      <c r="C700" s="2"/>
      <c r="D700" s="2"/>
      <c r="E700" s="2"/>
      <c r="F700" s="2"/>
      <c r="G700" s="2"/>
      <c r="H700" s="2"/>
      <c r="I700" s="2"/>
      <c r="J700" s="2"/>
      <c r="K700" s="2"/>
      <c r="L700" s="2"/>
      <c r="M700" s="2"/>
      <c r="N700" s="2"/>
      <c r="O700" s="2"/>
      <c r="P700" s="2"/>
    </row>
    <row r="701" spans="1:16" ht="12.75">
      <c r="A701" s="2"/>
      <c r="B701" s="95"/>
      <c r="C701" s="2"/>
      <c r="D701" s="2"/>
      <c r="E701" s="2"/>
      <c r="F701" s="2"/>
      <c r="G701" s="2"/>
      <c r="H701" s="2"/>
      <c r="I701" s="2"/>
      <c r="J701" s="2"/>
      <c r="K701" s="2"/>
      <c r="L701" s="2"/>
      <c r="M701" s="2"/>
      <c r="N701" s="2"/>
      <c r="O701" s="2"/>
      <c r="P701" s="2"/>
    </row>
    <row r="702" spans="1:16" ht="12.75">
      <c r="A702" s="2"/>
      <c r="B702" s="95"/>
      <c r="C702" s="2"/>
      <c r="D702" s="2"/>
      <c r="E702" s="2"/>
      <c r="F702" s="2"/>
      <c r="G702" s="2"/>
      <c r="H702" s="2"/>
      <c r="I702" s="2"/>
      <c r="J702" s="2"/>
      <c r="K702" s="2"/>
      <c r="L702" s="2"/>
      <c r="M702" s="2"/>
      <c r="N702" s="2"/>
      <c r="O702" s="2"/>
      <c r="P702" s="2"/>
    </row>
    <row r="703" spans="1:16" ht="12.75">
      <c r="A703" s="2"/>
      <c r="B703" s="95"/>
      <c r="C703" s="2"/>
      <c r="D703" s="2"/>
      <c r="E703" s="2"/>
      <c r="F703" s="2"/>
      <c r="G703" s="2"/>
      <c r="H703" s="2"/>
      <c r="I703" s="2"/>
      <c r="J703" s="2"/>
      <c r="K703" s="2"/>
      <c r="L703" s="2"/>
      <c r="M703" s="2"/>
      <c r="N703" s="2"/>
      <c r="O703" s="2"/>
      <c r="P703" s="2"/>
    </row>
    <row r="704" spans="1:16" ht="12.75">
      <c r="A704" s="2"/>
      <c r="B704" s="95"/>
      <c r="C704" s="2"/>
      <c r="D704" s="2"/>
      <c r="E704" s="2"/>
      <c r="F704" s="2"/>
      <c r="G704" s="2"/>
      <c r="H704" s="2"/>
      <c r="I704" s="2"/>
      <c r="J704" s="2"/>
      <c r="K704" s="2"/>
      <c r="L704" s="2"/>
      <c r="M704" s="2"/>
      <c r="N704" s="2"/>
      <c r="O704" s="2"/>
      <c r="P704" s="2"/>
    </row>
    <row r="705" spans="1:16" ht="12.75">
      <c r="A705" s="2"/>
      <c r="B705" s="95"/>
      <c r="C705" s="2"/>
      <c r="D705" s="2"/>
      <c r="E705" s="2"/>
      <c r="F705" s="2"/>
      <c r="G705" s="2"/>
      <c r="H705" s="2"/>
      <c r="I705" s="2"/>
      <c r="J705" s="2"/>
      <c r="K705" s="2"/>
      <c r="L705" s="2"/>
      <c r="M705" s="2"/>
      <c r="N705" s="2"/>
      <c r="O705" s="2"/>
      <c r="P705" s="2"/>
    </row>
    <row r="706" spans="1:16" ht="12.75">
      <c r="A706" s="2"/>
      <c r="B706" s="95"/>
      <c r="C706" s="2"/>
      <c r="D706" s="2"/>
      <c r="E706" s="2"/>
      <c r="F706" s="2"/>
      <c r="G706" s="2"/>
      <c r="H706" s="2"/>
      <c r="I706" s="2"/>
      <c r="J706" s="2"/>
      <c r="K706" s="2"/>
      <c r="L706" s="2"/>
      <c r="M706" s="2"/>
      <c r="N706" s="2"/>
      <c r="O706" s="2"/>
      <c r="P706" s="2"/>
    </row>
    <row r="707" spans="1:16" ht="12.75">
      <c r="A707" s="2"/>
      <c r="B707" s="95"/>
      <c r="C707" s="2"/>
      <c r="D707" s="2"/>
      <c r="E707" s="2"/>
      <c r="F707" s="2"/>
      <c r="G707" s="2"/>
      <c r="H707" s="2"/>
      <c r="I707" s="2"/>
      <c r="J707" s="2"/>
      <c r="K707" s="2"/>
      <c r="L707" s="2"/>
      <c r="M707" s="2"/>
      <c r="N707" s="2"/>
      <c r="O707" s="2"/>
      <c r="P707" s="2"/>
    </row>
    <row r="708" spans="1:16" ht="12.75">
      <c r="A708" s="2"/>
      <c r="B708" s="95"/>
      <c r="C708" s="2"/>
      <c r="D708" s="2"/>
      <c r="E708" s="2"/>
      <c r="F708" s="2"/>
      <c r="G708" s="2"/>
      <c r="H708" s="2"/>
      <c r="I708" s="2"/>
      <c r="J708" s="2"/>
      <c r="K708" s="2"/>
      <c r="L708" s="2"/>
      <c r="M708" s="2"/>
      <c r="N708" s="2"/>
      <c r="O708" s="2"/>
      <c r="P708" s="2"/>
    </row>
    <row r="709" spans="1:16" ht="12.75">
      <c r="A709" s="2"/>
      <c r="B709" s="95"/>
      <c r="C709" s="2"/>
      <c r="D709" s="2"/>
      <c r="E709" s="2"/>
      <c r="F709" s="2"/>
      <c r="G709" s="2"/>
      <c r="H709" s="2"/>
      <c r="I709" s="2"/>
      <c r="J709" s="2"/>
      <c r="K709" s="2"/>
      <c r="L709" s="2"/>
      <c r="M709" s="2"/>
      <c r="N709" s="2"/>
      <c r="O709" s="2"/>
      <c r="P709" s="2"/>
    </row>
    <row r="710" spans="1:16" ht="12.75">
      <c r="A710" s="2"/>
      <c r="B710" s="95"/>
      <c r="C710" s="2"/>
      <c r="D710" s="2"/>
      <c r="E710" s="2"/>
      <c r="F710" s="2"/>
      <c r="G710" s="2"/>
      <c r="H710" s="2"/>
      <c r="I710" s="2"/>
      <c r="J710" s="2"/>
      <c r="K710" s="2"/>
      <c r="L710" s="2"/>
      <c r="M710" s="2"/>
      <c r="N710" s="2"/>
      <c r="O710" s="2"/>
      <c r="P710" s="2"/>
    </row>
    <row r="711" spans="1:16" ht="12.75">
      <c r="A711" s="2"/>
      <c r="B711" s="95"/>
      <c r="C711" s="2"/>
      <c r="D711" s="2"/>
      <c r="E711" s="2"/>
      <c r="F711" s="2"/>
      <c r="G711" s="2"/>
      <c r="H711" s="2"/>
      <c r="I711" s="2"/>
      <c r="J711" s="2"/>
      <c r="K711" s="2"/>
      <c r="L711" s="2"/>
      <c r="M711" s="2"/>
      <c r="N711" s="2"/>
      <c r="O711" s="2"/>
      <c r="P711" s="2"/>
    </row>
    <row r="712" spans="1:16" ht="12.75">
      <c r="A712" s="2"/>
      <c r="B712" s="95"/>
      <c r="C712" s="2"/>
      <c r="D712" s="2"/>
      <c r="E712" s="2"/>
      <c r="F712" s="2"/>
      <c r="G712" s="2"/>
      <c r="H712" s="2"/>
      <c r="I712" s="2"/>
      <c r="J712" s="2"/>
      <c r="K712" s="2"/>
      <c r="L712" s="2"/>
      <c r="M712" s="2"/>
      <c r="N712" s="2"/>
      <c r="O712" s="2"/>
      <c r="P712" s="2"/>
    </row>
    <row r="713" spans="1:16" ht="12.75">
      <c r="A713" s="2"/>
      <c r="B713" s="95"/>
      <c r="C713" s="2"/>
      <c r="D713" s="2"/>
      <c r="E713" s="2"/>
      <c r="F713" s="2"/>
      <c r="G713" s="2"/>
      <c r="H713" s="2"/>
      <c r="I713" s="2"/>
      <c r="J713" s="2"/>
      <c r="K713" s="2"/>
      <c r="L713" s="2"/>
      <c r="M713" s="2"/>
      <c r="N713" s="2"/>
      <c r="O713" s="2"/>
      <c r="P713" s="2"/>
    </row>
    <row r="714" spans="1:16" ht="12.75">
      <c r="A714" s="2"/>
      <c r="B714" s="95"/>
      <c r="C714" s="2"/>
      <c r="D714" s="2"/>
      <c r="E714" s="2"/>
      <c r="F714" s="2"/>
      <c r="G714" s="2"/>
      <c r="H714" s="2"/>
      <c r="I714" s="2"/>
      <c r="J714" s="2"/>
      <c r="K714" s="2"/>
      <c r="L714" s="2"/>
      <c r="M714" s="2"/>
      <c r="N714" s="2"/>
      <c r="O714" s="2"/>
      <c r="P714" s="2"/>
    </row>
    <row r="715" spans="1:16" ht="12.75">
      <c r="A715" s="2"/>
      <c r="B715" s="95"/>
      <c r="C715" s="2"/>
      <c r="D715" s="2"/>
      <c r="E715" s="2"/>
      <c r="F715" s="2"/>
      <c r="G715" s="2"/>
      <c r="H715" s="2"/>
      <c r="I715" s="2"/>
      <c r="J715" s="2"/>
      <c r="K715" s="2"/>
      <c r="L715" s="2"/>
      <c r="M715" s="2"/>
      <c r="N715" s="2"/>
      <c r="O715" s="2"/>
      <c r="P715" s="2"/>
    </row>
    <row r="716" spans="1:16" ht="12.75">
      <c r="A716" s="2"/>
      <c r="B716" s="95"/>
      <c r="C716" s="2"/>
      <c r="D716" s="2"/>
      <c r="E716" s="2"/>
      <c r="F716" s="2"/>
      <c r="G716" s="2"/>
      <c r="H716" s="2"/>
      <c r="I716" s="2"/>
      <c r="J716" s="2"/>
      <c r="K716" s="2"/>
      <c r="L716" s="2"/>
      <c r="M716" s="2"/>
      <c r="N716" s="2"/>
      <c r="O716" s="2"/>
      <c r="P716" s="2"/>
    </row>
    <row r="717" spans="1:16" ht="12.75">
      <c r="A717" s="2"/>
      <c r="B717" s="95"/>
      <c r="C717" s="2"/>
      <c r="D717" s="2"/>
      <c r="E717" s="2"/>
      <c r="F717" s="2"/>
      <c r="G717" s="2"/>
      <c r="H717" s="2"/>
      <c r="I717" s="2"/>
      <c r="J717" s="2"/>
      <c r="K717" s="2"/>
      <c r="L717" s="2"/>
      <c r="M717" s="2"/>
      <c r="N717" s="2"/>
      <c r="O717" s="2"/>
      <c r="P717" s="2"/>
    </row>
    <row r="718" spans="1:16" ht="12.75">
      <c r="A718" s="2"/>
      <c r="B718" s="95"/>
      <c r="C718" s="2"/>
      <c r="D718" s="2"/>
      <c r="E718" s="2"/>
      <c r="F718" s="2"/>
      <c r="G718" s="2"/>
      <c r="H718" s="2"/>
      <c r="I718" s="2"/>
      <c r="J718" s="2"/>
      <c r="K718" s="2"/>
      <c r="L718" s="2"/>
      <c r="M718" s="2"/>
      <c r="N718" s="2"/>
      <c r="O718" s="2"/>
      <c r="P718" s="2"/>
    </row>
    <row r="719" spans="1:16" ht="12.75">
      <c r="A719" s="2"/>
      <c r="B719" s="95"/>
      <c r="C719" s="2"/>
      <c r="D719" s="2"/>
      <c r="E719" s="2"/>
      <c r="F719" s="2"/>
      <c r="G719" s="2"/>
      <c r="H719" s="2"/>
      <c r="I719" s="2"/>
      <c r="J719" s="2"/>
      <c r="K719" s="2"/>
      <c r="L719" s="2"/>
      <c r="M719" s="2"/>
      <c r="N719" s="2"/>
      <c r="O719" s="2"/>
      <c r="P719" s="2"/>
    </row>
    <row r="720" spans="1:16" ht="12.75">
      <c r="A720" s="2"/>
      <c r="B720" s="95"/>
      <c r="C720" s="2"/>
      <c r="D720" s="2"/>
      <c r="E720" s="2"/>
      <c r="F720" s="2"/>
      <c r="G720" s="2"/>
      <c r="H720" s="2"/>
      <c r="I720" s="2"/>
      <c r="J720" s="2"/>
      <c r="K720" s="2"/>
      <c r="L720" s="2"/>
      <c r="M720" s="2"/>
      <c r="N720" s="2"/>
      <c r="O720" s="2"/>
      <c r="P720" s="2"/>
    </row>
    <row r="721" spans="1:16" ht="12.75">
      <c r="A721" s="2"/>
      <c r="B721" s="95"/>
      <c r="C721" s="2"/>
      <c r="D721" s="2"/>
      <c r="E721" s="2"/>
      <c r="F721" s="2"/>
      <c r="G721" s="2"/>
      <c r="H721" s="2"/>
      <c r="I721" s="2"/>
      <c r="J721" s="2"/>
      <c r="K721" s="2"/>
      <c r="L721" s="2"/>
      <c r="M721" s="2"/>
      <c r="N721" s="2"/>
      <c r="O721" s="2"/>
      <c r="P721" s="2"/>
    </row>
    <row r="722" spans="1:16" ht="12.75">
      <c r="A722" s="2"/>
      <c r="B722" s="95"/>
      <c r="C722" s="2"/>
      <c r="D722" s="2"/>
      <c r="E722" s="2"/>
      <c r="F722" s="2"/>
      <c r="G722" s="2"/>
      <c r="H722" s="2"/>
      <c r="I722" s="2"/>
      <c r="J722" s="2"/>
      <c r="K722" s="2"/>
      <c r="L722" s="2"/>
      <c r="M722" s="2"/>
      <c r="N722" s="2"/>
      <c r="O722" s="2"/>
      <c r="P722" s="2"/>
    </row>
    <row r="723" spans="1:16" ht="12.75">
      <c r="A723" s="2"/>
      <c r="B723" s="95"/>
      <c r="C723" s="2"/>
      <c r="D723" s="2"/>
      <c r="E723" s="2"/>
      <c r="F723" s="2"/>
      <c r="G723" s="2"/>
      <c r="H723" s="2"/>
      <c r="I723" s="2"/>
      <c r="J723" s="2"/>
      <c r="K723" s="2"/>
      <c r="L723" s="2"/>
      <c r="M723" s="2"/>
      <c r="N723" s="2"/>
      <c r="O723" s="2"/>
      <c r="P723" s="2"/>
    </row>
    <row r="724" spans="1:16" ht="12.75">
      <c r="A724" s="2"/>
      <c r="B724" s="95"/>
      <c r="C724" s="2"/>
      <c r="D724" s="2"/>
      <c r="E724" s="2"/>
      <c r="F724" s="2"/>
      <c r="G724" s="2"/>
      <c r="H724" s="2"/>
      <c r="I724" s="2"/>
      <c r="J724" s="2"/>
      <c r="K724" s="2"/>
      <c r="L724" s="2"/>
      <c r="M724" s="2"/>
      <c r="N724" s="2"/>
      <c r="O724" s="2"/>
      <c r="P724" s="2"/>
    </row>
    <row r="725" spans="1:16" ht="12.75">
      <c r="A725" s="2"/>
      <c r="B725" s="95"/>
      <c r="C725" s="2"/>
      <c r="D725" s="2"/>
      <c r="E725" s="2"/>
      <c r="F725" s="2"/>
      <c r="G725" s="2"/>
      <c r="H725" s="2"/>
      <c r="I725" s="2"/>
      <c r="J725" s="2"/>
      <c r="K725" s="2"/>
      <c r="L725" s="2"/>
      <c r="M725" s="2"/>
      <c r="N725" s="2"/>
      <c r="O725" s="2"/>
      <c r="P725" s="2"/>
    </row>
    <row r="726" spans="1:16" ht="12.75">
      <c r="A726" s="2"/>
      <c r="B726" s="95"/>
      <c r="C726" s="2"/>
      <c r="D726" s="2"/>
      <c r="E726" s="2"/>
      <c r="F726" s="2"/>
      <c r="G726" s="2"/>
      <c r="H726" s="2"/>
      <c r="I726" s="2"/>
      <c r="J726" s="2"/>
      <c r="K726" s="2"/>
      <c r="L726" s="2"/>
      <c r="M726" s="2"/>
      <c r="N726" s="2"/>
      <c r="O726" s="2"/>
      <c r="P726" s="2"/>
    </row>
    <row r="727" spans="1:16" ht="12.75">
      <c r="A727" s="2"/>
      <c r="B727" s="95"/>
      <c r="C727" s="2"/>
      <c r="D727" s="2"/>
      <c r="E727" s="2"/>
      <c r="F727" s="2"/>
      <c r="G727" s="2"/>
      <c r="H727" s="2"/>
      <c r="I727" s="2"/>
      <c r="J727" s="2"/>
      <c r="K727" s="2"/>
      <c r="L727" s="2"/>
      <c r="M727" s="2"/>
      <c r="N727" s="2"/>
      <c r="O727" s="2"/>
      <c r="P727" s="2"/>
    </row>
    <row r="728" spans="1:16" ht="12.75">
      <c r="A728" s="2"/>
      <c r="B728" s="95"/>
      <c r="C728" s="2"/>
      <c r="D728" s="2"/>
      <c r="E728" s="2"/>
      <c r="F728" s="2"/>
      <c r="G728" s="2"/>
      <c r="H728" s="2"/>
      <c r="I728" s="2"/>
      <c r="J728" s="2"/>
      <c r="K728" s="2"/>
      <c r="L728" s="2"/>
      <c r="M728" s="2"/>
      <c r="N728" s="2"/>
      <c r="O728" s="2"/>
      <c r="P728" s="2"/>
    </row>
    <row r="729" spans="1:16" ht="12.75">
      <c r="A729" s="2"/>
      <c r="B729" s="95"/>
      <c r="C729" s="2"/>
      <c r="D729" s="2"/>
      <c r="E729" s="2"/>
      <c r="F729" s="2"/>
      <c r="G729" s="2"/>
      <c r="H729" s="2"/>
      <c r="I729" s="2"/>
      <c r="J729" s="2"/>
      <c r="K729" s="2"/>
      <c r="L729" s="2"/>
      <c r="M729" s="2"/>
      <c r="N729" s="2"/>
      <c r="O729" s="2"/>
      <c r="P729" s="2"/>
    </row>
    <row r="730" spans="1:16" ht="12.75">
      <c r="A730" s="2"/>
      <c r="B730" s="95"/>
      <c r="C730" s="2"/>
      <c r="D730" s="2"/>
      <c r="E730" s="2"/>
      <c r="F730" s="2"/>
      <c r="G730" s="2"/>
      <c r="H730" s="2"/>
      <c r="I730" s="2"/>
      <c r="J730" s="2"/>
      <c r="K730" s="2"/>
      <c r="L730" s="2"/>
      <c r="M730" s="2"/>
      <c r="N730" s="2"/>
      <c r="O730" s="2"/>
      <c r="P730" s="2"/>
    </row>
    <row r="731" spans="1:16" ht="12.75">
      <c r="A731" s="2"/>
      <c r="B731" s="95"/>
      <c r="C731" s="2"/>
      <c r="D731" s="2"/>
      <c r="E731" s="2"/>
      <c r="F731" s="2"/>
      <c r="G731" s="2"/>
      <c r="H731" s="2"/>
      <c r="I731" s="2"/>
      <c r="J731" s="2"/>
      <c r="K731" s="2"/>
      <c r="L731" s="2"/>
      <c r="M731" s="2"/>
      <c r="N731" s="2"/>
      <c r="O731" s="2"/>
      <c r="P731" s="2"/>
    </row>
    <row r="732" spans="1:16" ht="12.75">
      <c r="A732" s="2"/>
      <c r="B732" s="95"/>
      <c r="C732" s="2"/>
      <c r="D732" s="2"/>
      <c r="E732" s="2"/>
      <c r="F732" s="2"/>
      <c r="G732" s="2"/>
      <c r="H732" s="2"/>
      <c r="I732" s="2"/>
      <c r="J732" s="2"/>
      <c r="K732" s="2"/>
      <c r="L732" s="2"/>
      <c r="M732" s="2"/>
      <c r="N732" s="2"/>
      <c r="O732" s="2"/>
      <c r="P732" s="2"/>
    </row>
    <row r="733" spans="1:16" ht="12.75">
      <c r="A733" s="2"/>
      <c r="B733" s="95"/>
      <c r="C733" s="2"/>
      <c r="D733" s="2"/>
      <c r="E733" s="2"/>
      <c r="F733" s="2"/>
      <c r="G733" s="2"/>
      <c r="H733" s="2"/>
      <c r="I733" s="2"/>
      <c r="J733" s="2"/>
      <c r="K733" s="2"/>
      <c r="L733" s="2"/>
      <c r="M733" s="2"/>
      <c r="N733" s="2"/>
      <c r="O733" s="2"/>
      <c r="P733" s="2"/>
    </row>
    <row r="734" spans="1:16" ht="12.75">
      <c r="A734" s="2"/>
      <c r="B734" s="95"/>
      <c r="C734" s="2"/>
      <c r="D734" s="2"/>
      <c r="E734" s="2"/>
      <c r="F734" s="2"/>
      <c r="G734" s="2"/>
      <c r="H734" s="2"/>
      <c r="I734" s="2"/>
      <c r="J734" s="2"/>
      <c r="K734" s="2"/>
      <c r="L734" s="2"/>
      <c r="M734" s="2"/>
      <c r="N734" s="2"/>
      <c r="O734" s="2"/>
      <c r="P734" s="2"/>
    </row>
    <row r="735" spans="1:16" ht="12.75">
      <c r="A735" s="2"/>
      <c r="B735" s="95"/>
      <c r="C735" s="2"/>
      <c r="D735" s="2"/>
      <c r="E735" s="2"/>
      <c r="F735" s="2"/>
      <c r="G735" s="2"/>
      <c r="H735" s="2"/>
      <c r="I735" s="2"/>
      <c r="J735" s="2"/>
      <c r="K735" s="2"/>
      <c r="L735" s="2"/>
      <c r="M735" s="2"/>
      <c r="N735" s="2"/>
      <c r="O735" s="2"/>
      <c r="P735" s="2"/>
    </row>
    <row r="736" spans="1:16" ht="12.75">
      <c r="A736" s="2"/>
      <c r="B736" s="95"/>
      <c r="C736" s="2"/>
      <c r="D736" s="2"/>
      <c r="E736" s="2"/>
      <c r="F736" s="2"/>
      <c r="G736" s="2"/>
      <c r="H736" s="2"/>
      <c r="I736" s="2"/>
      <c r="J736" s="2"/>
      <c r="K736" s="2"/>
      <c r="L736" s="2"/>
      <c r="M736" s="2"/>
      <c r="N736" s="2"/>
      <c r="O736" s="2"/>
      <c r="P736" s="2"/>
    </row>
    <row r="737" spans="1:16" ht="12.75">
      <c r="A737" s="2"/>
      <c r="B737" s="95"/>
      <c r="C737" s="2"/>
      <c r="D737" s="2"/>
      <c r="E737" s="2"/>
      <c r="F737" s="2"/>
      <c r="G737" s="2"/>
      <c r="H737" s="2"/>
      <c r="I737" s="2"/>
      <c r="J737" s="2"/>
      <c r="K737" s="2"/>
      <c r="L737" s="2"/>
      <c r="M737" s="2"/>
      <c r="N737" s="2"/>
      <c r="O737" s="2"/>
      <c r="P737" s="2"/>
    </row>
    <row r="738" spans="1:16" ht="12.75">
      <c r="A738" s="2"/>
      <c r="B738" s="95"/>
      <c r="C738" s="2"/>
      <c r="D738" s="2"/>
      <c r="E738" s="2"/>
      <c r="F738" s="2"/>
      <c r="G738" s="2"/>
      <c r="H738" s="2"/>
      <c r="I738" s="2"/>
      <c r="J738" s="2"/>
      <c r="K738" s="2"/>
      <c r="L738" s="2"/>
      <c r="M738" s="2"/>
      <c r="N738" s="2"/>
      <c r="O738" s="2"/>
      <c r="P738" s="2"/>
    </row>
    <row r="739" spans="1:16" ht="12.75">
      <c r="A739" s="2"/>
      <c r="B739" s="95"/>
      <c r="C739" s="2"/>
      <c r="D739" s="2"/>
      <c r="E739" s="2"/>
      <c r="F739" s="2"/>
      <c r="G739" s="2"/>
      <c r="H739" s="2"/>
      <c r="I739" s="2"/>
      <c r="J739" s="2"/>
      <c r="K739" s="2"/>
      <c r="L739" s="2"/>
      <c r="M739" s="2"/>
      <c r="N739" s="2"/>
      <c r="O739" s="2"/>
      <c r="P739" s="2"/>
    </row>
    <row r="740" spans="1:16" ht="12.75">
      <c r="A740" s="2"/>
      <c r="B740" s="95"/>
      <c r="C740" s="2"/>
      <c r="D740" s="2"/>
      <c r="E740" s="2"/>
      <c r="F740" s="2"/>
      <c r="G740" s="2"/>
      <c r="H740" s="2"/>
      <c r="I740" s="2"/>
      <c r="J740" s="2"/>
      <c r="K740" s="2"/>
      <c r="L740" s="2"/>
      <c r="M740" s="2"/>
      <c r="N740" s="2"/>
      <c r="O740" s="2"/>
      <c r="P740" s="2"/>
    </row>
    <row r="741" spans="1:16" ht="12.75">
      <c r="A741" s="2"/>
      <c r="B741" s="95"/>
      <c r="C741" s="2"/>
      <c r="D741" s="2"/>
      <c r="E741" s="2"/>
      <c r="F741" s="2"/>
      <c r="G741" s="2"/>
      <c r="H741" s="2"/>
      <c r="I741" s="2"/>
      <c r="J741" s="2"/>
      <c r="K741" s="2"/>
      <c r="L741" s="2"/>
      <c r="M741" s="2"/>
      <c r="N741" s="2"/>
      <c r="O741" s="2"/>
      <c r="P741" s="2"/>
    </row>
    <row r="742" spans="1:16" ht="12.75">
      <c r="A742" s="2"/>
      <c r="B742" s="95"/>
      <c r="C742" s="2"/>
      <c r="D742" s="2"/>
      <c r="E742" s="2"/>
      <c r="F742" s="2"/>
      <c r="G742" s="2"/>
      <c r="H742" s="2"/>
      <c r="I742" s="2"/>
      <c r="J742" s="2"/>
      <c r="K742" s="2"/>
      <c r="L742" s="2"/>
      <c r="M742" s="2"/>
      <c r="N742" s="2"/>
      <c r="O742" s="2"/>
      <c r="P742" s="2"/>
    </row>
    <row r="743" spans="1:16" ht="12.75">
      <c r="A743" s="2"/>
      <c r="B743" s="95"/>
      <c r="C743" s="2"/>
      <c r="D743" s="2"/>
      <c r="E743" s="2"/>
      <c r="F743" s="2"/>
      <c r="G743" s="2"/>
      <c r="H743" s="2"/>
      <c r="I743" s="2"/>
      <c r="J743" s="2"/>
      <c r="K743" s="2"/>
      <c r="L743" s="2"/>
      <c r="M743" s="2"/>
      <c r="N743" s="2"/>
      <c r="O743" s="2"/>
      <c r="P743" s="2"/>
    </row>
    <row r="744" spans="1:16" ht="12.75">
      <c r="A744" s="2"/>
      <c r="B744" s="95"/>
      <c r="C744" s="2"/>
      <c r="D744" s="2"/>
      <c r="E744" s="2"/>
      <c r="F744" s="2"/>
      <c r="G744" s="2"/>
      <c r="H744" s="2"/>
      <c r="I744" s="2"/>
      <c r="J744" s="2"/>
      <c r="K744" s="2"/>
      <c r="L744" s="2"/>
      <c r="M744" s="2"/>
      <c r="N744" s="2"/>
      <c r="O744" s="2"/>
      <c r="P744" s="2"/>
    </row>
    <row r="745" spans="1:16" ht="12.75">
      <c r="A745" s="2"/>
      <c r="B745" s="95"/>
      <c r="C745" s="2"/>
      <c r="D745" s="2"/>
      <c r="E745" s="2"/>
      <c r="F745" s="2"/>
      <c r="G745" s="2"/>
      <c r="H745" s="2"/>
      <c r="I745" s="2"/>
      <c r="J745" s="2"/>
      <c r="K745" s="2"/>
      <c r="L745" s="2"/>
      <c r="M745" s="2"/>
      <c r="N745" s="2"/>
      <c r="O745" s="2"/>
      <c r="P745" s="2"/>
    </row>
    <row r="746" spans="1:16" ht="12.75">
      <c r="A746" s="2"/>
      <c r="B746" s="95"/>
      <c r="C746" s="2"/>
      <c r="D746" s="2"/>
      <c r="E746" s="2"/>
      <c r="F746" s="2"/>
      <c r="G746" s="2"/>
      <c r="H746" s="2"/>
      <c r="I746" s="2"/>
      <c r="J746" s="2"/>
      <c r="K746" s="2"/>
      <c r="L746" s="2"/>
      <c r="M746" s="2"/>
      <c r="N746" s="2"/>
      <c r="O746" s="2"/>
      <c r="P746" s="2"/>
    </row>
    <row r="747" spans="1:16" ht="12.75">
      <c r="A747" s="2"/>
      <c r="B747" s="95"/>
      <c r="C747" s="2"/>
      <c r="D747" s="2"/>
      <c r="E747" s="2"/>
      <c r="F747" s="2"/>
      <c r="G747" s="2"/>
      <c r="H747" s="2"/>
      <c r="I747" s="2"/>
      <c r="J747" s="2"/>
      <c r="K747" s="2"/>
      <c r="L747" s="2"/>
      <c r="M747" s="2"/>
      <c r="N747" s="2"/>
      <c r="O747" s="2"/>
      <c r="P747" s="2"/>
    </row>
    <row r="748" spans="1:16" ht="12.75">
      <c r="A748" s="2"/>
      <c r="B748" s="95"/>
      <c r="C748" s="2"/>
      <c r="D748" s="2"/>
      <c r="E748" s="2"/>
      <c r="F748" s="2"/>
      <c r="G748" s="2"/>
      <c r="H748" s="2"/>
      <c r="I748" s="2"/>
      <c r="J748" s="2"/>
      <c r="K748" s="2"/>
      <c r="L748" s="2"/>
      <c r="M748" s="2"/>
      <c r="N748" s="2"/>
      <c r="O748" s="2"/>
      <c r="P748" s="2"/>
    </row>
    <row r="749" spans="1:16" ht="12.75">
      <c r="A749" s="2"/>
      <c r="B749" s="95"/>
      <c r="C749" s="2"/>
      <c r="D749" s="2"/>
      <c r="E749" s="2"/>
      <c r="F749" s="2"/>
      <c r="G749" s="2"/>
      <c r="H749" s="2"/>
      <c r="I749" s="2"/>
      <c r="J749" s="2"/>
      <c r="K749" s="2"/>
      <c r="L749" s="2"/>
      <c r="M749" s="2"/>
      <c r="N749" s="2"/>
      <c r="O749" s="2"/>
      <c r="P749" s="2"/>
    </row>
    <row r="750" spans="1:16" ht="12.75">
      <c r="A750" s="2"/>
      <c r="B750" s="95"/>
      <c r="C750" s="2"/>
      <c r="D750" s="2"/>
      <c r="E750" s="2"/>
      <c r="F750" s="2"/>
      <c r="G750" s="2"/>
      <c r="H750" s="2"/>
      <c r="I750" s="2"/>
      <c r="J750" s="2"/>
      <c r="K750" s="2"/>
      <c r="L750" s="2"/>
      <c r="M750" s="2"/>
      <c r="N750" s="2"/>
      <c r="O750" s="2"/>
      <c r="P750" s="2"/>
    </row>
    <row r="751" spans="1:16" ht="12.75">
      <c r="A751" s="2"/>
      <c r="B751" s="95"/>
      <c r="C751" s="2"/>
      <c r="D751" s="2"/>
      <c r="E751" s="2"/>
      <c r="F751" s="2"/>
      <c r="G751" s="2"/>
      <c r="H751" s="2"/>
      <c r="I751" s="2"/>
      <c r="J751" s="2"/>
      <c r="K751" s="2"/>
      <c r="L751" s="2"/>
      <c r="M751" s="2"/>
      <c r="N751" s="2"/>
      <c r="O751" s="2"/>
      <c r="P751" s="2"/>
    </row>
    <row r="752" spans="1:16" ht="12.75">
      <c r="A752" s="2"/>
      <c r="B752" s="95"/>
      <c r="C752" s="2"/>
      <c r="D752" s="2"/>
      <c r="E752" s="2"/>
      <c r="F752" s="2"/>
      <c r="G752" s="2"/>
      <c r="H752" s="2"/>
      <c r="I752" s="2"/>
      <c r="J752" s="2"/>
      <c r="K752" s="2"/>
      <c r="L752" s="2"/>
      <c r="M752" s="2"/>
      <c r="N752" s="2"/>
      <c r="O752" s="2"/>
      <c r="P752" s="2"/>
    </row>
    <row r="753" spans="1:16" ht="12.75">
      <c r="A753" s="2"/>
      <c r="B753" s="95"/>
      <c r="C753" s="2"/>
      <c r="D753" s="2"/>
      <c r="E753" s="2"/>
      <c r="F753" s="2"/>
      <c r="G753" s="2"/>
      <c r="H753" s="2"/>
      <c r="I753" s="2"/>
      <c r="J753" s="2"/>
      <c r="K753" s="2"/>
      <c r="L753" s="2"/>
      <c r="M753" s="2"/>
      <c r="N753" s="2"/>
      <c r="O753" s="2"/>
      <c r="P753" s="2"/>
    </row>
    <row r="754" spans="1:16" ht="12.75">
      <c r="A754" s="2"/>
      <c r="B754" s="95"/>
      <c r="C754" s="2"/>
      <c r="D754" s="2"/>
      <c r="E754" s="2"/>
      <c r="F754" s="2"/>
      <c r="G754" s="2"/>
      <c r="H754" s="2"/>
      <c r="I754" s="2"/>
      <c r="J754" s="2"/>
      <c r="K754" s="2"/>
      <c r="L754" s="2"/>
      <c r="M754" s="2"/>
      <c r="N754" s="2"/>
      <c r="O754" s="2"/>
      <c r="P754" s="2"/>
    </row>
    <row r="755" spans="1:16" ht="12.75">
      <c r="A755" s="2"/>
      <c r="B755" s="95"/>
      <c r="C755" s="2"/>
      <c r="D755" s="2"/>
      <c r="E755" s="2"/>
      <c r="F755" s="2"/>
      <c r="G755" s="2"/>
      <c r="H755" s="2"/>
      <c r="I755" s="2"/>
      <c r="J755" s="2"/>
      <c r="K755" s="2"/>
      <c r="L755" s="2"/>
      <c r="M755" s="2"/>
      <c r="N755" s="2"/>
      <c r="O755" s="2"/>
      <c r="P755" s="2"/>
    </row>
    <row r="756" spans="1:16" ht="12.75">
      <c r="A756" s="2"/>
      <c r="B756" s="95"/>
      <c r="C756" s="2"/>
      <c r="D756" s="2"/>
      <c r="E756" s="2"/>
      <c r="F756" s="2"/>
      <c r="G756" s="2"/>
      <c r="H756" s="2"/>
      <c r="I756" s="2"/>
      <c r="J756" s="2"/>
      <c r="K756" s="2"/>
      <c r="L756" s="2"/>
      <c r="M756" s="2"/>
      <c r="N756" s="2"/>
      <c r="O756" s="2"/>
      <c r="P756" s="2"/>
    </row>
    <row r="757" spans="1:16" ht="12.75">
      <c r="A757" s="2"/>
      <c r="B757" s="95"/>
      <c r="C757" s="2"/>
      <c r="D757" s="2"/>
      <c r="E757" s="2"/>
      <c r="F757" s="2"/>
      <c r="G757" s="2"/>
      <c r="H757" s="2"/>
      <c r="I757" s="2"/>
      <c r="J757" s="2"/>
      <c r="K757" s="2"/>
      <c r="L757" s="2"/>
      <c r="M757" s="2"/>
      <c r="N757" s="2"/>
      <c r="O757" s="2"/>
      <c r="P757" s="2"/>
    </row>
    <row r="758" spans="1:16" ht="12.75">
      <c r="A758" s="2"/>
      <c r="B758" s="95"/>
      <c r="C758" s="2"/>
      <c r="D758" s="2"/>
      <c r="E758" s="2"/>
      <c r="F758" s="2"/>
      <c r="G758" s="2"/>
      <c r="H758" s="2"/>
      <c r="I758" s="2"/>
      <c r="J758" s="2"/>
      <c r="K758" s="2"/>
      <c r="L758" s="2"/>
      <c r="M758" s="2"/>
      <c r="N758" s="2"/>
      <c r="O758" s="2"/>
      <c r="P758" s="2"/>
    </row>
    <row r="759" spans="1:16" ht="12.75">
      <c r="A759" s="2"/>
      <c r="B759" s="95"/>
      <c r="C759" s="2"/>
      <c r="D759" s="2"/>
      <c r="E759" s="2"/>
      <c r="F759" s="2"/>
      <c r="G759" s="2"/>
      <c r="H759" s="2"/>
      <c r="I759" s="2"/>
      <c r="J759" s="2"/>
      <c r="K759" s="2"/>
      <c r="L759" s="2"/>
      <c r="M759" s="2"/>
      <c r="N759" s="2"/>
      <c r="O759" s="2"/>
      <c r="P759" s="2"/>
    </row>
    <row r="760" spans="1:16" ht="12.75">
      <c r="A760" s="2"/>
      <c r="B760" s="95"/>
      <c r="C760" s="2"/>
      <c r="D760" s="2"/>
      <c r="E760" s="2"/>
      <c r="F760" s="2"/>
      <c r="G760" s="2"/>
      <c r="H760" s="2"/>
      <c r="I760" s="2"/>
      <c r="J760" s="2"/>
      <c r="K760" s="2"/>
      <c r="L760" s="2"/>
      <c r="M760" s="2"/>
      <c r="N760" s="2"/>
      <c r="O760" s="2"/>
      <c r="P760" s="2"/>
    </row>
    <row r="761" spans="1:16" ht="12.75">
      <c r="A761" s="2"/>
      <c r="B761" s="95"/>
      <c r="C761" s="2"/>
      <c r="D761" s="2"/>
      <c r="E761" s="2"/>
      <c r="F761" s="2"/>
      <c r="G761" s="2"/>
      <c r="H761" s="2"/>
      <c r="I761" s="2"/>
      <c r="J761" s="2"/>
      <c r="K761" s="2"/>
      <c r="L761" s="2"/>
      <c r="M761" s="2"/>
      <c r="N761" s="2"/>
      <c r="O761" s="2"/>
      <c r="P761" s="2"/>
    </row>
    <row r="762" spans="1:16" ht="12.75">
      <c r="A762" s="2"/>
      <c r="B762" s="95"/>
      <c r="C762" s="2"/>
      <c r="D762" s="2"/>
      <c r="E762" s="2"/>
      <c r="F762" s="2"/>
      <c r="G762" s="2"/>
      <c r="H762" s="2"/>
      <c r="I762" s="2"/>
      <c r="J762" s="2"/>
      <c r="K762" s="2"/>
      <c r="L762" s="2"/>
      <c r="M762" s="2"/>
      <c r="N762" s="2"/>
      <c r="O762" s="2"/>
      <c r="P762" s="2"/>
    </row>
    <row r="763" spans="1:16" ht="12.75">
      <c r="A763" s="2"/>
      <c r="B763" s="95"/>
      <c r="C763" s="2"/>
      <c r="D763" s="2"/>
      <c r="E763" s="2"/>
      <c r="F763" s="2"/>
      <c r="G763" s="2"/>
      <c r="H763" s="2"/>
      <c r="I763" s="2"/>
      <c r="J763" s="2"/>
      <c r="K763" s="2"/>
      <c r="L763" s="2"/>
      <c r="M763" s="2"/>
      <c r="N763" s="2"/>
      <c r="O763" s="2"/>
      <c r="P763" s="2"/>
    </row>
    <row r="764" spans="1:16" ht="12.75">
      <c r="A764" s="2"/>
      <c r="B764" s="95"/>
      <c r="C764" s="2"/>
      <c r="D764" s="2"/>
      <c r="E764" s="2"/>
      <c r="F764" s="2"/>
      <c r="G764" s="2"/>
      <c r="H764" s="2"/>
      <c r="I764" s="2"/>
      <c r="J764" s="2"/>
      <c r="K764" s="2"/>
      <c r="L764" s="2"/>
      <c r="M764" s="2"/>
      <c r="N764" s="2"/>
      <c r="O764" s="2"/>
      <c r="P764" s="2"/>
    </row>
    <row r="765" spans="1:16" ht="12.75">
      <c r="A765" s="2"/>
      <c r="B765" s="95"/>
      <c r="C765" s="2"/>
      <c r="D765" s="2"/>
      <c r="E765" s="2"/>
      <c r="F765" s="2"/>
      <c r="G765" s="2"/>
      <c r="H765" s="2"/>
      <c r="I765" s="2"/>
      <c r="J765" s="2"/>
      <c r="K765" s="2"/>
      <c r="L765" s="2"/>
      <c r="M765" s="2"/>
      <c r="N765" s="2"/>
      <c r="O765" s="2"/>
      <c r="P765" s="2"/>
    </row>
    <row r="766" spans="1:16" ht="12.75">
      <c r="A766" s="2"/>
      <c r="B766" s="95"/>
      <c r="C766" s="2"/>
      <c r="D766" s="2"/>
      <c r="E766" s="2"/>
      <c r="F766" s="2"/>
      <c r="G766" s="2"/>
      <c r="H766" s="2"/>
      <c r="I766" s="2"/>
      <c r="J766" s="2"/>
      <c r="K766" s="2"/>
      <c r="L766" s="2"/>
      <c r="M766" s="2"/>
      <c r="N766" s="2"/>
      <c r="O766" s="2"/>
      <c r="P766" s="2"/>
    </row>
    <row r="767" spans="1:16" ht="12.75">
      <c r="A767" s="2"/>
      <c r="B767" s="95"/>
      <c r="C767" s="2"/>
      <c r="D767" s="2"/>
      <c r="E767" s="2"/>
      <c r="F767" s="2"/>
      <c r="G767" s="2"/>
      <c r="H767" s="2"/>
      <c r="I767" s="2"/>
      <c r="J767" s="2"/>
      <c r="K767" s="2"/>
      <c r="L767" s="2"/>
      <c r="M767" s="2"/>
      <c r="N767" s="2"/>
      <c r="O767" s="2"/>
      <c r="P767" s="2"/>
    </row>
    <row r="768" spans="1:16" ht="12.75">
      <c r="A768" s="2"/>
      <c r="B768" s="95"/>
      <c r="C768" s="2"/>
      <c r="D768" s="2"/>
      <c r="E768" s="2"/>
      <c r="F768" s="2"/>
      <c r="G768" s="2"/>
      <c r="H768" s="2"/>
      <c r="I768" s="2"/>
      <c r="J768" s="2"/>
      <c r="K768" s="2"/>
      <c r="L768" s="2"/>
      <c r="M768" s="2"/>
      <c r="N768" s="2"/>
      <c r="O768" s="2"/>
      <c r="P768" s="2"/>
    </row>
    <row r="769" spans="1:16" ht="12.75">
      <c r="A769" s="2"/>
      <c r="B769" s="95"/>
      <c r="C769" s="2"/>
      <c r="D769" s="2"/>
      <c r="E769" s="2"/>
      <c r="F769" s="2"/>
      <c r="G769" s="2"/>
      <c r="H769" s="2"/>
      <c r="I769" s="2"/>
      <c r="J769" s="2"/>
      <c r="K769" s="2"/>
      <c r="L769" s="2"/>
      <c r="M769" s="2"/>
      <c r="N769" s="2"/>
      <c r="O769" s="2"/>
      <c r="P769" s="2"/>
    </row>
    <row r="770" spans="1:16" ht="12.75">
      <c r="A770" s="2"/>
      <c r="B770" s="95"/>
      <c r="C770" s="2"/>
      <c r="D770" s="2"/>
      <c r="E770" s="2"/>
      <c r="F770" s="2"/>
      <c r="G770" s="2"/>
      <c r="H770" s="2"/>
      <c r="I770" s="2"/>
      <c r="J770" s="2"/>
      <c r="K770" s="2"/>
      <c r="L770" s="2"/>
      <c r="M770" s="2"/>
      <c r="N770" s="2"/>
      <c r="O770" s="2"/>
      <c r="P770" s="2"/>
    </row>
    <row r="771" spans="1:16" ht="12.75">
      <c r="A771" s="2"/>
      <c r="B771" s="95"/>
      <c r="C771" s="2"/>
      <c r="D771" s="2"/>
      <c r="E771" s="2"/>
      <c r="F771" s="2"/>
      <c r="G771" s="2"/>
      <c r="H771" s="2"/>
      <c r="I771" s="2"/>
      <c r="J771" s="2"/>
      <c r="K771" s="2"/>
      <c r="L771" s="2"/>
      <c r="M771" s="2"/>
      <c r="N771" s="2"/>
      <c r="O771" s="2"/>
      <c r="P771" s="2"/>
    </row>
    <row r="772" spans="1:16" ht="12.75">
      <c r="A772" s="2"/>
      <c r="B772" s="95"/>
      <c r="C772" s="2"/>
      <c r="D772" s="2"/>
      <c r="E772" s="2"/>
      <c r="F772" s="2"/>
      <c r="G772" s="2"/>
      <c r="H772" s="2"/>
      <c r="I772" s="2"/>
      <c r="J772" s="2"/>
      <c r="K772" s="2"/>
      <c r="L772" s="2"/>
      <c r="M772" s="2"/>
      <c r="N772" s="2"/>
      <c r="O772" s="2"/>
      <c r="P772" s="2"/>
    </row>
    <row r="773" spans="1:16" ht="12.75">
      <c r="A773" s="2"/>
      <c r="B773" s="95"/>
      <c r="C773" s="2"/>
      <c r="D773" s="2"/>
      <c r="E773" s="2"/>
      <c r="F773" s="2"/>
      <c r="G773" s="2"/>
      <c r="H773" s="2"/>
      <c r="I773" s="2"/>
      <c r="J773" s="2"/>
      <c r="K773" s="2"/>
      <c r="L773" s="2"/>
      <c r="M773" s="2"/>
      <c r="N773" s="2"/>
      <c r="O773" s="2"/>
      <c r="P773" s="2"/>
    </row>
    <row r="774" spans="1:16" ht="12.75">
      <c r="A774" s="2"/>
      <c r="B774" s="95"/>
      <c r="C774" s="2"/>
      <c r="D774" s="2"/>
      <c r="E774" s="2"/>
      <c r="F774" s="2"/>
      <c r="G774" s="2"/>
      <c r="H774" s="2"/>
      <c r="I774" s="2"/>
      <c r="J774" s="2"/>
      <c r="K774" s="2"/>
      <c r="L774" s="2"/>
      <c r="M774" s="2"/>
      <c r="N774" s="2"/>
      <c r="O774" s="2"/>
      <c r="P774" s="2"/>
    </row>
    <row r="775" spans="1:16" ht="12.75">
      <c r="A775" s="2"/>
      <c r="B775" s="95"/>
      <c r="C775" s="2"/>
      <c r="D775" s="2"/>
      <c r="E775" s="2"/>
      <c r="F775" s="2"/>
      <c r="G775" s="2"/>
      <c r="H775" s="2"/>
      <c r="I775" s="2"/>
      <c r="J775" s="2"/>
      <c r="K775" s="2"/>
      <c r="L775" s="2"/>
      <c r="M775" s="2"/>
      <c r="N775" s="2"/>
      <c r="O775" s="2"/>
      <c r="P775" s="2"/>
    </row>
    <row r="776" spans="1:16" ht="12.75">
      <c r="A776" s="2"/>
      <c r="B776" s="95"/>
      <c r="C776" s="2"/>
      <c r="D776" s="2"/>
      <c r="E776" s="2"/>
      <c r="F776" s="2"/>
      <c r="G776" s="2"/>
      <c r="H776" s="2"/>
      <c r="I776" s="2"/>
      <c r="J776" s="2"/>
      <c r="K776" s="2"/>
      <c r="L776" s="2"/>
      <c r="M776" s="2"/>
      <c r="N776" s="2"/>
      <c r="O776" s="2"/>
      <c r="P776" s="2"/>
    </row>
    <row r="777" spans="1:16" ht="12.75">
      <c r="A777" s="2"/>
      <c r="B777" s="95"/>
      <c r="C777" s="2"/>
      <c r="D777" s="2"/>
      <c r="E777" s="2"/>
      <c r="F777" s="2"/>
      <c r="G777" s="2"/>
      <c r="H777" s="2"/>
      <c r="I777" s="2"/>
      <c r="J777" s="2"/>
      <c r="K777" s="2"/>
      <c r="L777" s="2"/>
      <c r="M777" s="2"/>
      <c r="N777" s="2"/>
      <c r="O777" s="2"/>
      <c r="P777" s="2"/>
    </row>
    <row r="778" spans="1:16" ht="12.75">
      <c r="A778" s="2"/>
      <c r="B778" s="95"/>
      <c r="C778" s="2"/>
      <c r="D778" s="2"/>
      <c r="E778" s="2"/>
      <c r="F778" s="2"/>
      <c r="G778" s="2"/>
      <c r="H778" s="2"/>
      <c r="I778" s="2"/>
      <c r="J778" s="2"/>
      <c r="K778" s="2"/>
      <c r="L778" s="2"/>
      <c r="M778" s="2"/>
      <c r="N778" s="2"/>
      <c r="O778" s="2"/>
      <c r="P778" s="2"/>
    </row>
    <row r="779" spans="1:16" ht="12.75">
      <c r="A779" s="2"/>
      <c r="B779" s="95"/>
      <c r="C779" s="2"/>
      <c r="D779" s="2"/>
      <c r="E779" s="2"/>
      <c r="F779" s="2"/>
      <c r="G779" s="2"/>
      <c r="H779" s="2"/>
      <c r="I779" s="2"/>
      <c r="J779" s="2"/>
      <c r="K779" s="2"/>
      <c r="L779" s="2"/>
      <c r="M779" s="2"/>
      <c r="N779" s="2"/>
      <c r="O779" s="2"/>
      <c r="P779" s="2"/>
    </row>
    <row r="780" spans="1:16" ht="12.75">
      <c r="A780" s="2"/>
      <c r="B780" s="95"/>
      <c r="C780" s="2"/>
      <c r="D780" s="2"/>
      <c r="E780" s="2"/>
      <c r="F780" s="2"/>
      <c r="G780" s="2"/>
      <c r="H780" s="2"/>
      <c r="I780" s="2"/>
      <c r="J780" s="2"/>
      <c r="K780" s="2"/>
      <c r="L780" s="2"/>
      <c r="M780" s="2"/>
      <c r="N780" s="2"/>
      <c r="O780" s="2"/>
      <c r="P780" s="2"/>
    </row>
    <row r="781" spans="1:16" ht="12.75">
      <c r="A781" s="2"/>
      <c r="B781" s="95"/>
      <c r="C781" s="2"/>
      <c r="D781" s="2"/>
      <c r="E781" s="2"/>
      <c r="F781" s="2"/>
      <c r="G781" s="2"/>
      <c r="H781" s="2"/>
      <c r="I781" s="2"/>
      <c r="J781" s="2"/>
      <c r="K781" s="2"/>
      <c r="L781" s="2"/>
      <c r="M781" s="2"/>
      <c r="N781" s="2"/>
      <c r="O781" s="2"/>
      <c r="P781" s="2"/>
    </row>
    <row r="782" spans="1:16" ht="12.75">
      <c r="A782" s="2"/>
      <c r="B782" s="95"/>
      <c r="C782" s="2"/>
      <c r="D782" s="2"/>
      <c r="E782" s="2"/>
      <c r="F782" s="2"/>
      <c r="G782" s="2"/>
      <c r="H782" s="2"/>
      <c r="I782" s="2"/>
      <c r="J782" s="2"/>
      <c r="K782" s="2"/>
      <c r="L782" s="2"/>
      <c r="M782" s="2"/>
      <c r="N782" s="2"/>
      <c r="O782" s="2"/>
      <c r="P782" s="2"/>
    </row>
    <row r="783" spans="1:16" ht="12.75">
      <c r="A783" s="2"/>
      <c r="B783" s="95"/>
      <c r="C783" s="2"/>
      <c r="D783" s="2"/>
      <c r="E783" s="2"/>
      <c r="F783" s="2"/>
      <c r="G783" s="2"/>
      <c r="H783" s="2"/>
      <c r="I783" s="2"/>
      <c r="J783" s="2"/>
      <c r="K783" s="2"/>
      <c r="L783" s="2"/>
      <c r="M783" s="2"/>
      <c r="N783" s="2"/>
      <c r="O783" s="2"/>
      <c r="P783" s="2"/>
    </row>
    <row r="784" spans="1:16" ht="12.75">
      <c r="A784" s="2"/>
      <c r="B784" s="95"/>
      <c r="C784" s="2"/>
      <c r="D784" s="2"/>
      <c r="E784" s="2"/>
      <c r="F784" s="2"/>
      <c r="G784" s="2"/>
      <c r="H784" s="2"/>
      <c r="I784" s="2"/>
      <c r="J784" s="2"/>
      <c r="K784" s="2"/>
      <c r="L784" s="2"/>
      <c r="M784" s="2"/>
      <c r="N784" s="2"/>
      <c r="O784" s="2"/>
      <c r="P784" s="2"/>
    </row>
    <row r="785" spans="1:16" ht="12.75">
      <c r="A785" s="2"/>
      <c r="B785" s="95"/>
      <c r="C785" s="2"/>
      <c r="D785" s="2"/>
      <c r="E785" s="2"/>
      <c r="F785" s="2"/>
      <c r="G785" s="2"/>
      <c r="H785" s="2"/>
      <c r="I785" s="2"/>
      <c r="J785" s="2"/>
      <c r="K785" s="2"/>
      <c r="L785" s="2"/>
      <c r="M785" s="2"/>
      <c r="N785" s="2"/>
      <c r="O785" s="2"/>
      <c r="P785" s="2"/>
    </row>
    <row r="786" spans="1:16" ht="12.75">
      <c r="A786" s="2"/>
      <c r="B786" s="95"/>
      <c r="C786" s="2"/>
      <c r="D786" s="2"/>
      <c r="E786" s="2"/>
      <c r="F786" s="2"/>
      <c r="G786" s="2"/>
      <c r="H786" s="2"/>
      <c r="I786" s="2"/>
      <c r="J786" s="2"/>
      <c r="K786" s="2"/>
      <c r="L786" s="2"/>
      <c r="M786" s="2"/>
      <c r="N786" s="2"/>
      <c r="O786" s="2"/>
      <c r="P786" s="2"/>
    </row>
    <row r="787" spans="1:16" ht="12.75">
      <c r="A787" s="2"/>
      <c r="B787" s="95"/>
      <c r="C787" s="2"/>
      <c r="D787" s="2"/>
      <c r="E787" s="2"/>
      <c r="F787" s="2"/>
      <c r="G787" s="2"/>
      <c r="H787" s="2"/>
      <c r="I787" s="2"/>
      <c r="J787" s="2"/>
      <c r="K787" s="2"/>
      <c r="L787" s="2"/>
      <c r="M787" s="2"/>
      <c r="N787" s="2"/>
      <c r="O787" s="2"/>
      <c r="P787" s="2"/>
    </row>
    <row r="788" spans="1:16" ht="12.75">
      <c r="A788" s="2"/>
      <c r="B788" s="95"/>
      <c r="C788" s="2"/>
      <c r="D788" s="2"/>
      <c r="E788" s="2"/>
      <c r="F788" s="2"/>
      <c r="G788" s="2"/>
      <c r="H788" s="2"/>
      <c r="I788" s="2"/>
      <c r="J788" s="2"/>
      <c r="K788" s="2"/>
      <c r="L788" s="2"/>
      <c r="M788" s="2"/>
      <c r="N788" s="2"/>
      <c r="O788" s="2"/>
      <c r="P788" s="2"/>
    </row>
    <row r="789" spans="1:16" ht="12.75">
      <c r="A789" s="2"/>
      <c r="B789" s="95"/>
      <c r="C789" s="2"/>
      <c r="D789" s="2"/>
      <c r="E789" s="2"/>
      <c r="F789" s="2"/>
      <c r="G789" s="2"/>
      <c r="H789" s="2"/>
      <c r="I789" s="2"/>
      <c r="J789" s="2"/>
      <c r="K789" s="2"/>
      <c r="L789" s="2"/>
      <c r="M789" s="2"/>
      <c r="N789" s="2"/>
      <c r="O789" s="2"/>
      <c r="P789" s="2"/>
    </row>
    <row r="790" spans="1:16" ht="12.75">
      <c r="A790" s="2"/>
      <c r="B790" s="95"/>
      <c r="C790" s="2"/>
      <c r="D790" s="2"/>
      <c r="E790" s="2"/>
      <c r="F790" s="2"/>
      <c r="G790" s="2"/>
      <c r="H790" s="2"/>
      <c r="I790" s="2"/>
      <c r="J790" s="2"/>
      <c r="K790" s="2"/>
      <c r="L790" s="2"/>
      <c r="M790" s="2"/>
      <c r="N790" s="2"/>
      <c r="O790" s="2"/>
      <c r="P790" s="2"/>
    </row>
    <row r="791" spans="1:16" ht="12.75">
      <c r="A791" s="2"/>
      <c r="B791" s="95"/>
      <c r="C791" s="2"/>
      <c r="D791" s="2"/>
      <c r="E791" s="2"/>
      <c r="F791" s="2"/>
      <c r="G791" s="2"/>
      <c r="H791" s="2"/>
      <c r="I791" s="2"/>
      <c r="J791" s="2"/>
      <c r="K791" s="2"/>
      <c r="L791" s="2"/>
      <c r="M791" s="2"/>
      <c r="N791" s="2"/>
      <c r="O791" s="2"/>
      <c r="P791" s="2"/>
    </row>
    <row r="792" spans="1:16" ht="12.75">
      <c r="A792" s="2"/>
      <c r="B792" s="95"/>
      <c r="C792" s="2"/>
      <c r="D792" s="2"/>
      <c r="E792" s="2"/>
      <c r="F792" s="2"/>
      <c r="G792" s="2"/>
      <c r="H792" s="2"/>
      <c r="I792" s="2"/>
      <c r="J792" s="2"/>
      <c r="K792" s="2"/>
      <c r="L792" s="2"/>
      <c r="M792" s="2"/>
      <c r="N792" s="2"/>
      <c r="O792" s="2"/>
      <c r="P792" s="2"/>
    </row>
    <row r="793" spans="1:16" ht="12.75">
      <c r="A793" s="2"/>
      <c r="B793" s="95"/>
      <c r="C793" s="2"/>
      <c r="D793" s="2"/>
      <c r="E793" s="2"/>
      <c r="F793" s="2"/>
      <c r="G793" s="2"/>
      <c r="H793" s="2"/>
      <c r="I793" s="2"/>
      <c r="J793" s="2"/>
      <c r="K793" s="2"/>
      <c r="L793" s="2"/>
      <c r="M793" s="2"/>
      <c r="N793" s="2"/>
      <c r="O793" s="2"/>
      <c r="P793" s="2"/>
    </row>
    <row r="794" spans="1:16" ht="12.75">
      <c r="A794" s="2"/>
      <c r="B794" s="95"/>
      <c r="C794" s="2"/>
      <c r="D794" s="2"/>
      <c r="E794" s="2"/>
      <c r="F794" s="2"/>
      <c r="G794" s="2"/>
      <c r="H794" s="2"/>
      <c r="I794" s="2"/>
      <c r="J794" s="2"/>
      <c r="K794" s="2"/>
      <c r="L794" s="2"/>
      <c r="M794" s="2"/>
      <c r="N794" s="2"/>
      <c r="O794" s="2"/>
      <c r="P794" s="2"/>
    </row>
    <row r="795" spans="1:16" ht="12.75">
      <c r="A795" s="2"/>
      <c r="B795" s="95"/>
      <c r="C795" s="2"/>
      <c r="D795" s="2"/>
      <c r="E795" s="2"/>
      <c r="F795" s="2"/>
      <c r="G795" s="2"/>
      <c r="H795" s="2"/>
      <c r="I795" s="2"/>
      <c r="J795" s="2"/>
      <c r="K795" s="2"/>
      <c r="L795" s="2"/>
      <c r="M795" s="2"/>
      <c r="N795" s="2"/>
      <c r="O795" s="2"/>
      <c r="P795" s="2"/>
    </row>
    <row r="796" spans="1:16" ht="12.75">
      <c r="A796" s="2"/>
      <c r="B796" s="95"/>
      <c r="C796" s="2"/>
      <c r="D796" s="2"/>
      <c r="E796" s="2"/>
      <c r="F796" s="2"/>
      <c r="G796" s="2"/>
      <c r="H796" s="2"/>
      <c r="I796" s="2"/>
      <c r="J796" s="2"/>
      <c r="K796" s="2"/>
      <c r="L796" s="2"/>
      <c r="M796" s="2"/>
      <c r="N796" s="2"/>
      <c r="O796" s="2"/>
      <c r="P796" s="2"/>
    </row>
    <row r="797" spans="1:16" ht="12.75">
      <c r="A797" s="2"/>
      <c r="B797" s="95"/>
      <c r="C797" s="2"/>
      <c r="D797" s="2"/>
      <c r="E797" s="2"/>
      <c r="F797" s="2"/>
      <c r="G797" s="2"/>
      <c r="H797" s="2"/>
      <c r="I797" s="2"/>
      <c r="J797" s="2"/>
      <c r="K797" s="2"/>
      <c r="L797" s="2"/>
      <c r="M797" s="2"/>
      <c r="N797" s="2"/>
      <c r="O797" s="2"/>
      <c r="P797" s="2"/>
    </row>
    <row r="798" spans="1:16" ht="12.75">
      <c r="A798" s="2"/>
      <c r="B798" s="95"/>
      <c r="C798" s="2"/>
      <c r="D798" s="2"/>
      <c r="E798" s="2"/>
      <c r="F798" s="2"/>
      <c r="G798" s="2"/>
      <c r="H798" s="2"/>
      <c r="I798" s="2"/>
      <c r="J798" s="2"/>
      <c r="K798" s="2"/>
      <c r="L798" s="2"/>
      <c r="M798" s="2"/>
      <c r="N798" s="2"/>
      <c r="O798" s="2"/>
      <c r="P798" s="2"/>
    </row>
    <row r="799" spans="1:16" ht="12.75">
      <c r="A799" s="2"/>
      <c r="B799" s="95"/>
      <c r="C799" s="2"/>
      <c r="D799" s="2"/>
      <c r="E799" s="2"/>
      <c r="F799" s="2"/>
      <c r="G799" s="2"/>
      <c r="H799" s="2"/>
      <c r="I799" s="2"/>
      <c r="J799" s="2"/>
      <c r="K799" s="2"/>
      <c r="L799" s="2"/>
      <c r="M799" s="2"/>
      <c r="N799" s="2"/>
      <c r="O799" s="2"/>
      <c r="P799" s="2"/>
    </row>
    <row r="800" spans="1:16" ht="12.75">
      <c r="A800" s="2"/>
      <c r="B800" s="95"/>
      <c r="C800" s="2"/>
      <c r="D800" s="2"/>
      <c r="E800" s="2"/>
      <c r="F800" s="2"/>
      <c r="G800" s="2"/>
      <c r="H800" s="2"/>
      <c r="I800" s="2"/>
      <c r="J800" s="2"/>
      <c r="K800" s="2"/>
      <c r="L800" s="2"/>
      <c r="M800" s="2"/>
      <c r="N800" s="2"/>
      <c r="O800" s="2"/>
      <c r="P800" s="2"/>
    </row>
    <row r="801" spans="1:16" ht="12.75">
      <c r="A801" s="2"/>
      <c r="B801" s="95"/>
      <c r="C801" s="2"/>
      <c r="D801" s="2"/>
      <c r="E801" s="2"/>
      <c r="F801" s="2"/>
      <c r="G801" s="2"/>
      <c r="H801" s="2"/>
      <c r="I801" s="2"/>
      <c r="J801" s="2"/>
      <c r="K801" s="2"/>
      <c r="L801" s="2"/>
      <c r="M801" s="2"/>
      <c r="N801" s="2"/>
      <c r="O801" s="2"/>
      <c r="P801" s="2"/>
    </row>
    <row r="802" spans="1:16" ht="12.75">
      <c r="A802" s="2"/>
      <c r="B802" s="95"/>
      <c r="C802" s="2"/>
      <c r="D802" s="2"/>
      <c r="E802" s="2"/>
      <c r="F802" s="2"/>
      <c r="G802" s="2"/>
      <c r="H802" s="2"/>
      <c r="I802" s="2"/>
      <c r="J802" s="2"/>
      <c r="K802" s="2"/>
      <c r="L802" s="2"/>
      <c r="M802" s="2"/>
      <c r="N802" s="2"/>
      <c r="O802" s="2"/>
      <c r="P802" s="2"/>
    </row>
    <row r="803" spans="1:16" ht="12.75">
      <c r="A803" s="2"/>
      <c r="B803" s="95"/>
      <c r="C803" s="2"/>
      <c r="D803" s="2"/>
      <c r="E803" s="2"/>
      <c r="F803" s="2"/>
      <c r="G803" s="2"/>
      <c r="H803" s="2"/>
      <c r="I803" s="2"/>
      <c r="J803" s="2"/>
      <c r="K803" s="2"/>
      <c r="L803" s="2"/>
      <c r="M803" s="2"/>
      <c r="N803" s="2"/>
      <c r="O803" s="2"/>
      <c r="P803" s="2"/>
    </row>
    <row r="804" spans="1:16" ht="12.75">
      <c r="A804" s="2"/>
      <c r="B804" s="95"/>
      <c r="C804" s="2"/>
      <c r="D804" s="2"/>
      <c r="E804" s="2"/>
      <c r="F804" s="2"/>
      <c r="G804" s="2"/>
      <c r="H804" s="2"/>
      <c r="I804" s="2"/>
      <c r="J804" s="2"/>
      <c r="K804" s="2"/>
      <c r="L804" s="2"/>
      <c r="M804" s="2"/>
      <c r="N804" s="2"/>
      <c r="O804" s="2"/>
      <c r="P804" s="2"/>
    </row>
    <row r="805" spans="1:16" ht="12.75">
      <c r="A805" s="2"/>
      <c r="B805" s="95"/>
      <c r="C805" s="2"/>
      <c r="D805" s="2"/>
      <c r="E805" s="2"/>
      <c r="F805" s="2"/>
      <c r="G805" s="2"/>
      <c r="H805" s="2"/>
      <c r="I805" s="2"/>
      <c r="J805" s="2"/>
      <c r="K805" s="2"/>
      <c r="L805" s="2"/>
      <c r="M805" s="2"/>
      <c r="N805" s="2"/>
      <c r="O805" s="2"/>
      <c r="P805" s="2"/>
    </row>
    <row r="806" spans="1:16" ht="12.75">
      <c r="A806" s="2"/>
      <c r="B806" s="95"/>
      <c r="C806" s="2"/>
      <c r="D806" s="2"/>
      <c r="E806" s="2"/>
      <c r="F806" s="2"/>
      <c r="G806" s="2"/>
      <c r="H806" s="2"/>
      <c r="I806" s="2"/>
      <c r="J806" s="2"/>
      <c r="K806" s="2"/>
      <c r="L806" s="2"/>
      <c r="M806" s="2"/>
      <c r="N806" s="2"/>
      <c r="O806" s="2"/>
      <c r="P806" s="2"/>
    </row>
    <row r="807" spans="1:16" ht="12.75">
      <c r="A807" s="2"/>
      <c r="B807" s="95"/>
      <c r="C807" s="2"/>
      <c r="D807" s="2"/>
      <c r="E807" s="2"/>
      <c r="F807" s="2"/>
      <c r="G807" s="2"/>
      <c r="H807" s="2"/>
      <c r="I807" s="2"/>
      <c r="J807" s="2"/>
      <c r="K807" s="2"/>
      <c r="L807" s="2"/>
      <c r="M807" s="2"/>
      <c r="N807" s="2"/>
      <c r="O807" s="2"/>
      <c r="P807" s="2"/>
    </row>
    <row r="808" spans="1:16" ht="12.75">
      <c r="A808" s="2"/>
      <c r="B808" s="95"/>
      <c r="C808" s="2"/>
      <c r="D808" s="2"/>
      <c r="E808" s="2"/>
      <c r="F808" s="2"/>
      <c r="G808" s="2"/>
      <c r="H808" s="2"/>
      <c r="I808" s="2"/>
      <c r="J808" s="2"/>
      <c r="K808" s="2"/>
      <c r="L808" s="2"/>
      <c r="M808" s="2"/>
      <c r="N808" s="2"/>
      <c r="O808" s="2"/>
      <c r="P808" s="2"/>
    </row>
    <row r="809" spans="1:16" ht="12.75">
      <c r="A809" s="2"/>
      <c r="B809" s="95"/>
      <c r="C809" s="2"/>
      <c r="D809" s="2"/>
      <c r="E809" s="2"/>
      <c r="F809" s="2"/>
      <c r="G809" s="2"/>
      <c r="H809" s="2"/>
      <c r="I809" s="2"/>
      <c r="J809" s="2"/>
      <c r="K809" s="2"/>
      <c r="L809" s="2"/>
      <c r="M809" s="2"/>
      <c r="N809" s="2"/>
      <c r="O809" s="2"/>
      <c r="P809" s="2"/>
    </row>
    <row r="810" spans="1:16" ht="12.75">
      <c r="A810" s="2"/>
      <c r="B810" s="95"/>
      <c r="C810" s="2"/>
      <c r="D810" s="2"/>
      <c r="E810" s="2"/>
      <c r="F810" s="2"/>
      <c r="G810" s="2"/>
      <c r="H810" s="2"/>
      <c r="I810" s="2"/>
      <c r="J810" s="2"/>
      <c r="K810" s="2"/>
      <c r="L810" s="2"/>
      <c r="M810" s="2"/>
      <c r="N810" s="2"/>
      <c r="O810" s="2"/>
      <c r="P810" s="2"/>
    </row>
    <row r="811" spans="1:16" ht="12.75">
      <c r="A811" s="2"/>
      <c r="B811" s="95"/>
      <c r="C811" s="2"/>
      <c r="D811" s="2"/>
      <c r="E811" s="2"/>
      <c r="F811" s="2"/>
      <c r="G811" s="2"/>
      <c r="H811" s="2"/>
      <c r="I811" s="2"/>
      <c r="J811" s="2"/>
      <c r="K811" s="2"/>
      <c r="L811" s="2"/>
      <c r="M811" s="2"/>
      <c r="N811" s="2"/>
      <c r="O811" s="2"/>
      <c r="P811" s="2"/>
    </row>
    <row r="812" spans="1:16" ht="12.75">
      <c r="A812" s="2"/>
      <c r="B812" s="95"/>
      <c r="C812" s="2"/>
      <c r="D812" s="2"/>
      <c r="E812" s="2"/>
      <c r="F812" s="2"/>
      <c r="G812" s="2"/>
      <c r="H812" s="2"/>
      <c r="I812" s="2"/>
      <c r="J812" s="2"/>
      <c r="K812" s="2"/>
      <c r="L812" s="2"/>
      <c r="M812" s="2"/>
      <c r="N812" s="2"/>
      <c r="O812" s="2"/>
      <c r="P812" s="2"/>
    </row>
    <row r="813" spans="1:16" ht="12.75">
      <c r="A813" s="2"/>
      <c r="B813" s="95"/>
      <c r="C813" s="2"/>
      <c r="D813" s="2"/>
      <c r="E813" s="2"/>
      <c r="F813" s="2"/>
      <c r="G813" s="2"/>
      <c r="H813" s="2"/>
      <c r="I813" s="2"/>
      <c r="J813" s="2"/>
      <c r="K813" s="2"/>
      <c r="L813" s="2"/>
      <c r="M813" s="2"/>
      <c r="N813" s="2"/>
      <c r="O813" s="2"/>
      <c r="P813" s="2"/>
    </row>
    <row r="814" spans="1:16" ht="12.75">
      <c r="A814" s="2"/>
      <c r="B814" s="95"/>
      <c r="C814" s="2"/>
      <c r="D814" s="2"/>
      <c r="E814" s="2"/>
      <c r="F814" s="2"/>
      <c r="G814" s="2"/>
      <c r="H814" s="2"/>
      <c r="I814" s="2"/>
      <c r="J814" s="2"/>
      <c r="K814" s="2"/>
      <c r="L814" s="2"/>
      <c r="M814" s="2"/>
      <c r="N814" s="2"/>
      <c r="O814" s="2"/>
      <c r="P814" s="2"/>
    </row>
    <row r="815" spans="1:16" ht="12.75">
      <c r="A815" s="2"/>
      <c r="B815" s="95"/>
      <c r="C815" s="2"/>
      <c r="D815" s="2"/>
      <c r="E815" s="2"/>
      <c r="F815" s="2"/>
      <c r="G815" s="2"/>
      <c r="H815" s="2"/>
      <c r="I815" s="2"/>
      <c r="J815" s="2"/>
      <c r="K815" s="2"/>
      <c r="L815" s="2"/>
      <c r="M815" s="2"/>
      <c r="N815" s="2"/>
      <c r="O815" s="2"/>
      <c r="P815" s="2"/>
    </row>
    <row r="816" spans="1:16" ht="12.75">
      <c r="A816" s="2"/>
      <c r="B816" s="95"/>
      <c r="C816" s="2"/>
      <c r="D816" s="2"/>
      <c r="E816" s="2"/>
      <c r="F816" s="2"/>
      <c r="G816" s="2"/>
      <c r="H816" s="2"/>
      <c r="I816" s="2"/>
      <c r="J816" s="2"/>
      <c r="K816" s="2"/>
      <c r="L816" s="2"/>
      <c r="M816" s="2"/>
      <c r="N816" s="2"/>
      <c r="O816" s="2"/>
      <c r="P816" s="2"/>
    </row>
    <row r="817" spans="1:16" ht="12.75">
      <c r="A817" s="2"/>
      <c r="B817" s="95"/>
      <c r="C817" s="2"/>
      <c r="D817" s="2"/>
      <c r="E817" s="2"/>
      <c r="F817" s="2"/>
      <c r="G817" s="2"/>
      <c r="H817" s="2"/>
      <c r="I817" s="2"/>
      <c r="J817" s="2"/>
      <c r="K817" s="2"/>
      <c r="L817" s="2"/>
      <c r="M817" s="2"/>
      <c r="N817" s="2"/>
      <c r="O817" s="2"/>
      <c r="P817" s="2"/>
    </row>
    <row r="818" spans="1:16" ht="12.75">
      <c r="A818" s="2"/>
      <c r="B818" s="95"/>
      <c r="C818" s="2"/>
      <c r="D818" s="2"/>
      <c r="E818" s="2"/>
      <c r="F818" s="2"/>
      <c r="G818" s="2"/>
      <c r="H818" s="2"/>
      <c r="I818" s="2"/>
      <c r="J818" s="2"/>
      <c r="K818" s="2"/>
      <c r="L818" s="2"/>
      <c r="M818" s="2"/>
      <c r="N818" s="2"/>
      <c r="O818" s="2"/>
      <c r="P818" s="2"/>
    </row>
    <row r="819" spans="1:16" ht="12.75">
      <c r="A819" s="2"/>
      <c r="B819" s="95"/>
      <c r="C819" s="2"/>
      <c r="D819" s="2"/>
      <c r="E819" s="2"/>
      <c r="F819" s="2"/>
      <c r="G819" s="2"/>
      <c r="H819" s="2"/>
      <c r="I819" s="2"/>
      <c r="J819" s="2"/>
      <c r="K819" s="2"/>
      <c r="L819" s="2"/>
      <c r="M819" s="2"/>
      <c r="N819" s="2"/>
      <c r="O819" s="2"/>
      <c r="P819" s="2"/>
    </row>
    <row r="820" spans="1:16" ht="12.75">
      <c r="A820" s="2"/>
      <c r="B820" s="95"/>
      <c r="C820" s="2"/>
      <c r="D820" s="2"/>
      <c r="E820" s="2"/>
      <c r="F820" s="2"/>
      <c r="G820" s="2"/>
      <c r="H820" s="2"/>
      <c r="I820" s="2"/>
      <c r="J820" s="2"/>
      <c r="K820" s="2"/>
      <c r="L820" s="2"/>
      <c r="M820" s="2"/>
      <c r="N820" s="2"/>
      <c r="O820" s="2"/>
      <c r="P820" s="2"/>
    </row>
    <row r="821" spans="1:16" ht="12.75">
      <c r="A821" s="2"/>
      <c r="B821" s="95"/>
      <c r="C821" s="2"/>
      <c r="D821" s="2"/>
      <c r="E821" s="2"/>
      <c r="F821" s="2"/>
      <c r="G821" s="2"/>
      <c r="H821" s="2"/>
      <c r="I821" s="2"/>
      <c r="J821" s="2"/>
      <c r="K821" s="2"/>
      <c r="L821" s="2"/>
      <c r="M821" s="2"/>
      <c r="N821" s="2"/>
      <c r="O821" s="2"/>
      <c r="P821" s="2"/>
    </row>
    <row r="822" spans="1:16" ht="12.75">
      <c r="A822" s="2"/>
      <c r="B822" s="95"/>
      <c r="C822" s="2"/>
      <c r="D822" s="2"/>
      <c r="E822" s="2"/>
      <c r="F822" s="2"/>
      <c r="G822" s="2"/>
      <c r="H822" s="2"/>
      <c r="I822" s="2"/>
      <c r="J822" s="2"/>
      <c r="K822" s="2"/>
      <c r="L822" s="2"/>
      <c r="M822" s="2"/>
      <c r="N822" s="2"/>
      <c r="O822" s="2"/>
      <c r="P822" s="2"/>
    </row>
    <row r="823" spans="1:16" ht="12.75">
      <c r="A823" s="2"/>
      <c r="B823" s="95"/>
      <c r="C823" s="2"/>
      <c r="D823" s="2"/>
      <c r="E823" s="2"/>
      <c r="F823" s="2"/>
      <c r="G823" s="2"/>
      <c r="H823" s="2"/>
      <c r="I823" s="2"/>
      <c r="J823" s="2"/>
      <c r="K823" s="2"/>
      <c r="L823" s="2"/>
      <c r="M823" s="2"/>
      <c r="N823" s="2"/>
      <c r="O823" s="2"/>
      <c r="P823" s="2"/>
    </row>
    <row r="824" spans="1:16" ht="12.75">
      <c r="A824" s="2"/>
      <c r="B824" s="95"/>
      <c r="C824" s="2"/>
      <c r="D824" s="2"/>
      <c r="E824" s="2"/>
      <c r="F824" s="2"/>
      <c r="G824" s="2"/>
      <c r="H824" s="2"/>
      <c r="I824" s="2"/>
      <c r="J824" s="2"/>
      <c r="K824" s="2"/>
      <c r="L824" s="2"/>
      <c r="M824" s="2"/>
      <c r="N824" s="2"/>
      <c r="O824" s="2"/>
      <c r="P824" s="2"/>
    </row>
    <row r="825" spans="1:16" ht="12.75">
      <c r="A825" s="2"/>
      <c r="B825" s="95"/>
      <c r="C825" s="2"/>
      <c r="D825" s="2"/>
      <c r="E825" s="2"/>
      <c r="F825" s="2"/>
      <c r="G825" s="2"/>
      <c r="H825" s="2"/>
      <c r="I825" s="2"/>
      <c r="J825" s="2"/>
      <c r="K825" s="2"/>
      <c r="L825" s="2"/>
      <c r="M825" s="2"/>
      <c r="N825" s="2"/>
      <c r="O825" s="2"/>
      <c r="P825" s="2"/>
    </row>
    <row r="826" spans="1:16" ht="12.75">
      <c r="A826" s="2"/>
      <c r="B826" s="95"/>
      <c r="C826" s="2"/>
      <c r="D826" s="2"/>
      <c r="E826" s="2"/>
      <c r="F826" s="2"/>
      <c r="G826" s="2"/>
      <c r="H826" s="2"/>
      <c r="I826" s="2"/>
      <c r="J826" s="2"/>
      <c r="K826" s="2"/>
      <c r="L826" s="2"/>
      <c r="M826" s="2"/>
      <c r="N826" s="2"/>
      <c r="O826" s="2"/>
      <c r="P826" s="2"/>
    </row>
    <row r="827" spans="1:16" ht="12.75">
      <c r="A827" s="2"/>
      <c r="B827" s="95"/>
      <c r="C827" s="2"/>
      <c r="D827" s="2"/>
      <c r="E827" s="2"/>
      <c r="F827" s="2"/>
      <c r="G827" s="2"/>
      <c r="H827" s="2"/>
      <c r="I827" s="2"/>
      <c r="J827" s="2"/>
      <c r="K827" s="2"/>
      <c r="L827" s="2"/>
      <c r="M827" s="2"/>
      <c r="N827" s="2"/>
      <c r="O827" s="2"/>
      <c r="P827" s="2"/>
    </row>
    <row r="828" spans="1:16" ht="12.75">
      <c r="A828" s="2"/>
      <c r="B828" s="95"/>
      <c r="C828" s="2"/>
      <c r="D828" s="2"/>
      <c r="E828" s="2"/>
      <c r="F828" s="2"/>
      <c r="G828" s="2"/>
      <c r="H828" s="2"/>
      <c r="I828" s="2"/>
      <c r="J828" s="2"/>
      <c r="K828" s="2"/>
      <c r="L828" s="2"/>
      <c r="M828" s="2"/>
      <c r="N828" s="2"/>
      <c r="O828" s="2"/>
      <c r="P828" s="2"/>
    </row>
    <row r="829" spans="1:16" ht="12.75">
      <c r="A829" s="2"/>
      <c r="B829" s="95"/>
      <c r="C829" s="2"/>
      <c r="D829" s="2"/>
      <c r="E829" s="2"/>
      <c r="F829" s="2"/>
      <c r="G829" s="2"/>
      <c r="H829" s="2"/>
      <c r="I829" s="2"/>
      <c r="J829" s="2"/>
      <c r="K829" s="2"/>
      <c r="L829" s="2"/>
      <c r="M829" s="2"/>
      <c r="N829" s="2"/>
      <c r="O829" s="2"/>
      <c r="P829" s="2"/>
    </row>
    <row r="830" spans="1:16" ht="12.75">
      <c r="A830" s="2"/>
      <c r="B830" s="95"/>
      <c r="C830" s="2"/>
      <c r="D830" s="2"/>
      <c r="E830" s="2"/>
      <c r="F830" s="2"/>
      <c r="G830" s="2"/>
      <c r="H830" s="2"/>
      <c r="I830" s="2"/>
      <c r="J830" s="2"/>
      <c r="K830" s="2"/>
      <c r="L830" s="2"/>
      <c r="M830" s="2"/>
      <c r="N830" s="2"/>
      <c r="O830" s="2"/>
      <c r="P830" s="2"/>
    </row>
    <row r="831" spans="1:16" ht="12.75">
      <c r="A831" s="2"/>
      <c r="B831" s="95"/>
      <c r="C831" s="2"/>
      <c r="D831" s="2"/>
      <c r="E831" s="2"/>
      <c r="F831" s="2"/>
      <c r="G831" s="2"/>
      <c r="H831" s="2"/>
      <c r="I831" s="2"/>
      <c r="J831" s="2"/>
      <c r="K831" s="2"/>
      <c r="L831" s="2"/>
      <c r="M831" s="2"/>
      <c r="N831" s="2"/>
      <c r="O831" s="2"/>
      <c r="P831" s="2"/>
    </row>
    <row r="832" spans="1:16" ht="12.75">
      <c r="A832" s="2"/>
      <c r="B832" s="95"/>
      <c r="C832" s="2"/>
      <c r="D832" s="2"/>
      <c r="E832" s="2"/>
      <c r="F832" s="2"/>
      <c r="G832" s="2"/>
      <c r="H832" s="2"/>
      <c r="I832" s="2"/>
      <c r="J832" s="2"/>
      <c r="K832" s="2"/>
      <c r="L832" s="2"/>
      <c r="M832" s="2"/>
      <c r="N832" s="2"/>
      <c r="O832" s="2"/>
      <c r="P832" s="2"/>
    </row>
    <row r="833" spans="1:16" ht="12.75">
      <c r="A833" s="2"/>
      <c r="B833" s="95"/>
      <c r="C833" s="2"/>
      <c r="D833" s="2"/>
      <c r="E833" s="2"/>
      <c r="F833" s="2"/>
      <c r="G833" s="2"/>
      <c r="H833" s="2"/>
      <c r="I833" s="2"/>
      <c r="J833" s="2"/>
      <c r="K833" s="2"/>
      <c r="L833" s="2"/>
      <c r="M833" s="2"/>
      <c r="N833" s="2"/>
      <c r="O833" s="2"/>
      <c r="P833" s="2"/>
    </row>
    <row r="834" spans="1:16" ht="12.75">
      <c r="A834" s="2"/>
      <c r="B834" s="95"/>
      <c r="C834" s="2"/>
      <c r="D834" s="2"/>
      <c r="E834" s="2"/>
      <c r="F834" s="2"/>
      <c r="G834" s="2"/>
      <c r="H834" s="2"/>
      <c r="I834" s="2"/>
      <c r="J834" s="2"/>
      <c r="K834" s="2"/>
      <c r="L834" s="2"/>
      <c r="M834" s="2"/>
      <c r="N834" s="2"/>
      <c r="O834" s="2"/>
      <c r="P834" s="2"/>
    </row>
    <row r="835" spans="1:16" ht="12.75">
      <c r="A835" s="2"/>
      <c r="B835" s="95"/>
      <c r="C835" s="2"/>
      <c r="D835" s="2"/>
      <c r="E835" s="2"/>
      <c r="F835" s="2"/>
      <c r="G835" s="2"/>
      <c r="H835" s="2"/>
      <c r="I835" s="2"/>
      <c r="J835" s="2"/>
      <c r="K835" s="2"/>
      <c r="L835" s="2"/>
      <c r="M835" s="2"/>
      <c r="N835" s="2"/>
      <c r="O835" s="2"/>
      <c r="P835" s="2"/>
    </row>
    <row r="836" spans="1:16" ht="12.75">
      <c r="A836" s="2"/>
      <c r="B836" s="95"/>
      <c r="C836" s="2"/>
      <c r="D836" s="2"/>
      <c r="E836" s="2"/>
      <c r="F836" s="2"/>
      <c r="G836" s="2"/>
      <c r="H836" s="2"/>
      <c r="I836" s="2"/>
      <c r="J836" s="2"/>
      <c r="K836" s="2"/>
      <c r="L836" s="2"/>
      <c r="M836" s="2"/>
      <c r="N836" s="2"/>
      <c r="O836" s="2"/>
      <c r="P836" s="2"/>
    </row>
    <row r="837" spans="1:16" ht="12.75">
      <c r="A837" s="2"/>
      <c r="B837" s="95"/>
      <c r="C837" s="2"/>
      <c r="D837" s="2"/>
      <c r="E837" s="2"/>
      <c r="F837" s="2"/>
      <c r="G837" s="2"/>
      <c r="H837" s="2"/>
      <c r="I837" s="2"/>
      <c r="J837" s="2"/>
      <c r="K837" s="2"/>
      <c r="L837" s="2"/>
      <c r="M837" s="2"/>
      <c r="N837" s="2"/>
      <c r="O837" s="2"/>
      <c r="P837" s="2"/>
    </row>
    <row r="838" spans="1:16" ht="12.75">
      <c r="A838" s="2"/>
      <c r="B838" s="95"/>
      <c r="C838" s="2"/>
      <c r="D838" s="2"/>
      <c r="E838" s="2"/>
      <c r="F838" s="2"/>
      <c r="G838" s="2"/>
      <c r="H838" s="2"/>
      <c r="I838" s="2"/>
      <c r="J838" s="2"/>
      <c r="K838" s="2"/>
      <c r="L838" s="2"/>
      <c r="M838" s="2"/>
      <c r="N838" s="2"/>
      <c r="O838" s="2"/>
      <c r="P838" s="2"/>
    </row>
    <row r="839" spans="1:16" ht="12.75">
      <c r="A839" s="2"/>
      <c r="B839" s="95"/>
      <c r="C839" s="2"/>
      <c r="D839" s="2"/>
      <c r="E839" s="2"/>
      <c r="F839" s="2"/>
      <c r="G839" s="2"/>
      <c r="H839" s="2"/>
      <c r="I839" s="2"/>
      <c r="J839" s="2"/>
      <c r="K839" s="2"/>
      <c r="L839" s="2"/>
      <c r="M839" s="2"/>
      <c r="N839" s="2"/>
      <c r="O839" s="2"/>
      <c r="P839" s="2"/>
    </row>
    <row r="840" spans="1:16" ht="12.75">
      <c r="A840" s="2"/>
      <c r="B840" s="95"/>
      <c r="C840" s="2"/>
      <c r="D840" s="2"/>
      <c r="E840" s="2"/>
      <c r="F840" s="2"/>
      <c r="G840" s="2"/>
      <c r="H840" s="2"/>
      <c r="I840" s="2"/>
      <c r="J840" s="2"/>
      <c r="K840" s="2"/>
      <c r="L840" s="2"/>
      <c r="M840" s="2"/>
      <c r="N840" s="2"/>
      <c r="O840" s="2"/>
      <c r="P840" s="2"/>
    </row>
    <row r="841" spans="1:16" ht="12.75">
      <c r="A841" s="2"/>
      <c r="B841" s="95"/>
      <c r="C841" s="2"/>
      <c r="D841" s="2"/>
      <c r="E841" s="2"/>
      <c r="F841" s="2"/>
      <c r="G841" s="2"/>
      <c r="H841" s="2"/>
      <c r="I841" s="2"/>
      <c r="J841" s="2"/>
      <c r="K841" s="2"/>
      <c r="L841" s="2"/>
      <c r="M841" s="2"/>
      <c r="N841" s="2"/>
      <c r="O841" s="2"/>
      <c r="P841" s="2"/>
    </row>
    <row r="842" spans="1:16" ht="12.75">
      <c r="A842" s="2"/>
      <c r="B842" s="95"/>
      <c r="C842" s="2"/>
      <c r="D842" s="2"/>
      <c r="E842" s="2"/>
      <c r="F842" s="2"/>
      <c r="G842" s="2"/>
      <c r="H842" s="2"/>
      <c r="I842" s="2"/>
      <c r="J842" s="2"/>
      <c r="K842" s="2"/>
      <c r="L842" s="2"/>
      <c r="M842" s="2"/>
      <c r="N842" s="2"/>
      <c r="O842" s="2"/>
      <c r="P842" s="2"/>
    </row>
    <row r="843" spans="1:16" ht="12.75">
      <c r="A843" s="2"/>
      <c r="B843" s="95"/>
      <c r="C843" s="2"/>
      <c r="D843" s="2"/>
      <c r="E843" s="2"/>
      <c r="F843" s="2"/>
      <c r="G843" s="2"/>
      <c r="H843" s="2"/>
      <c r="I843" s="2"/>
      <c r="J843" s="2"/>
      <c r="K843" s="2"/>
      <c r="L843" s="2"/>
      <c r="M843" s="2"/>
      <c r="N843" s="2"/>
      <c r="O843" s="2"/>
      <c r="P843" s="2"/>
    </row>
    <row r="844" spans="1:16" ht="12.75">
      <c r="A844" s="2"/>
      <c r="B844" s="95"/>
      <c r="C844" s="2"/>
      <c r="D844" s="2"/>
      <c r="E844" s="2"/>
      <c r="F844" s="2"/>
      <c r="G844" s="2"/>
      <c r="H844" s="2"/>
      <c r="I844" s="2"/>
      <c r="J844" s="2"/>
      <c r="K844" s="2"/>
      <c r="L844" s="2"/>
      <c r="M844" s="2"/>
      <c r="N844" s="2"/>
      <c r="O844" s="2"/>
      <c r="P844" s="2"/>
    </row>
    <row r="845" spans="1:16" ht="12.75">
      <c r="A845" s="2"/>
      <c r="B845" s="95"/>
      <c r="C845" s="2"/>
      <c r="D845" s="2"/>
      <c r="E845" s="2"/>
      <c r="F845" s="2"/>
      <c r="G845" s="2"/>
      <c r="H845" s="2"/>
      <c r="I845" s="2"/>
      <c r="J845" s="2"/>
      <c r="K845" s="2"/>
      <c r="L845" s="2"/>
      <c r="M845" s="2"/>
      <c r="N845" s="2"/>
      <c r="O845" s="2"/>
      <c r="P845" s="2"/>
    </row>
    <row r="846" spans="1:16" ht="12.75">
      <c r="A846" s="2"/>
      <c r="B846" s="95"/>
      <c r="C846" s="2"/>
      <c r="D846" s="2"/>
      <c r="E846" s="2"/>
      <c r="F846" s="2"/>
      <c r="G846" s="2"/>
      <c r="H846" s="2"/>
      <c r="I846" s="2"/>
      <c r="J846" s="2"/>
      <c r="K846" s="2"/>
      <c r="L846" s="2"/>
      <c r="M846" s="2"/>
      <c r="N846" s="2"/>
      <c r="O846" s="2"/>
      <c r="P846" s="2"/>
    </row>
    <row r="847" spans="1:16" ht="12.75">
      <c r="A847" s="2"/>
      <c r="B847" s="95"/>
      <c r="C847" s="2"/>
      <c r="D847" s="2"/>
      <c r="E847" s="2"/>
      <c r="F847" s="2"/>
      <c r="G847" s="2"/>
      <c r="H847" s="2"/>
      <c r="I847" s="2"/>
      <c r="J847" s="2"/>
      <c r="K847" s="2"/>
      <c r="L847" s="2"/>
      <c r="M847" s="2"/>
      <c r="N847" s="2"/>
      <c r="O847" s="2"/>
      <c r="P847" s="2"/>
    </row>
    <row r="848" spans="1:16" ht="12.75">
      <c r="A848" s="2"/>
      <c r="B848" s="95"/>
      <c r="C848" s="2"/>
      <c r="D848" s="2"/>
      <c r="E848" s="2"/>
      <c r="F848" s="2"/>
      <c r="G848" s="2"/>
      <c r="H848" s="2"/>
      <c r="I848" s="2"/>
      <c r="J848" s="2"/>
      <c r="K848" s="2"/>
      <c r="L848" s="2"/>
      <c r="M848" s="2"/>
      <c r="N848" s="2"/>
      <c r="O848" s="2"/>
      <c r="P848" s="2"/>
    </row>
    <row r="849" spans="1:16" ht="12.75">
      <c r="A849" s="2"/>
      <c r="B849" s="95"/>
      <c r="C849" s="2"/>
      <c r="D849" s="2"/>
      <c r="E849" s="2"/>
      <c r="F849" s="2"/>
      <c r="G849" s="2"/>
      <c r="H849" s="2"/>
      <c r="I849" s="2"/>
      <c r="J849" s="2"/>
      <c r="K849" s="2"/>
      <c r="L849" s="2"/>
      <c r="M849" s="2"/>
      <c r="N849" s="2"/>
      <c r="O849" s="2"/>
      <c r="P849" s="2"/>
    </row>
    <row r="850" spans="1:16" ht="12.75">
      <c r="A850" s="2"/>
      <c r="B850" s="95"/>
      <c r="C850" s="2"/>
      <c r="D850" s="2"/>
      <c r="E850" s="2"/>
      <c r="F850" s="2"/>
      <c r="G850" s="2"/>
      <c r="H850" s="2"/>
      <c r="I850" s="2"/>
      <c r="J850" s="2"/>
      <c r="K850" s="2"/>
      <c r="L850" s="2"/>
      <c r="M850" s="2"/>
      <c r="N850" s="2"/>
      <c r="O850" s="2"/>
      <c r="P850" s="2"/>
    </row>
    <row r="851" spans="1:16" ht="12.75">
      <c r="A851" s="2"/>
      <c r="B851" s="95"/>
      <c r="C851" s="2"/>
      <c r="D851" s="2"/>
      <c r="E851" s="2"/>
      <c r="F851" s="2"/>
      <c r="G851" s="2"/>
      <c r="H851" s="2"/>
      <c r="I851" s="2"/>
      <c r="J851" s="2"/>
      <c r="K851" s="2"/>
      <c r="L851" s="2"/>
      <c r="M851" s="2"/>
      <c r="N851" s="2"/>
      <c r="O851" s="2"/>
      <c r="P851" s="2"/>
    </row>
    <row r="852" spans="1:16" ht="12.75">
      <c r="A852" s="2"/>
      <c r="B852" s="95"/>
      <c r="C852" s="2"/>
      <c r="D852" s="2"/>
      <c r="E852" s="2"/>
      <c r="F852" s="2"/>
      <c r="G852" s="2"/>
      <c r="H852" s="2"/>
      <c r="I852" s="2"/>
      <c r="J852" s="2"/>
      <c r="K852" s="2"/>
      <c r="L852" s="2"/>
      <c r="M852" s="2"/>
      <c r="N852" s="2"/>
      <c r="O852" s="2"/>
      <c r="P852" s="2"/>
    </row>
    <row r="853" spans="1:16" ht="12.75">
      <c r="A853" s="2"/>
      <c r="B853" s="95"/>
      <c r="C853" s="2"/>
      <c r="D853" s="2"/>
      <c r="E853" s="2"/>
      <c r="F853" s="2"/>
      <c r="G853" s="2"/>
      <c r="H853" s="2"/>
      <c r="I853" s="2"/>
      <c r="J853" s="2"/>
      <c r="K853" s="2"/>
      <c r="L853" s="2"/>
      <c r="M853" s="2"/>
      <c r="N853" s="2"/>
      <c r="O853" s="2"/>
      <c r="P853" s="2"/>
    </row>
    <row r="854" spans="1:16" ht="12.75">
      <c r="A854" s="2"/>
      <c r="B854" s="95"/>
      <c r="C854" s="2"/>
      <c r="D854" s="2"/>
      <c r="E854" s="2"/>
      <c r="F854" s="2"/>
      <c r="G854" s="2"/>
      <c r="H854" s="2"/>
      <c r="I854" s="2"/>
      <c r="J854" s="2"/>
      <c r="K854" s="2"/>
      <c r="L854" s="2"/>
      <c r="M854" s="2"/>
      <c r="N854" s="2"/>
      <c r="O854" s="2"/>
      <c r="P854" s="2"/>
    </row>
    <row r="855" spans="1:16" ht="12.75">
      <c r="A855" s="2"/>
      <c r="B855" s="95"/>
      <c r="C855" s="2"/>
      <c r="D855" s="2"/>
      <c r="E855" s="2"/>
      <c r="F855" s="2"/>
      <c r="G855" s="2"/>
      <c r="H855" s="2"/>
      <c r="I855" s="2"/>
      <c r="J855" s="2"/>
      <c r="K855" s="2"/>
      <c r="L855" s="2"/>
      <c r="M855" s="2"/>
      <c r="N855" s="2"/>
      <c r="O855" s="2"/>
      <c r="P855" s="2"/>
    </row>
    <row r="856" spans="1:16" ht="12.75">
      <c r="A856" s="2"/>
      <c r="B856" s="95"/>
      <c r="C856" s="2"/>
      <c r="D856" s="2"/>
      <c r="E856" s="2"/>
      <c r="F856" s="2"/>
      <c r="G856" s="2"/>
      <c r="H856" s="2"/>
      <c r="I856" s="2"/>
      <c r="J856" s="2"/>
      <c r="K856" s="2"/>
      <c r="L856" s="2"/>
      <c r="M856" s="2"/>
      <c r="N856" s="2"/>
      <c r="O856" s="2"/>
      <c r="P856" s="2"/>
    </row>
    <row r="857" spans="1:16" ht="12.75">
      <c r="A857" s="2"/>
      <c r="B857" s="95"/>
      <c r="C857" s="2"/>
      <c r="D857" s="2"/>
      <c r="E857" s="2"/>
      <c r="F857" s="2"/>
      <c r="G857" s="2"/>
      <c r="H857" s="2"/>
      <c r="I857" s="2"/>
      <c r="J857" s="2"/>
      <c r="K857" s="2"/>
      <c r="L857" s="2"/>
      <c r="M857" s="2"/>
      <c r="N857" s="2"/>
      <c r="O857" s="2"/>
      <c r="P857" s="2"/>
    </row>
    <row r="858" spans="1:16" ht="12.75">
      <c r="A858" s="2"/>
      <c r="B858" s="95"/>
      <c r="C858" s="2"/>
      <c r="D858" s="2"/>
      <c r="E858" s="2"/>
      <c r="F858" s="2"/>
      <c r="G858" s="2"/>
      <c r="H858" s="2"/>
      <c r="I858" s="2"/>
      <c r="J858" s="2"/>
      <c r="K858" s="2"/>
      <c r="L858" s="2"/>
      <c r="M858" s="2"/>
      <c r="N858" s="2"/>
      <c r="O858" s="2"/>
      <c r="P858" s="2"/>
    </row>
    <row r="859" spans="1:16" ht="12.75">
      <c r="A859" s="2"/>
      <c r="B859" s="95"/>
      <c r="C859" s="2"/>
      <c r="D859" s="2"/>
      <c r="E859" s="2"/>
      <c r="F859" s="2"/>
      <c r="G859" s="2"/>
      <c r="H859" s="2"/>
      <c r="I859" s="2"/>
      <c r="J859" s="2"/>
      <c r="K859" s="2"/>
      <c r="L859" s="2"/>
      <c r="M859" s="2"/>
      <c r="N859" s="2"/>
      <c r="O859" s="2"/>
      <c r="P859" s="2"/>
    </row>
    <row r="860" spans="1:16" ht="12.75">
      <c r="A860" s="2"/>
      <c r="B860" s="95"/>
      <c r="C860" s="2"/>
      <c r="D860" s="2"/>
      <c r="E860" s="2"/>
      <c r="F860" s="2"/>
      <c r="G860" s="2"/>
      <c r="H860" s="2"/>
      <c r="I860" s="2"/>
      <c r="J860" s="2"/>
      <c r="K860" s="2"/>
      <c r="L860" s="2"/>
      <c r="M860" s="2"/>
      <c r="N860" s="2"/>
      <c r="O860" s="2"/>
      <c r="P860" s="2"/>
    </row>
    <row r="861" spans="1:16" ht="12.75">
      <c r="A861" s="2"/>
      <c r="B861" s="95"/>
      <c r="C861" s="2"/>
      <c r="D861" s="2"/>
      <c r="E861" s="2"/>
      <c r="F861" s="2"/>
      <c r="G861" s="2"/>
      <c r="H861" s="2"/>
      <c r="I861" s="2"/>
      <c r="J861" s="2"/>
      <c r="K861" s="2"/>
      <c r="L861" s="2"/>
      <c r="M861" s="2"/>
      <c r="N861" s="2"/>
      <c r="O861" s="2"/>
      <c r="P861" s="2"/>
    </row>
    <row r="862" spans="1:16" ht="12.75">
      <c r="A862" s="2"/>
      <c r="B862" s="95"/>
      <c r="C862" s="2"/>
      <c r="D862" s="2"/>
      <c r="E862" s="2"/>
      <c r="F862" s="2"/>
      <c r="G862" s="2"/>
      <c r="H862" s="2"/>
      <c r="I862" s="2"/>
      <c r="J862" s="2"/>
      <c r="K862" s="2"/>
      <c r="L862" s="2"/>
      <c r="M862" s="2"/>
      <c r="N862" s="2"/>
      <c r="O862" s="2"/>
      <c r="P862" s="2"/>
    </row>
    <row r="863" spans="1:16" ht="12.75">
      <c r="A863" s="2"/>
      <c r="B863" s="95"/>
      <c r="C863" s="2"/>
      <c r="D863" s="2"/>
      <c r="E863" s="2"/>
      <c r="F863" s="2"/>
      <c r="G863" s="2"/>
      <c r="H863" s="2"/>
      <c r="I863" s="2"/>
      <c r="J863" s="2"/>
      <c r="K863" s="2"/>
      <c r="L863" s="2"/>
      <c r="M863" s="2"/>
      <c r="N863" s="2"/>
      <c r="O863" s="2"/>
      <c r="P863" s="2"/>
    </row>
    <row r="864" spans="1:16" ht="12.75">
      <c r="A864" s="2"/>
      <c r="B864" s="95"/>
      <c r="C864" s="2"/>
      <c r="D864" s="2"/>
      <c r="E864" s="2"/>
      <c r="F864" s="2"/>
      <c r="G864" s="2"/>
      <c r="H864" s="2"/>
      <c r="I864" s="2"/>
      <c r="J864" s="2"/>
      <c r="K864" s="2"/>
      <c r="L864" s="2"/>
      <c r="M864" s="2"/>
      <c r="N864" s="2"/>
      <c r="O864" s="2"/>
      <c r="P864" s="2"/>
    </row>
    <row r="865" spans="1:16" ht="12.75">
      <c r="A865" s="2"/>
      <c r="B865" s="95"/>
      <c r="C865" s="2"/>
      <c r="D865" s="2"/>
      <c r="E865" s="2"/>
      <c r="F865" s="2"/>
      <c r="G865" s="2"/>
      <c r="H865" s="2"/>
      <c r="I865" s="2"/>
      <c r="J865" s="2"/>
      <c r="K865" s="2"/>
      <c r="L865" s="2"/>
      <c r="M865" s="2"/>
      <c r="N865" s="2"/>
      <c r="O865" s="2"/>
      <c r="P865" s="2"/>
    </row>
    <row r="866" spans="1:16" ht="12.75">
      <c r="A866" s="2"/>
      <c r="B866" s="95"/>
      <c r="C866" s="2"/>
      <c r="D866" s="2"/>
      <c r="E866" s="2"/>
      <c r="F866" s="2"/>
      <c r="G866" s="2"/>
      <c r="H866" s="2"/>
      <c r="I866" s="2"/>
      <c r="J866" s="2"/>
      <c r="K866" s="2"/>
      <c r="L866" s="2"/>
      <c r="M866" s="2"/>
      <c r="N866" s="2"/>
      <c r="O866" s="2"/>
      <c r="P866" s="2"/>
    </row>
    <row r="867" spans="1:16" ht="12.75">
      <c r="A867" s="2"/>
      <c r="B867" s="95"/>
      <c r="C867" s="2"/>
      <c r="D867" s="2"/>
      <c r="E867" s="2"/>
      <c r="F867" s="2"/>
      <c r="G867" s="2"/>
      <c r="H867" s="2"/>
      <c r="I867" s="2"/>
      <c r="J867" s="2"/>
      <c r="K867" s="2"/>
      <c r="L867" s="2"/>
      <c r="M867" s="2"/>
      <c r="N867" s="2"/>
      <c r="O867" s="2"/>
      <c r="P867" s="2"/>
    </row>
    <row r="868" spans="1:16" ht="12.75">
      <c r="A868" s="2"/>
      <c r="B868" s="95"/>
      <c r="C868" s="2"/>
      <c r="D868" s="2"/>
      <c r="E868" s="2"/>
      <c r="F868" s="2"/>
      <c r="G868" s="2"/>
      <c r="H868" s="2"/>
      <c r="I868" s="2"/>
      <c r="J868" s="2"/>
      <c r="K868" s="2"/>
      <c r="L868" s="2"/>
      <c r="M868" s="2"/>
      <c r="N868" s="2"/>
      <c r="O868" s="2"/>
      <c r="P868" s="2"/>
    </row>
    <row r="869" spans="1:16" ht="12.75">
      <c r="A869" s="2"/>
      <c r="B869" s="95"/>
      <c r="C869" s="2"/>
      <c r="D869" s="2"/>
      <c r="E869" s="2"/>
      <c r="F869" s="2"/>
      <c r="G869" s="2"/>
      <c r="H869" s="2"/>
      <c r="I869" s="2"/>
      <c r="J869" s="2"/>
      <c r="K869" s="2"/>
      <c r="L869" s="2"/>
      <c r="M869" s="2"/>
      <c r="N869" s="2"/>
      <c r="O869" s="2"/>
      <c r="P869" s="2"/>
    </row>
    <row r="870" spans="1:16" ht="12.75">
      <c r="A870" s="2"/>
      <c r="B870" s="95"/>
      <c r="C870" s="2"/>
      <c r="D870" s="2"/>
      <c r="E870" s="2"/>
      <c r="F870" s="2"/>
      <c r="G870" s="2"/>
      <c r="H870" s="2"/>
      <c r="I870" s="2"/>
      <c r="J870" s="2"/>
      <c r="K870" s="2"/>
      <c r="L870" s="2"/>
      <c r="M870" s="2"/>
      <c r="N870" s="2"/>
      <c r="O870" s="2"/>
      <c r="P870" s="2"/>
    </row>
    <row r="871" spans="1:16" ht="12.75">
      <c r="A871" s="2"/>
      <c r="B871" s="95"/>
      <c r="C871" s="2"/>
      <c r="D871" s="2"/>
      <c r="E871" s="2"/>
      <c r="F871" s="2"/>
      <c r="G871" s="2"/>
      <c r="H871" s="2"/>
      <c r="I871" s="2"/>
      <c r="J871" s="2"/>
      <c r="K871" s="2"/>
      <c r="L871" s="2"/>
      <c r="M871" s="2"/>
      <c r="N871" s="2"/>
      <c r="O871" s="2"/>
      <c r="P871" s="2"/>
    </row>
    <row r="872" spans="1:16" ht="12.75">
      <c r="A872" s="2"/>
      <c r="B872" s="95"/>
      <c r="C872" s="2"/>
      <c r="D872" s="2"/>
      <c r="E872" s="2"/>
      <c r="F872" s="2"/>
      <c r="G872" s="2"/>
      <c r="H872" s="2"/>
      <c r="I872" s="2"/>
      <c r="J872" s="2"/>
      <c r="K872" s="2"/>
      <c r="L872" s="2"/>
      <c r="M872" s="2"/>
      <c r="N872" s="2"/>
      <c r="O872" s="2"/>
      <c r="P872" s="2"/>
    </row>
    <row r="873" spans="1:16" ht="12.75">
      <c r="A873" s="2"/>
      <c r="B873" s="95"/>
      <c r="C873" s="2"/>
      <c r="D873" s="2"/>
      <c r="E873" s="2"/>
      <c r="F873" s="2"/>
      <c r="G873" s="2"/>
      <c r="H873" s="2"/>
      <c r="I873" s="2"/>
      <c r="J873" s="2"/>
      <c r="K873" s="2"/>
      <c r="L873" s="2"/>
      <c r="M873" s="2"/>
      <c r="N873" s="2"/>
      <c r="O873" s="2"/>
      <c r="P873" s="2"/>
    </row>
    <row r="874" spans="1:16" ht="12.75">
      <c r="A874" s="2"/>
      <c r="B874" s="95"/>
      <c r="C874" s="2"/>
      <c r="D874" s="2"/>
      <c r="E874" s="2"/>
      <c r="F874" s="2"/>
      <c r="G874" s="2"/>
      <c r="H874" s="2"/>
      <c r="I874" s="2"/>
      <c r="J874" s="2"/>
      <c r="K874" s="2"/>
      <c r="L874" s="2"/>
      <c r="M874" s="2"/>
      <c r="N874" s="2"/>
      <c r="O874" s="2"/>
      <c r="P874" s="2"/>
    </row>
    <row r="875" spans="1:16" ht="12.75">
      <c r="A875" s="2"/>
      <c r="B875" s="95"/>
      <c r="C875" s="2"/>
      <c r="D875" s="2"/>
      <c r="E875" s="2"/>
      <c r="F875" s="2"/>
      <c r="G875" s="2"/>
      <c r="H875" s="2"/>
      <c r="I875" s="2"/>
      <c r="J875" s="2"/>
      <c r="K875" s="2"/>
      <c r="L875" s="2"/>
      <c r="M875" s="2"/>
      <c r="N875" s="2"/>
      <c r="O875" s="2"/>
      <c r="P875" s="2"/>
    </row>
    <row r="876" spans="1:16" ht="12.75">
      <c r="A876" s="2"/>
      <c r="B876" s="95"/>
      <c r="C876" s="2"/>
      <c r="D876" s="2"/>
      <c r="E876" s="2"/>
      <c r="F876" s="2"/>
      <c r="G876" s="2"/>
      <c r="H876" s="2"/>
      <c r="I876" s="2"/>
      <c r="J876" s="2"/>
      <c r="K876" s="2"/>
      <c r="L876" s="2"/>
      <c r="M876" s="2"/>
      <c r="N876" s="2"/>
      <c r="O876" s="2"/>
      <c r="P876" s="2"/>
    </row>
    <row r="877" spans="1:16" ht="12.75">
      <c r="A877" s="2"/>
      <c r="B877" s="95"/>
      <c r="C877" s="2"/>
      <c r="D877" s="2"/>
      <c r="E877" s="2"/>
      <c r="F877" s="2"/>
      <c r="G877" s="2"/>
      <c r="H877" s="2"/>
      <c r="I877" s="2"/>
      <c r="J877" s="2"/>
      <c r="K877" s="2"/>
      <c r="L877" s="2"/>
      <c r="M877" s="2"/>
      <c r="N877" s="2"/>
      <c r="O877" s="2"/>
      <c r="P877" s="2"/>
    </row>
    <row r="878" spans="1:16" ht="12.75">
      <c r="A878" s="2"/>
      <c r="B878" s="95"/>
      <c r="C878" s="2"/>
      <c r="D878" s="2"/>
      <c r="E878" s="2"/>
      <c r="F878" s="2"/>
      <c r="G878" s="2"/>
      <c r="H878" s="2"/>
      <c r="I878" s="2"/>
      <c r="J878" s="2"/>
      <c r="K878" s="2"/>
      <c r="L878" s="2"/>
      <c r="M878" s="2"/>
      <c r="N878" s="2"/>
      <c r="O878" s="2"/>
      <c r="P878" s="2"/>
    </row>
    <row r="879" spans="1:16" ht="12.75">
      <c r="A879" s="2"/>
      <c r="B879" s="95"/>
      <c r="C879" s="2"/>
      <c r="D879" s="2"/>
      <c r="E879" s="2"/>
      <c r="F879" s="2"/>
      <c r="G879" s="2"/>
      <c r="H879" s="2"/>
      <c r="I879" s="2"/>
      <c r="J879" s="2"/>
      <c r="K879" s="2"/>
      <c r="L879" s="2"/>
      <c r="M879" s="2"/>
      <c r="N879" s="2"/>
      <c r="O879" s="2"/>
      <c r="P879" s="2"/>
    </row>
    <row r="880" spans="1:16" ht="12.75">
      <c r="A880" s="2"/>
      <c r="B880" s="95"/>
      <c r="C880" s="2"/>
      <c r="D880" s="2"/>
      <c r="E880" s="2"/>
      <c r="F880" s="2"/>
      <c r="G880" s="2"/>
      <c r="H880" s="2"/>
      <c r="I880" s="2"/>
      <c r="J880" s="2"/>
      <c r="K880" s="2"/>
      <c r="L880" s="2"/>
      <c r="M880" s="2"/>
      <c r="N880" s="2"/>
      <c r="O880" s="2"/>
      <c r="P880" s="2"/>
    </row>
    <row r="881" spans="1:16" ht="12.75">
      <c r="A881" s="2"/>
      <c r="B881" s="95"/>
      <c r="C881" s="2"/>
      <c r="D881" s="2"/>
      <c r="E881" s="2"/>
      <c r="F881" s="2"/>
      <c r="G881" s="2"/>
      <c r="H881" s="2"/>
      <c r="I881" s="2"/>
      <c r="J881" s="2"/>
      <c r="K881" s="2"/>
      <c r="L881" s="2"/>
      <c r="M881" s="2"/>
      <c r="N881" s="2"/>
      <c r="O881" s="2"/>
      <c r="P881" s="2"/>
    </row>
    <row r="882" spans="1:16" ht="12.75">
      <c r="A882" s="2"/>
      <c r="B882" s="95"/>
      <c r="C882" s="2"/>
      <c r="D882" s="2"/>
      <c r="E882" s="2"/>
      <c r="F882" s="2"/>
      <c r="G882" s="2"/>
      <c r="H882" s="2"/>
      <c r="I882" s="2"/>
      <c r="J882" s="2"/>
      <c r="K882" s="2"/>
      <c r="L882" s="2"/>
      <c r="M882" s="2"/>
      <c r="N882" s="2"/>
      <c r="O882" s="2"/>
      <c r="P882" s="2"/>
    </row>
    <row r="883" spans="1:16" ht="12.75">
      <c r="A883" s="2"/>
      <c r="B883" s="95"/>
      <c r="C883" s="2"/>
      <c r="D883" s="2"/>
      <c r="E883" s="2"/>
      <c r="F883" s="2"/>
      <c r="G883" s="2"/>
      <c r="H883" s="2"/>
      <c r="I883" s="2"/>
      <c r="J883" s="2"/>
      <c r="K883" s="2"/>
      <c r="L883" s="2"/>
      <c r="M883" s="2"/>
      <c r="N883" s="2"/>
      <c r="O883" s="2"/>
      <c r="P883" s="2"/>
    </row>
    <row r="884" spans="1:16" ht="12.75">
      <c r="A884" s="2"/>
      <c r="B884" s="95"/>
      <c r="C884" s="2"/>
      <c r="D884" s="2"/>
      <c r="E884" s="2"/>
      <c r="F884" s="2"/>
      <c r="G884" s="2"/>
      <c r="H884" s="2"/>
      <c r="I884" s="2"/>
      <c r="J884" s="2"/>
      <c r="K884" s="2"/>
      <c r="L884" s="2"/>
      <c r="M884" s="2"/>
      <c r="N884" s="2"/>
      <c r="O884" s="2"/>
      <c r="P884" s="2"/>
    </row>
    <row r="885" spans="1:16" ht="12.75">
      <c r="A885" s="2"/>
      <c r="B885" s="95"/>
      <c r="C885" s="2"/>
      <c r="D885" s="2"/>
      <c r="E885" s="2"/>
      <c r="F885" s="2"/>
      <c r="G885" s="2"/>
      <c r="H885" s="2"/>
      <c r="I885" s="2"/>
      <c r="J885" s="2"/>
      <c r="K885" s="2"/>
      <c r="L885" s="2"/>
      <c r="M885" s="2"/>
      <c r="N885" s="2"/>
      <c r="O885" s="2"/>
      <c r="P885" s="2"/>
    </row>
    <row r="886" spans="1:16" ht="12.75">
      <c r="A886" s="2"/>
      <c r="B886" s="95"/>
      <c r="C886" s="2"/>
      <c r="D886" s="2"/>
      <c r="E886" s="2"/>
      <c r="F886" s="2"/>
      <c r="G886" s="2"/>
      <c r="H886" s="2"/>
      <c r="I886" s="2"/>
      <c r="J886" s="2"/>
      <c r="K886" s="2"/>
      <c r="L886" s="2"/>
      <c r="M886" s="2"/>
      <c r="N886" s="2"/>
      <c r="O886" s="2"/>
      <c r="P886" s="2"/>
    </row>
    <row r="887" spans="1:16" ht="12.75">
      <c r="A887" s="2"/>
      <c r="B887" s="95"/>
      <c r="C887" s="2"/>
      <c r="D887" s="2"/>
      <c r="E887" s="2"/>
      <c r="F887" s="2"/>
      <c r="G887" s="2"/>
      <c r="H887" s="2"/>
      <c r="I887" s="2"/>
      <c r="J887" s="2"/>
      <c r="K887" s="2"/>
      <c r="L887" s="2"/>
      <c r="M887" s="2"/>
      <c r="N887" s="2"/>
      <c r="O887" s="2"/>
      <c r="P887" s="2"/>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Z1016"/>
  <sheetViews>
    <sheetView workbookViewId="0">
      <selection activeCell="J17" sqref="J17"/>
    </sheetView>
  </sheetViews>
  <sheetFormatPr defaultColWidth="12.59765625" defaultRowHeight="15.75" customHeight="1"/>
  <cols>
    <col min="1" max="2" width="12.59765625" style="58"/>
    <col min="3" max="3" width="22.1328125" style="58" customWidth="1"/>
    <col min="4" max="4" width="12.59765625" style="58"/>
    <col min="5" max="5" width="21.265625" style="58" customWidth="1"/>
    <col min="6" max="6" width="12.59765625" style="58"/>
    <col min="7" max="7" width="23.1328125" style="58" customWidth="1"/>
    <col min="8" max="8" width="12.59765625" style="58"/>
    <col min="9" max="9" width="20.265625" style="58" customWidth="1"/>
    <col min="10" max="16384" width="12.59765625" style="58"/>
  </cols>
  <sheetData>
    <row r="1" spans="1:26" ht="15.75" customHeight="1">
      <c r="A1" s="78" t="s">
        <v>1205</v>
      </c>
      <c r="B1" s="84"/>
      <c r="C1" s="84"/>
      <c r="D1" s="84"/>
      <c r="E1" s="84"/>
      <c r="F1" s="84"/>
      <c r="G1" s="84"/>
      <c r="H1" s="84"/>
      <c r="I1" s="84"/>
      <c r="J1" s="84"/>
      <c r="K1" s="84"/>
      <c r="L1" s="84"/>
      <c r="M1" s="84"/>
      <c r="N1" s="85"/>
      <c r="O1" s="11"/>
      <c r="P1" s="11"/>
      <c r="Q1" s="11"/>
      <c r="R1" s="11"/>
      <c r="S1" s="11"/>
      <c r="T1" s="11"/>
      <c r="U1" s="11"/>
      <c r="V1" s="11"/>
      <c r="W1" s="11"/>
      <c r="X1" s="11"/>
      <c r="Y1" s="11"/>
      <c r="Z1" s="11"/>
    </row>
    <row r="2" spans="1:26" ht="15.75" customHeight="1">
      <c r="A2" s="81" t="s">
        <v>7</v>
      </c>
      <c r="B2" s="86"/>
      <c r="C2" s="83" t="s">
        <v>814</v>
      </c>
      <c r="D2" s="86"/>
      <c r="E2" s="83" t="s">
        <v>104</v>
      </c>
      <c r="F2" s="86"/>
      <c r="G2" s="83" t="s">
        <v>370</v>
      </c>
      <c r="H2" s="86"/>
      <c r="I2" s="83" t="s">
        <v>205</v>
      </c>
      <c r="J2" s="86"/>
      <c r="K2" s="83" t="s">
        <v>130</v>
      </c>
      <c r="L2" s="86"/>
      <c r="M2" s="83" t="s">
        <v>400</v>
      </c>
      <c r="N2" s="86"/>
      <c r="O2" s="11"/>
      <c r="P2" s="11"/>
      <c r="Q2" s="11"/>
      <c r="R2" s="11"/>
      <c r="S2" s="11"/>
      <c r="T2" s="11"/>
      <c r="U2" s="11"/>
      <c r="V2" s="11"/>
      <c r="W2" s="11"/>
      <c r="X2" s="11"/>
      <c r="Y2" s="11"/>
      <c r="Z2" s="11"/>
    </row>
    <row r="3" spans="1:26" ht="15.75" customHeight="1">
      <c r="A3" s="14" t="s">
        <v>1170</v>
      </c>
      <c r="B3" s="15" t="s">
        <v>1171</v>
      </c>
      <c r="C3" s="15" t="s">
        <v>1170</v>
      </c>
      <c r="D3" s="15" t="s">
        <v>1171</v>
      </c>
      <c r="E3" s="15" t="s">
        <v>1170</v>
      </c>
      <c r="F3" s="15" t="s">
        <v>1171</v>
      </c>
      <c r="G3" s="15" t="s">
        <v>1170</v>
      </c>
      <c r="H3" s="15" t="s">
        <v>1171</v>
      </c>
      <c r="I3" s="15" t="s">
        <v>1170</v>
      </c>
      <c r="J3" s="15" t="s">
        <v>1171</v>
      </c>
      <c r="K3" s="15" t="s">
        <v>1170</v>
      </c>
      <c r="L3" s="15" t="s">
        <v>1171</v>
      </c>
      <c r="M3" s="15" t="s">
        <v>1170</v>
      </c>
      <c r="N3" s="15" t="s">
        <v>1171</v>
      </c>
      <c r="O3" s="11"/>
      <c r="P3" s="11"/>
      <c r="Q3" s="11"/>
      <c r="R3" s="11"/>
      <c r="S3" s="11"/>
      <c r="T3" s="11"/>
      <c r="U3" s="11"/>
      <c r="V3" s="11"/>
      <c r="W3" s="11"/>
      <c r="X3" s="11"/>
      <c r="Y3" s="11"/>
      <c r="Z3" s="11"/>
    </row>
    <row r="4" spans="1:26" ht="25.5">
      <c r="A4" s="37"/>
      <c r="B4" s="21"/>
      <c r="C4" s="49" t="s">
        <v>1079</v>
      </c>
      <c r="D4" s="50">
        <v>1</v>
      </c>
      <c r="E4" s="49" t="s">
        <v>1086</v>
      </c>
      <c r="F4" s="50">
        <v>1</v>
      </c>
      <c r="G4" s="49" t="s">
        <v>513</v>
      </c>
      <c r="H4" s="50">
        <v>1</v>
      </c>
      <c r="I4" s="50" t="s">
        <v>525</v>
      </c>
      <c r="J4" s="50">
        <v>1</v>
      </c>
      <c r="K4" s="37"/>
      <c r="L4" s="21"/>
      <c r="M4" s="50" t="s">
        <v>505</v>
      </c>
      <c r="N4" s="50">
        <v>1</v>
      </c>
      <c r="O4" s="11"/>
      <c r="P4" s="11"/>
      <c r="Q4" s="11"/>
      <c r="R4" s="11"/>
      <c r="S4" s="11"/>
      <c r="T4" s="11"/>
      <c r="U4" s="11"/>
      <c r="V4" s="11"/>
      <c r="W4" s="11"/>
      <c r="X4" s="11"/>
      <c r="Y4" s="11"/>
      <c r="Z4" s="11"/>
    </row>
    <row r="5" spans="1:26" ht="25.5">
      <c r="A5" s="37"/>
      <c r="B5" s="21"/>
      <c r="C5" s="49" t="s">
        <v>530</v>
      </c>
      <c r="D5" s="50">
        <v>4</v>
      </c>
      <c r="E5" s="51" t="s">
        <v>505</v>
      </c>
      <c r="F5" s="50">
        <v>1</v>
      </c>
      <c r="G5" s="50" t="s">
        <v>1131</v>
      </c>
      <c r="H5" s="50">
        <v>1</v>
      </c>
      <c r="I5" s="77" t="s">
        <v>688</v>
      </c>
      <c r="J5" s="77">
        <v>3</v>
      </c>
      <c r="K5" s="37"/>
      <c r="L5" s="21"/>
      <c r="M5" s="50" t="s">
        <v>467</v>
      </c>
      <c r="N5" s="50">
        <v>1</v>
      </c>
      <c r="O5" s="11"/>
      <c r="P5" s="11"/>
      <c r="Q5" s="11"/>
      <c r="R5" s="11"/>
      <c r="S5" s="11"/>
      <c r="T5" s="11"/>
      <c r="U5" s="11"/>
      <c r="V5" s="11"/>
      <c r="W5" s="11"/>
      <c r="X5" s="11"/>
      <c r="Y5" s="11"/>
      <c r="Z5" s="11"/>
    </row>
    <row r="6" spans="1:26" ht="15.75" customHeight="1">
      <c r="A6" s="37"/>
      <c r="B6" s="21"/>
      <c r="C6" s="52" t="s">
        <v>44</v>
      </c>
      <c r="D6" s="50">
        <v>1</v>
      </c>
      <c r="E6" s="52" t="s">
        <v>115</v>
      </c>
      <c r="F6" s="50">
        <v>1</v>
      </c>
      <c r="G6" s="51" t="s">
        <v>585</v>
      </c>
      <c r="H6" s="50">
        <v>1</v>
      </c>
      <c r="I6" s="77" t="s">
        <v>1130</v>
      </c>
      <c r="J6" s="77">
        <v>1</v>
      </c>
      <c r="K6" s="37"/>
      <c r="L6" s="21"/>
      <c r="M6" s="53"/>
      <c r="N6" s="53"/>
      <c r="O6" s="11"/>
      <c r="P6" s="11"/>
      <c r="Q6" s="11"/>
      <c r="R6" s="11"/>
      <c r="S6" s="11"/>
      <c r="T6" s="11"/>
      <c r="U6" s="11"/>
      <c r="V6" s="11"/>
      <c r="W6" s="11"/>
      <c r="X6" s="11"/>
      <c r="Y6" s="11"/>
      <c r="Z6" s="11"/>
    </row>
    <row r="7" spans="1:26" ht="15.75" customHeight="1">
      <c r="A7" s="37"/>
      <c r="B7" s="21"/>
      <c r="C7" s="49" t="s">
        <v>578</v>
      </c>
      <c r="D7" s="50">
        <v>1</v>
      </c>
      <c r="E7" s="54" t="s">
        <v>466</v>
      </c>
      <c r="F7" s="50">
        <v>1</v>
      </c>
      <c r="G7" s="51" t="s">
        <v>515</v>
      </c>
      <c r="H7" s="50">
        <v>1</v>
      </c>
      <c r="I7" s="77" t="s">
        <v>495</v>
      </c>
      <c r="J7" s="77">
        <v>1</v>
      </c>
      <c r="K7" s="53"/>
      <c r="L7" s="37"/>
      <c r="M7" s="53"/>
      <c r="N7" s="53"/>
      <c r="O7" s="11"/>
      <c r="P7" s="11"/>
      <c r="Q7" s="11"/>
      <c r="R7" s="11"/>
      <c r="S7" s="11"/>
      <c r="T7" s="11"/>
      <c r="U7" s="11"/>
      <c r="V7" s="11"/>
      <c r="W7" s="11"/>
      <c r="X7" s="11"/>
      <c r="Y7" s="11"/>
      <c r="Z7" s="11"/>
    </row>
    <row r="8" spans="1:26" ht="15.75" customHeight="1">
      <c r="A8" s="37"/>
      <c r="B8" s="21"/>
      <c r="C8" s="49" t="s">
        <v>549</v>
      </c>
      <c r="D8" s="50">
        <v>1</v>
      </c>
      <c r="E8" s="54" t="s">
        <v>1049</v>
      </c>
      <c r="F8" s="50">
        <v>3</v>
      </c>
      <c r="G8" s="51" t="s">
        <v>1132</v>
      </c>
      <c r="H8" s="50">
        <v>1</v>
      </c>
      <c r="I8" s="37"/>
      <c r="J8" s="21"/>
      <c r="K8" s="53"/>
      <c r="L8" s="37"/>
      <c r="M8" s="53"/>
      <c r="N8" s="53"/>
      <c r="O8" s="11"/>
      <c r="P8" s="11"/>
      <c r="Q8" s="11"/>
      <c r="R8" s="11"/>
      <c r="S8" s="11"/>
      <c r="T8" s="11"/>
      <c r="U8" s="11"/>
      <c r="V8" s="11"/>
      <c r="W8" s="11"/>
      <c r="X8" s="11"/>
      <c r="Y8" s="11"/>
      <c r="Z8" s="11"/>
    </row>
    <row r="9" spans="1:26" ht="15.75" customHeight="1">
      <c r="A9" s="53"/>
      <c r="B9" s="53"/>
      <c r="C9" s="51" t="s">
        <v>1074</v>
      </c>
      <c r="D9" s="50">
        <v>1</v>
      </c>
      <c r="E9" s="54" t="s">
        <v>1087</v>
      </c>
      <c r="F9" s="50">
        <v>1</v>
      </c>
      <c r="G9" s="51" t="s">
        <v>1083</v>
      </c>
      <c r="H9" s="50">
        <v>1</v>
      </c>
      <c r="I9" s="37"/>
      <c r="J9" s="21"/>
      <c r="K9" s="53"/>
      <c r="L9" s="37"/>
      <c r="M9" s="53"/>
      <c r="N9" s="53"/>
      <c r="O9" s="11"/>
      <c r="P9" s="11"/>
      <c r="Q9" s="11"/>
      <c r="R9" s="11"/>
      <c r="S9" s="11"/>
      <c r="T9" s="11"/>
      <c r="U9" s="11"/>
      <c r="V9" s="11"/>
      <c r="W9" s="11"/>
      <c r="X9" s="11"/>
      <c r="Y9" s="11"/>
      <c r="Z9" s="11"/>
    </row>
    <row r="10" spans="1:26" ht="15.75" customHeight="1">
      <c r="A10" s="53"/>
      <c r="B10" s="53"/>
      <c r="C10" s="51" t="s">
        <v>1063</v>
      </c>
      <c r="D10" s="50">
        <v>1</v>
      </c>
      <c r="E10" s="52" t="s">
        <v>1088</v>
      </c>
      <c r="F10" s="50">
        <v>1</v>
      </c>
      <c r="G10" s="52" t="s">
        <v>1133</v>
      </c>
      <c r="H10" s="50">
        <v>2</v>
      </c>
      <c r="I10" s="37"/>
      <c r="J10" s="21"/>
      <c r="K10" s="53"/>
      <c r="L10" s="37"/>
      <c r="M10" s="53"/>
      <c r="N10" s="53"/>
      <c r="O10" s="11"/>
      <c r="P10" s="11"/>
      <c r="Q10" s="11"/>
      <c r="R10" s="11"/>
      <c r="S10" s="11"/>
      <c r="T10" s="11"/>
      <c r="U10" s="11"/>
      <c r="V10" s="11"/>
      <c r="W10" s="11"/>
      <c r="X10" s="11"/>
      <c r="Y10" s="11"/>
      <c r="Z10" s="11"/>
    </row>
    <row r="11" spans="1:26" ht="15.75" customHeight="1">
      <c r="A11" s="53"/>
      <c r="B11" s="53"/>
      <c r="C11" s="49" t="s">
        <v>1033</v>
      </c>
      <c r="D11" s="50">
        <v>1</v>
      </c>
      <c r="E11" s="51" t="s">
        <v>1089</v>
      </c>
      <c r="F11" s="50">
        <v>2</v>
      </c>
      <c r="G11" s="52" t="s">
        <v>1134</v>
      </c>
      <c r="H11" s="50">
        <v>1</v>
      </c>
      <c r="I11" s="53"/>
      <c r="J11" s="37"/>
      <c r="K11" s="53"/>
      <c r="L11" s="37"/>
      <c r="M11" s="53"/>
      <c r="N11" s="53"/>
      <c r="O11" s="11"/>
      <c r="P11" s="11"/>
      <c r="Q11" s="11"/>
      <c r="R11" s="11"/>
      <c r="S11" s="11"/>
      <c r="T11" s="11"/>
      <c r="U11" s="11"/>
      <c r="V11" s="11"/>
      <c r="W11" s="11"/>
      <c r="X11" s="11"/>
      <c r="Y11" s="11"/>
      <c r="Z11" s="11"/>
    </row>
    <row r="12" spans="1:26" ht="25.5">
      <c r="A12" s="50"/>
      <c r="B12" s="50"/>
      <c r="C12" s="49" t="s">
        <v>1057</v>
      </c>
      <c r="D12" s="50">
        <v>1</v>
      </c>
      <c r="E12" s="51" t="s">
        <v>467</v>
      </c>
      <c r="F12" s="50">
        <v>1</v>
      </c>
      <c r="G12" s="51" t="s">
        <v>1082</v>
      </c>
      <c r="H12" s="50">
        <v>1</v>
      </c>
      <c r="I12" s="50"/>
      <c r="J12" s="50"/>
      <c r="K12" s="50"/>
      <c r="L12" s="50"/>
      <c r="M12" s="50"/>
      <c r="N12" s="50"/>
      <c r="O12" s="11"/>
      <c r="P12" s="11"/>
      <c r="Q12" s="11"/>
      <c r="R12" s="11"/>
      <c r="S12" s="11"/>
      <c r="T12" s="11"/>
      <c r="U12" s="11"/>
      <c r="V12" s="11"/>
      <c r="W12" s="11"/>
      <c r="X12" s="11"/>
      <c r="Y12" s="11"/>
      <c r="Z12" s="11"/>
    </row>
    <row r="13" spans="1:26" ht="25.5">
      <c r="A13" s="50"/>
      <c r="B13" s="50"/>
      <c r="C13" s="49" t="s">
        <v>1075</v>
      </c>
      <c r="D13" s="50">
        <v>1</v>
      </c>
      <c r="E13" s="49" t="s">
        <v>481</v>
      </c>
      <c r="F13" s="50">
        <v>1</v>
      </c>
      <c r="G13" s="52" t="s">
        <v>1135</v>
      </c>
      <c r="H13" s="50">
        <v>1</v>
      </c>
      <c r="I13" s="50"/>
      <c r="J13" s="50"/>
      <c r="K13" s="50"/>
      <c r="L13" s="50"/>
      <c r="M13" s="50"/>
      <c r="N13" s="50"/>
      <c r="O13" s="11"/>
      <c r="P13" s="11"/>
      <c r="Q13" s="11"/>
      <c r="R13" s="11"/>
      <c r="S13" s="11"/>
      <c r="T13" s="11"/>
      <c r="U13" s="11"/>
      <c r="V13" s="11"/>
      <c r="W13" s="11"/>
      <c r="X13" s="11"/>
      <c r="Y13" s="11"/>
      <c r="Z13" s="11"/>
    </row>
    <row r="14" spans="1:26" ht="25.5">
      <c r="A14" s="50"/>
      <c r="B14" s="50"/>
      <c r="C14" s="52" t="s">
        <v>1071</v>
      </c>
      <c r="D14" s="50">
        <v>2</v>
      </c>
      <c r="E14" s="49" t="s">
        <v>1044</v>
      </c>
      <c r="F14" s="50">
        <v>2</v>
      </c>
      <c r="G14" s="52" t="s">
        <v>1136</v>
      </c>
      <c r="H14" s="50">
        <v>1</v>
      </c>
      <c r="I14" s="50"/>
      <c r="J14" s="50"/>
      <c r="K14" s="50"/>
      <c r="L14" s="50"/>
      <c r="M14" s="50"/>
      <c r="N14" s="50"/>
      <c r="O14" s="11"/>
      <c r="P14" s="11"/>
      <c r="Q14" s="11"/>
      <c r="R14" s="11"/>
      <c r="S14" s="11"/>
      <c r="T14" s="11"/>
      <c r="U14" s="11"/>
      <c r="V14" s="11"/>
      <c r="W14" s="11"/>
      <c r="X14" s="11"/>
      <c r="Y14" s="11"/>
      <c r="Z14" s="11"/>
    </row>
    <row r="15" spans="1:26" ht="12.75">
      <c r="A15" s="50"/>
      <c r="B15" s="50"/>
      <c r="C15" s="49" t="s">
        <v>1076</v>
      </c>
      <c r="D15" s="50">
        <v>3</v>
      </c>
      <c r="E15" s="51" t="s">
        <v>1048</v>
      </c>
      <c r="F15" s="50">
        <v>2</v>
      </c>
      <c r="G15" s="77" t="s">
        <v>1043</v>
      </c>
      <c r="H15" s="77">
        <v>1</v>
      </c>
      <c r="I15" s="50"/>
      <c r="J15" s="50"/>
      <c r="K15" s="50"/>
      <c r="L15" s="50"/>
      <c r="M15" s="50"/>
      <c r="N15" s="50"/>
      <c r="O15" s="11"/>
      <c r="P15" s="11"/>
      <c r="Q15" s="11"/>
      <c r="R15" s="11"/>
      <c r="S15" s="11"/>
      <c r="T15" s="11"/>
      <c r="U15" s="11"/>
      <c r="V15" s="11"/>
      <c r="W15" s="11"/>
      <c r="X15" s="11"/>
      <c r="Y15" s="11"/>
      <c r="Z15" s="11"/>
    </row>
    <row r="16" spans="1:26" ht="25.5">
      <c r="A16" s="50"/>
      <c r="B16" s="50"/>
      <c r="C16" s="49" t="s">
        <v>585</v>
      </c>
      <c r="D16" s="50">
        <v>1</v>
      </c>
      <c r="E16" s="51" t="s">
        <v>479</v>
      </c>
      <c r="F16" s="50">
        <v>1</v>
      </c>
      <c r="G16" s="77" t="s">
        <v>1044</v>
      </c>
      <c r="H16" s="77">
        <v>2</v>
      </c>
      <c r="I16" s="50"/>
      <c r="J16" s="50"/>
      <c r="K16" s="50"/>
      <c r="L16" s="50"/>
      <c r="M16" s="50"/>
      <c r="N16" s="50"/>
      <c r="O16" s="11"/>
      <c r="P16" s="11"/>
      <c r="Q16" s="11"/>
      <c r="R16" s="11"/>
      <c r="S16" s="11"/>
      <c r="T16" s="11"/>
      <c r="U16" s="11"/>
      <c r="V16" s="11"/>
      <c r="W16" s="11"/>
      <c r="X16" s="11"/>
      <c r="Y16" s="11"/>
      <c r="Z16" s="11"/>
    </row>
    <row r="17" spans="1:26" ht="25.5">
      <c r="A17" s="50"/>
      <c r="B17" s="50"/>
      <c r="C17" s="49" t="s">
        <v>1083</v>
      </c>
      <c r="D17" s="50">
        <v>1</v>
      </c>
      <c r="E17" s="55" t="s">
        <v>482</v>
      </c>
      <c r="F17" s="50">
        <v>1</v>
      </c>
      <c r="G17" s="77" t="s">
        <v>1061</v>
      </c>
      <c r="H17" s="77">
        <v>1</v>
      </c>
      <c r="I17" s="50"/>
      <c r="J17" s="50"/>
      <c r="K17" s="50"/>
      <c r="L17" s="50"/>
      <c r="M17" s="50"/>
      <c r="N17" s="50"/>
      <c r="O17" s="11"/>
      <c r="P17" s="11"/>
      <c r="Q17" s="11"/>
      <c r="R17" s="11"/>
      <c r="S17" s="11"/>
      <c r="T17" s="11"/>
      <c r="U17" s="11"/>
      <c r="V17" s="11"/>
      <c r="W17" s="11"/>
      <c r="X17" s="11"/>
      <c r="Y17" s="11"/>
      <c r="Z17" s="11"/>
    </row>
    <row r="18" spans="1:26" ht="25.5">
      <c r="A18" s="50"/>
      <c r="B18" s="50"/>
      <c r="C18" s="49" t="s">
        <v>1049</v>
      </c>
      <c r="D18" s="50">
        <v>1</v>
      </c>
      <c r="E18" s="52" t="s">
        <v>1090</v>
      </c>
      <c r="F18" s="50">
        <v>2</v>
      </c>
      <c r="G18" s="50"/>
      <c r="H18" s="50"/>
      <c r="I18" s="50"/>
      <c r="J18" s="50"/>
      <c r="K18" s="50"/>
      <c r="L18" s="50"/>
      <c r="M18" s="50"/>
      <c r="N18" s="50"/>
      <c r="O18" s="11"/>
      <c r="P18" s="11"/>
      <c r="Q18" s="11"/>
      <c r="R18" s="11"/>
      <c r="S18" s="11"/>
      <c r="T18" s="11"/>
      <c r="U18" s="11"/>
      <c r="V18" s="11"/>
      <c r="W18" s="11"/>
      <c r="X18" s="11"/>
      <c r="Y18" s="11"/>
      <c r="Z18" s="11"/>
    </row>
    <row r="19" spans="1:26" ht="25.5">
      <c r="A19" s="50"/>
      <c r="B19" s="50"/>
      <c r="C19" s="49" t="s">
        <v>1048</v>
      </c>
      <c r="D19" s="50">
        <v>1</v>
      </c>
      <c r="E19" s="52" t="s">
        <v>497</v>
      </c>
      <c r="F19" s="50">
        <v>2</v>
      </c>
      <c r="G19" s="50"/>
      <c r="H19" s="50"/>
      <c r="I19" s="50"/>
      <c r="J19" s="50"/>
      <c r="K19" s="50"/>
      <c r="L19" s="50"/>
      <c r="M19" s="50"/>
      <c r="N19" s="50"/>
      <c r="O19" s="11"/>
      <c r="P19" s="11"/>
      <c r="Q19" s="11"/>
      <c r="R19" s="11"/>
      <c r="S19" s="11"/>
      <c r="T19" s="11"/>
      <c r="U19" s="11"/>
      <c r="V19" s="11"/>
      <c r="W19" s="11"/>
      <c r="X19" s="11"/>
      <c r="Y19" s="11"/>
      <c r="Z19" s="11"/>
    </row>
    <row r="20" spans="1:26" ht="15.75" customHeight="1">
      <c r="A20" s="50"/>
      <c r="B20" s="50"/>
      <c r="C20" s="49" t="s">
        <v>1066</v>
      </c>
      <c r="D20" s="50">
        <v>1</v>
      </c>
      <c r="E20" s="49" t="s">
        <v>475</v>
      </c>
      <c r="F20" s="50">
        <v>2</v>
      </c>
      <c r="G20" s="56" t="s">
        <v>1177</v>
      </c>
      <c r="H20" s="50"/>
      <c r="I20" s="50"/>
      <c r="J20" s="50"/>
      <c r="K20" s="50"/>
      <c r="L20" s="50"/>
      <c r="M20" s="50"/>
      <c r="N20" s="50"/>
      <c r="O20" s="11"/>
      <c r="P20" s="11"/>
      <c r="Q20" s="11"/>
      <c r="R20" s="11"/>
      <c r="S20" s="11"/>
      <c r="T20" s="11"/>
      <c r="U20" s="11"/>
      <c r="V20" s="11"/>
      <c r="W20" s="11"/>
      <c r="X20" s="11"/>
      <c r="Y20" s="11"/>
      <c r="Z20" s="11"/>
    </row>
    <row r="21" spans="1:26" ht="15.75" customHeight="1">
      <c r="A21" s="50"/>
      <c r="B21" s="50"/>
      <c r="C21" s="49" t="s">
        <v>1082</v>
      </c>
      <c r="D21" s="50">
        <v>1</v>
      </c>
      <c r="E21" s="52" t="s">
        <v>485</v>
      </c>
      <c r="F21" s="50">
        <v>2</v>
      </c>
      <c r="G21" s="49" t="s">
        <v>1206</v>
      </c>
      <c r="H21" s="75" t="e">
        <f t="shared" ref="H21:H23" ca="1" si="0">SUMIF(CELLCOLOR($G$4:$G$17,"fill",TRUE),CELLCOLOR(G21,"fill",TRUE),$H$4:$H$17)</f>
        <v>#NAME?</v>
      </c>
      <c r="I21" s="50"/>
      <c r="J21" s="50"/>
      <c r="K21" s="50"/>
      <c r="L21" s="50"/>
      <c r="M21" s="50"/>
      <c r="N21" s="50"/>
      <c r="O21" s="11"/>
      <c r="P21" s="11"/>
      <c r="Q21" s="11"/>
      <c r="R21" s="11"/>
      <c r="S21" s="11"/>
      <c r="T21" s="11"/>
      <c r="U21" s="11"/>
      <c r="V21" s="11"/>
      <c r="W21" s="11"/>
      <c r="X21" s="11"/>
      <c r="Y21" s="11"/>
      <c r="Z21" s="11"/>
    </row>
    <row r="22" spans="1:26" ht="15.75" customHeight="1">
      <c r="A22" s="50"/>
      <c r="B22" s="50"/>
      <c r="C22" s="51" t="s">
        <v>1064</v>
      </c>
      <c r="D22" s="50">
        <v>1</v>
      </c>
      <c r="E22" s="57" t="s">
        <v>469</v>
      </c>
      <c r="F22" s="50">
        <v>1</v>
      </c>
      <c r="G22" s="51" t="s">
        <v>1207</v>
      </c>
      <c r="H22" s="75" t="e">
        <f t="shared" ca="1" si="0"/>
        <v>#NAME?</v>
      </c>
      <c r="I22" s="50"/>
      <c r="J22" s="50"/>
      <c r="K22" s="50"/>
      <c r="L22" s="50"/>
      <c r="M22" s="50"/>
      <c r="N22" s="50"/>
      <c r="O22" s="11"/>
      <c r="P22" s="11"/>
      <c r="Q22" s="11"/>
      <c r="R22" s="11"/>
      <c r="S22" s="11"/>
      <c r="T22" s="11"/>
      <c r="U22" s="11"/>
      <c r="V22" s="11"/>
      <c r="W22" s="11"/>
      <c r="X22" s="11"/>
      <c r="Y22" s="11"/>
      <c r="Z22" s="11"/>
    </row>
    <row r="23" spans="1:26" ht="15.75" customHeight="1">
      <c r="A23" s="50"/>
      <c r="B23" s="50"/>
      <c r="C23" s="51" t="s">
        <v>1078</v>
      </c>
      <c r="D23" s="50">
        <v>1</v>
      </c>
      <c r="E23" s="52" t="s">
        <v>489</v>
      </c>
      <c r="F23" s="50">
        <v>1</v>
      </c>
      <c r="G23" s="52" t="s">
        <v>1208</v>
      </c>
      <c r="H23" s="75" t="e">
        <f t="shared" ca="1" si="0"/>
        <v>#NAME?</v>
      </c>
      <c r="I23" s="50"/>
      <c r="J23" s="50"/>
      <c r="K23" s="50"/>
      <c r="L23" s="50"/>
      <c r="M23" s="50"/>
      <c r="N23" s="50"/>
      <c r="O23" s="11"/>
      <c r="P23" s="11"/>
      <c r="Q23" s="11"/>
      <c r="R23" s="11"/>
      <c r="S23" s="11"/>
      <c r="T23" s="11"/>
      <c r="U23" s="11"/>
      <c r="V23" s="11"/>
      <c r="W23" s="11"/>
      <c r="X23" s="11"/>
      <c r="Y23" s="11"/>
      <c r="Z23" s="11"/>
    </row>
    <row r="24" spans="1:26" ht="25.5">
      <c r="A24" s="50"/>
      <c r="B24" s="50"/>
      <c r="C24" s="49" t="s">
        <v>1077</v>
      </c>
      <c r="D24" s="50">
        <v>1</v>
      </c>
      <c r="E24" s="51" t="s">
        <v>1091</v>
      </c>
      <c r="F24" s="50">
        <v>1</v>
      </c>
      <c r="G24" s="50"/>
      <c r="H24" s="50"/>
      <c r="I24" s="50"/>
      <c r="J24" s="50"/>
      <c r="K24" s="50"/>
      <c r="L24" s="50"/>
      <c r="M24" s="50"/>
      <c r="N24" s="50"/>
      <c r="O24" s="11"/>
      <c r="P24" s="11"/>
      <c r="Q24" s="11"/>
      <c r="R24" s="11"/>
      <c r="S24" s="11"/>
      <c r="T24" s="11"/>
      <c r="U24" s="11"/>
      <c r="V24" s="11"/>
      <c r="W24" s="11"/>
      <c r="X24" s="11"/>
      <c r="Y24" s="11"/>
      <c r="Z24" s="11"/>
    </row>
    <row r="25" spans="1:26" ht="12.75">
      <c r="A25" s="50"/>
      <c r="B25" s="50"/>
      <c r="C25" s="51" t="s">
        <v>566</v>
      </c>
      <c r="D25" s="50">
        <v>5</v>
      </c>
      <c r="E25" s="49" t="s">
        <v>1047</v>
      </c>
      <c r="F25" s="50">
        <v>1</v>
      </c>
      <c r="G25" s="50"/>
      <c r="H25" s="50"/>
      <c r="I25" s="50"/>
      <c r="J25" s="50"/>
      <c r="K25" s="50"/>
      <c r="L25" s="50"/>
      <c r="M25" s="50"/>
      <c r="N25" s="50"/>
      <c r="O25" s="11"/>
      <c r="P25" s="11"/>
      <c r="Q25" s="11"/>
      <c r="R25" s="11"/>
      <c r="S25" s="11"/>
      <c r="T25" s="11"/>
      <c r="U25" s="11"/>
      <c r="V25" s="11"/>
      <c r="W25" s="11"/>
      <c r="X25" s="11"/>
      <c r="Y25" s="11"/>
      <c r="Z25" s="11"/>
    </row>
    <row r="26" spans="1:26" ht="12.75">
      <c r="A26" s="50"/>
      <c r="B26" s="50"/>
      <c r="C26" s="52" t="s">
        <v>1073</v>
      </c>
      <c r="D26" s="50">
        <v>2</v>
      </c>
      <c r="E26" s="52" t="s">
        <v>495</v>
      </c>
      <c r="F26" s="50">
        <v>8</v>
      </c>
      <c r="G26" s="50"/>
      <c r="H26" s="50"/>
      <c r="I26" s="50"/>
      <c r="J26" s="50"/>
      <c r="K26" s="50"/>
      <c r="L26" s="50"/>
      <c r="M26" s="50"/>
      <c r="N26" s="50"/>
      <c r="O26" s="11"/>
      <c r="P26" s="11"/>
      <c r="Q26" s="11"/>
      <c r="R26" s="11"/>
      <c r="S26" s="11"/>
      <c r="T26" s="11"/>
      <c r="U26" s="11"/>
      <c r="V26" s="11"/>
      <c r="W26" s="11"/>
      <c r="X26" s="11"/>
      <c r="Y26" s="11"/>
      <c r="Z26" s="11"/>
    </row>
    <row r="27" spans="1:26" ht="25.5">
      <c r="A27" s="50"/>
      <c r="B27" s="50"/>
      <c r="C27" s="52" t="s">
        <v>1080</v>
      </c>
      <c r="D27" s="50">
        <v>1</v>
      </c>
      <c r="E27" s="51" t="s">
        <v>503</v>
      </c>
      <c r="F27" s="50">
        <v>1</v>
      </c>
      <c r="G27" s="50"/>
      <c r="H27" s="50"/>
      <c r="I27" s="50"/>
      <c r="J27" s="50"/>
      <c r="K27" s="50"/>
      <c r="L27" s="50"/>
      <c r="M27" s="50"/>
      <c r="N27" s="50"/>
      <c r="O27" s="11"/>
      <c r="P27" s="11"/>
      <c r="Q27" s="11"/>
      <c r="R27" s="11"/>
      <c r="S27" s="11"/>
      <c r="T27" s="11"/>
      <c r="U27" s="11"/>
      <c r="V27" s="11"/>
      <c r="W27" s="11"/>
      <c r="X27" s="11"/>
      <c r="Y27" s="11"/>
      <c r="Z27" s="11"/>
    </row>
    <row r="28" spans="1:26" ht="27">
      <c r="A28" s="50"/>
      <c r="B28" s="50"/>
      <c r="C28" s="49" t="s">
        <v>574</v>
      </c>
      <c r="D28" s="50">
        <v>1</v>
      </c>
      <c r="E28" s="37" t="s">
        <v>1104</v>
      </c>
      <c r="F28" s="37">
        <v>1</v>
      </c>
      <c r="G28" s="50"/>
      <c r="H28" s="50"/>
      <c r="I28" s="50"/>
      <c r="J28" s="50"/>
      <c r="K28" s="50"/>
      <c r="L28" s="50"/>
      <c r="M28" s="50"/>
      <c r="N28" s="50"/>
      <c r="O28" s="11"/>
      <c r="P28" s="11"/>
      <c r="Q28" s="11"/>
      <c r="R28" s="11"/>
      <c r="S28" s="11"/>
      <c r="T28" s="11"/>
      <c r="U28" s="11"/>
      <c r="V28" s="11"/>
      <c r="W28" s="11"/>
      <c r="X28" s="11"/>
      <c r="Y28" s="11"/>
      <c r="Z28" s="11"/>
    </row>
    <row r="29" spans="1:26" ht="27">
      <c r="A29" s="50"/>
      <c r="B29" s="50"/>
      <c r="C29" s="49" t="s">
        <v>1068</v>
      </c>
      <c r="D29" s="50">
        <v>1</v>
      </c>
      <c r="E29" s="37" t="s">
        <v>926</v>
      </c>
      <c r="F29" s="37">
        <v>1</v>
      </c>
      <c r="G29" s="50"/>
      <c r="H29" s="50"/>
      <c r="I29" s="50"/>
      <c r="J29" s="50"/>
      <c r="K29" s="50"/>
      <c r="L29" s="50"/>
      <c r="M29" s="50"/>
      <c r="N29" s="50"/>
      <c r="O29" s="11"/>
      <c r="P29" s="11"/>
      <c r="Q29" s="11"/>
      <c r="R29" s="11"/>
      <c r="S29" s="11"/>
      <c r="T29" s="11"/>
      <c r="U29" s="11"/>
      <c r="V29" s="11"/>
      <c r="W29" s="11"/>
      <c r="X29" s="11"/>
      <c r="Y29" s="11"/>
      <c r="Z29" s="11"/>
    </row>
    <row r="30" spans="1:26" ht="13.5">
      <c r="A30" s="50"/>
      <c r="B30" s="50"/>
      <c r="C30" s="49" t="s">
        <v>1047</v>
      </c>
      <c r="D30" s="50">
        <v>1</v>
      </c>
      <c r="E30" s="37" t="s">
        <v>1044</v>
      </c>
      <c r="F30" s="37">
        <v>1</v>
      </c>
      <c r="G30" s="50"/>
      <c r="H30" s="50"/>
      <c r="I30" s="50"/>
      <c r="J30" s="50"/>
      <c r="K30" s="50"/>
      <c r="L30" s="50"/>
      <c r="M30" s="50"/>
      <c r="N30" s="50"/>
      <c r="O30" s="11"/>
      <c r="P30" s="11"/>
      <c r="Q30" s="11"/>
      <c r="R30" s="11"/>
      <c r="S30" s="11"/>
      <c r="T30" s="11"/>
      <c r="U30" s="11"/>
      <c r="V30" s="11"/>
      <c r="W30" s="11"/>
      <c r="X30" s="11"/>
      <c r="Y30" s="11"/>
      <c r="Z30" s="11"/>
    </row>
    <row r="31" spans="1:26" ht="27">
      <c r="A31" s="50"/>
      <c r="B31" s="50"/>
      <c r="C31" s="51" t="s">
        <v>917</v>
      </c>
      <c r="D31" s="50">
        <v>2</v>
      </c>
      <c r="E31" s="37" t="s">
        <v>1130</v>
      </c>
      <c r="F31" s="37">
        <v>1</v>
      </c>
      <c r="G31" s="50"/>
      <c r="H31" s="50"/>
      <c r="I31" s="50"/>
      <c r="J31" s="50"/>
      <c r="K31" s="50"/>
      <c r="L31" s="50"/>
      <c r="M31" s="50"/>
      <c r="N31" s="50"/>
      <c r="O31" s="11"/>
      <c r="P31" s="11"/>
      <c r="Q31" s="11"/>
      <c r="R31" s="11"/>
      <c r="S31" s="11"/>
      <c r="T31" s="11"/>
      <c r="U31" s="11"/>
      <c r="V31" s="11"/>
      <c r="W31" s="11"/>
      <c r="X31" s="11"/>
      <c r="Y31" s="11"/>
      <c r="Z31" s="11"/>
    </row>
    <row r="32" spans="1:26" ht="25.5">
      <c r="A32" s="50"/>
      <c r="B32" s="50"/>
      <c r="C32" s="51" t="s">
        <v>1065</v>
      </c>
      <c r="D32" s="50">
        <v>1</v>
      </c>
      <c r="E32" s="50"/>
      <c r="F32" s="50"/>
      <c r="G32" s="50"/>
      <c r="H32" s="50"/>
      <c r="I32" s="50"/>
      <c r="J32" s="50"/>
      <c r="K32" s="50"/>
      <c r="L32" s="50"/>
      <c r="M32" s="50"/>
      <c r="N32" s="50"/>
      <c r="O32" s="11"/>
      <c r="P32" s="11"/>
      <c r="Q32" s="11"/>
      <c r="R32" s="11"/>
      <c r="S32" s="11"/>
      <c r="T32" s="11"/>
      <c r="U32" s="11"/>
      <c r="V32" s="11"/>
      <c r="W32" s="11"/>
      <c r="X32" s="11"/>
      <c r="Y32" s="11"/>
      <c r="Z32" s="11"/>
    </row>
    <row r="33" spans="1:26" ht="12.75">
      <c r="A33" s="50"/>
      <c r="B33" s="50"/>
      <c r="C33" s="51" t="s">
        <v>495</v>
      </c>
      <c r="D33" s="50">
        <v>1</v>
      </c>
      <c r="E33" s="50"/>
      <c r="F33" s="50"/>
      <c r="G33" s="50"/>
      <c r="H33" s="50"/>
      <c r="I33" s="50"/>
      <c r="J33" s="50"/>
      <c r="K33" s="50"/>
      <c r="L33" s="50"/>
      <c r="M33" s="50"/>
      <c r="N33" s="50"/>
      <c r="O33" s="11"/>
      <c r="P33" s="11"/>
      <c r="Q33" s="11"/>
      <c r="R33" s="11"/>
      <c r="S33" s="11"/>
      <c r="T33" s="11"/>
      <c r="U33" s="11"/>
      <c r="V33" s="11"/>
      <c r="W33" s="11"/>
      <c r="X33" s="11"/>
      <c r="Y33" s="11"/>
      <c r="Z33" s="11"/>
    </row>
    <row r="34" spans="1:26" ht="12.75">
      <c r="A34" s="50"/>
      <c r="B34" s="50"/>
      <c r="C34" s="49" t="s">
        <v>1062</v>
      </c>
      <c r="D34" s="50">
        <v>3</v>
      </c>
      <c r="E34" s="50"/>
      <c r="F34" s="50"/>
      <c r="G34" s="50"/>
      <c r="H34" s="50"/>
      <c r="I34" s="50"/>
      <c r="J34" s="50"/>
      <c r="K34" s="50"/>
      <c r="L34" s="50"/>
      <c r="M34" s="50"/>
      <c r="N34" s="50"/>
      <c r="O34" s="11"/>
      <c r="P34" s="11"/>
      <c r="Q34" s="11"/>
      <c r="R34" s="11"/>
      <c r="S34" s="11"/>
      <c r="T34" s="11"/>
      <c r="U34" s="11"/>
      <c r="V34" s="11"/>
      <c r="W34" s="11"/>
      <c r="X34" s="11"/>
      <c r="Y34" s="11"/>
      <c r="Z34" s="11"/>
    </row>
    <row r="35" spans="1:26" ht="13.15">
      <c r="A35" s="50"/>
      <c r="B35" s="50"/>
      <c r="C35" s="49" t="s">
        <v>1052</v>
      </c>
      <c r="D35" s="50">
        <v>4</v>
      </c>
      <c r="E35" s="56" t="s">
        <v>1174</v>
      </c>
      <c r="F35" s="50"/>
      <c r="G35" s="50"/>
      <c r="H35" s="50"/>
      <c r="I35" s="50"/>
      <c r="J35" s="50"/>
      <c r="K35" s="50"/>
      <c r="L35" s="50"/>
      <c r="M35" s="50"/>
      <c r="N35" s="50"/>
      <c r="O35" s="11"/>
      <c r="P35" s="11"/>
      <c r="Q35" s="11"/>
      <c r="R35" s="11"/>
      <c r="S35" s="11"/>
      <c r="T35" s="11"/>
      <c r="U35" s="11"/>
      <c r="V35" s="11"/>
      <c r="W35" s="11"/>
      <c r="X35" s="11"/>
      <c r="Y35" s="11"/>
      <c r="Z35" s="11"/>
    </row>
    <row r="36" spans="1:26" ht="16.149999999999999">
      <c r="A36" s="50"/>
      <c r="B36" s="50"/>
      <c r="C36" s="49" t="s">
        <v>1067</v>
      </c>
      <c r="D36" s="50">
        <v>1</v>
      </c>
      <c r="E36" s="49" t="s">
        <v>1044</v>
      </c>
      <c r="F36" s="75" t="e">
        <f t="shared" ref="F36:F41" ca="1" si="1">SUMIF(CELLCOLOR($E$4:$E$31,"fill",TRUE),CELLCOLOR(E36,"fill",TRUE),$F$4:$F$31)</f>
        <v>#NAME?</v>
      </c>
      <c r="G36" s="50"/>
      <c r="H36" s="50"/>
      <c r="I36" s="50"/>
      <c r="J36" s="50"/>
      <c r="K36" s="50"/>
      <c r="L36" s="50"/>
      <c r="M36" s="50"/>
      <c r="N36" s="50"/>
      <c r="O36" s="11"/>
      <c r="P36" s="11"/>
      <c r="Q36" s="11"/>
      <c r="R36" s="11"/>
      <c r="S36" s="11"/>
      <c r="T36" s="11"/>
      <c r="U36" s="11"/>
      <c r="V36" s="11"/>
      <c r="W36" s="11"/>
      <c r="X36" s="11"/>
      <c r="Y36" s="11"/>
      <c r="Z36" s="11"/>
    </row>
    <row r="37" spans="1:26" ht="40.9">
      <c r="A37" s="50"/>
      <c r="B37" s="50"/>
      <c r="C37" s="52" t="s">
        <v>1051</v>
      </c>
      <c r="D37" s="50">
        <v>1</v>
      </c>
      <c r="E37" s="52" t="s">
        <v>1209</v>
      </c>
      <c r="F37" s="75" t="e">
        <f t="shared" ca="1" si="1"/>
        <v>#NAME?</v>
      </c>
      <c r="G37" s="50"/>
      <c r="H37" s="50"/>
      <c r="I37" s="50"/>
      <c r="J37" s="50"/>
      <c r="K37" s="50"/>
      <c r="L37" s="50"/>
      <c r="M37" s="50"/>
      <c r="N37" s="50"/>
      <c r="O37" s="11"/>
      <c r="P37" s="11"/>
      <c r="Q37" s="11"/>
      <c r="R37" s="11"/>
      <c r="S37" s="11"/>
      <c r="T37" s="11"/>
      <c r="U37" s="11"/>
      <c r="V37" s="11"/>
      <c r="W37" s="11"/>
      <c r="X37" s="11"/>
      <c r="Y37" s="11"/>
      <c r="Z37" s="11"/>
    </row>
    <row r="38" spans="1:26" ht="16.149999999999999">
      <c r="A38" s="50"/>
      <c r="B38" s="50"/>
      <c r="C38" s="49" t="s">
        <v>580</v>
      </c>
      <c r="D38" s="50">
        <v>1</v>
      </c>
      <c r="E38" s="57" t="s">
        <v>1210</v>
      </c>
      <c r="F38" s="75" t="e">
        <f t="shared" ca="1" si="1"/>
        <v>#NAME?</v>
      </c>
      <c r="G38" s="50"/>
      <c r="H38" s="50"/>
      <c r="I38" s="50"/>
      <c r="J38" s="50"/>
      <c r="K38" s="50"/>
      <c r="L38" s="50"/>
      <c r="M38" s="50"/>
      <c r="N38" s="50"/>
      <c r="O38" s="11"/>
      <c r="P38" s="11"/>
      <c r="Q38" s="11"/>
      <c r="R38" s="11"/>
      <c r="S38" s="11"/>
      <c r="T38" s="11"/>
      <c r="U38" s="11"/>
      <c r="V38" s="11"/>
      <c r="W38" s="11"/>
      <c r="X38" s="11"/>
      <c r="Y38" s="11"/>
      <c r="Z38" s="11"/>
    </row>
    <row r="39" spans="1:26" ht="16.149999999999999">
      <c r="A39" s="50"/>
      <c r="B39" s="50"/>
      <c r="C39" s="37" t="s">
        <v>549</v>
      </c>
      <c r="D39" s="37">
        <v>1</v>
      </c>
      <c r="E39" s="51" t="s">
        <v>1211</v>
      </c>
      <c r="F39" s="75" t="e">
        <f t="shared" ca="1" si="1"/>
        <v>#NAME?</v>
      </c>
      <c r="G39" s="50"/>
      <c r="H39" s="50"/>
      <c r="I39" s="50"/>
      <c r="J39" s="50"/>
      <c r="K39" s="50"/>
      <c r="L39" s="50"/>
      <c r="M39" s="50"/>
      <c r="N39" s="50"/>
      <c r="O39" s="11"/>
      <c r="P39" s="11"/>
      <c r="Q39" s="11"/>
      <c r="R39" s="11"/>
      <c r="S39" s="11"/>
      <c r="T39" s="11"/>
      <c r="U39" s="11"/>
      <c r="V39" s="11"/>
      <c r="W39" s="11"/>
      <c r="X39" s="11"/>
      <c r="Y39" s="11"/>
      <c r="Z39" s="11"/>
    </row>
    <row r="40" spans="1:26" ht="16.149999999999999">
      <c r="A40" s="50"/>
      <c r="B40" s="50"/>
      <c r="C40" s="37" t="s">
        <v>849</v>
      </c>
      <c r="D40" s="37">
        <v>1</v>
      </c>
      <c r="E40" s="54" t="s">
        <v>1212</v>
      </c>
      <c r="F40" s="75" t="e">
        <f t="shared" ca="1" si="1"/>
        <v>#NAME?</v>
      </c>
      <c r="G40" s="50"/>
      <c r="H40" s="50"/>
      <c r="I40" s="50"/>
      <c r="J40" s="50"/>
      <c r="K40" s="50"/>
      <c r="L40" s="50"/>
      <c r="M40" s="50"/>
      <c r="N40" s="50"/>
      <c r="O40" s="11"/>
      <c r="P40" s="11"/>
      <c r="Q40" s="11"/>
      <c r="R40" s="11"/>
      <c r="S40" s="11"/>
      <c r="T40" s="11"/>
      <c r="U40" s="11"/>
      <c r="V40" s="11"/>
      <c r="W40" s="11"/>
      <c r="X40" s="11"/>
      <c r="Y40" s="11"/>
      <c r="Z40" s="11"/>
    </row>
    <row r="41" spans="1:26" ht="16.149999999999999">
      <c r="A41" s="50"/>
      <c r="B41" s="50"/>
      <c r="C41" s="37" t="s">
        <v>1043</v>
      </c>
      <c r="D41" s="37">
        <v>1</v>
      </c>
      <c r="E41" s="55" t="s">
        <v>1213</v>
      </c>
      <c r="F41" s="75" t="e">
        <f t="shared" ca="1" si="1"/>
        <v>#NAME?</v>
      </c>
      <c r="G41" s="50"/>
      <c r="H41" s="50"/>
      <c r="I41" s="50"/>
      <c r="J41" s="50"/>
      <c r="K41" s="50"/>
      <c r="L41" s="50"/>
      <c r="M41" s="50"/>
      <c r="N41" s="50"/>
      <c r="O41" s="11"/>
      <c r="P41" s="11"/>
      <c r="Q41" s="11"/>
      <c r="R41" s="11"/>
      <c r="S41" s="11"/>
      <c r="T41" s="11"/>
      <c r="U41" s="11"/>
      <c r="V41" s="11"/>
      <c r="W41" s="11"/>
      <c r="X41" s="11"/>
      <c r="Y41" s="11"/>
      <c r="Z41" s="11"/>
    </row>
    <row r="42" spans="1:26" ht="13.5">
      <c r="A42" s="50"/>
      <c r="B42" s="50"/>
      <c r="C42" s="37" t="s">
        <v>495</v>
      </c>
      <c r="D42" s="37">
        <v>1</v>
      </c>
      <c r="E42" s="50"/>
      <c r="F42" s="50"/>
      <c r="G42" s="50"/>
      <c r="H42" s="50"/>
      <c r="I42" s="50"/>
      <c r="J42" s="50"/>
      <c r="K42" s="50"/>
      <c r="L42" s="50"/>
      <c r="M42" s="50"/>
      <c r="N42" s="50"/>
      <c r="O42" s="11"/>
      <c r="P42" s="11"/>
      <c r="Q42" s="11"/>
      <c r="R42" s="11"/>
      <c r="S42" s="11"/>
      <c r="T42" s="11"/>
      <c r="U42" s="11"/>
      <c r="V42" s="11"/>
      <c r="W42" s="11"/>
      <c r="X42" s="11"/>
      <c r="Y42" s="11"/>
      <c r="Z42" s="11"/>
    </row>
    <row r="43" spans="1:26" ht="27">
      <c r="A43" s="50"/>
      <c r="B43" s="50"/>
      <c r="C43" s="37" t="s">
        <v>868</v>
      </c>
      <c r="D43" s="37">
        <v>1</v>
      </c>
      <c r="E43" s="50"/>
      <c r="F43" s="50"/>
      <c r="G43" s="50"/>
      <c r="H43" s="50"/>
      <c r="I43" s="50"/>
      <c r="J43" s="50"/>
      <c r="K43" s="50"/>
      <c r="L43" s="50"/>
      <c r="M43" s="50"/>
      <c r="N43" s="50"/>
      <c r="O43" s="11"/>
      <c r="P43" s="11"/>
      <c r="Q43" s="11"/>
      <c r="R43" s="11"/>
      <c r="S43" s="11"/>
      <c r="T43" s="11"/>
      <c r="U43" s="11"/>
      <c r="V43" s="11"/>
      <c r="W43" s="11"/>
      <c r="X43" s="11"/>
      <c r="Y43" s="11"/>
      <c r="Z43" s="11"/>
    </row>
    <row r="44" spans="1:26" ht="27">
      <c r="A44" s="50"/>
      <c r="B44" s="50"/>
      <c r="C44" s="37" t="s">
        <v>868</v>
      </c>
      <c r="D44" s="37">
        <v>1</v>
      </c>
      <c r="E44" s="50"/>
      <c r="F44" s="50"/>
      <c r="G44" s="50"/>
      <c r="H44" s="50"/>
      <c r="I44" s="50"/>
      <c r="J44" s="50"/>
      <c r="K44" s="50"/>
      <c r="L44" s="50"/>
      <c r="M44" s="50"/>
      <c r="N44" s="50"/>
      <c r="O44" s="11"/>
      <c r="P44" s="11"/>
      <c r="Q44" s="11"/>
      <c r="R44" s="11"/>
      <c r="S44" s="11"/>
      <c r="T44" s="11"/>
      <c r="U44" s="11"/>
      <c r="V44" s="11"/>
      <c r="W44" s="11"/>
      <c r="X44" s="11"/>
      <c r="Y44" s="11"/>
      <c r="Z44" s="11"/>
    </row>
    <row r="45" spans="1:26" ht="27">
      <c r="A45" s="50"/>
      <c r="B45" s="50"/>
      <c r="C45" s="37" t="s">
        <v>998</v>
      </c>
      <c r="D45" s="37">
        <v>1</v>
      </c>
      <c r="E45" s="50"/>
      <c r="F45" s="50"/>
      <c r="G45" s="50"/>
      <c r="H45" s="50"/>
      <c r="I45" s="50"/>
      <c r="J45" s="50"/>
      <c r="K45" s="50"/>
      <c r="L45" s="50"/>
      <c r="M45" s="50"/>
      <c r="N45" s="50"/>
      <c r="O45" s="11"/>
      <c r="P45" s="11"/>
      <c r="Q45" s="11"/>
      <c r="R45" s="11"/>
      <c r="S45" s="11"/>
      <c r="T45" s="11"/>
      <c r="U45" s="11"/>
      <c r="V45" s="11"/>
      <c r="W45" s="11"/>
      <c r="X45" s="11"/>
      <c r="Y45" s="11"/>
      <c r="Z45" s="11"/>
    </row>
    <row r="46" spans="1:26" ht="27">
      <c r="A46" s="37"/>
      <c r="B46" s="37"/>
      <c r="C46" s="37" t="s">
        <v>1030</v>
      </c>
      <c r="D46" s="37">
        <v>3</v>
      </c>
      <c r="E46" s="50"/>
      <c r="F46" s="50"/>
      <c r="G46" s="50"/>
      <c r="H46" s="50"/>
      <c r="I46" s="11"/>
      <c r="J46" s="11"/>
      <c r="K46" s="11"/>
      <c r="L46" s="11"/>
      <c r="M46" s="11"/>
      <c r="N46" s="11"/>
      <c r="O46" s="11"/>
      <c r="P46" s="11"/>
      <c r="Q46" s="11"/>
      <c r="R46" s="11"/>
      <c r="S46" s="11"/>
      <c r="T46" s="11"/>
      <c r="U46" s="11"/>
      <c r="V46" s="11"/>
      <c r="W46" s="11"/>
      <c r="X46" s="11"/>
      <c r="Y46" s="11"/>
      <c r="Z46" s="11"/>
    </row>
    <row r="47" spans="1:26" ht="13.5">
      <c r="A47" s="11"/>
      <c r="B47" s="11"/>
      <c r="C47" s="37" t="s">
        <v>1025</v>
      </c>
      <c r="D47" s="37">
        <v>1</v>
      </c>
      <c r="E47" s="50"/>
      <c r="F47" s="50"/>
      <c r="G47" s="50"/>
      <c r="H47" s="50"/>
      <c r="I47" s="11"/>
      <c r="J47" s="11"/>
      <c r="K47" s="11"/>
      <c r="L47" s="11"/>
      <c r="M47" s="11"/>
      <c r="N47" s="11"/>
      <c r="O47" s="11"/>
      <c r="P47" s="11"/>
      <c r="Q47" s="11"/>
      <c r="R47" s="11"/>
      <c r="S47" s="11"/>
      <c r="T47" s="11"/>
      <c r="U47" s="11"/>
      <c r="V47" s="11"/>
      <c r="W47" s="11"/>
      <c r="X47" s="11"/>
      <c r="Y47" s="11"/>
      <c r="Z47" s="11"/>
    </row>
    <row r="48" spans="1:26" ht="13.5">
      <c r="A48" s="11"/>
      <c r="B48" s="11"/>
      <c r="C48" s="37" t="s">
        <v>1033</v>
      </c>
      <c r="D48" s="37">
        <v>1</v>
      </c>
      <c r="E48" s="50"/>
      <c r="F48" s="50"/>
      <c r="G48" s="11"/>
      <c r="H48" s="11"/>
      <c r="I48" s="11"/>
      <c r="J48" s="11"/>
      <c r="K48" s="11"/>
      <c r="L48" s="11"/>
      <c r="M48" s="11"/>
      <c r="N48" s="11"/>
      <c r="O48" s="11"/>
      <c r="P48" s="11"/>
      <c r="Q48" s="11"/>
      <c r="R48" s="11"/>
      <c r="S48" s="11"/>
      <c r="T48" s="11"/>
      <c r="U48" s="11"/>
      <c r="V48" s="11"/>
      <c r="W48" s="11"/>
      <c r="X48" s="11"/>
      <c r="Y48" s="11"/>
      <c r="Z48" s="11"/>
    </row>
    <row r="49" spans="1:26" ht="13.5">
      <c r="A49" s="11"/>
      <c r="B49" s="11"/>
      <c r="C49" s="37" t="s">
        <v>1061</v>
      </c>
      <c r="D49" s="37">
        <v>1</v>
      </c>
      <c r="E49" s="50"/>
      <c r="F49" s="50"/>
      <c r="G49" s="11"/>
      <c r="H49" s="11"/>
      <c r="I49" s="11"/>
      <c r="J49" s="11"/>
      <c r="K49" s="11"/>
      <c r="L49" s="11"/>
      <c r="M49" s="11"/>
      <c r="N49" s="11"/>
      <c r="O49" s="11"/>
      <c r="P49" s="11"/>
      <c r="Q49" s="11"/>
      <c r="R49" s="11"/>
      <c r="S49" s="11"/>
      <c r="T49" s="11"/>
      <c r="U49" s="11"/>
      <c r="V49" s="11"/>
      <c r="W49" s="11"/>
      <c r="X49" s="11"/>
      <c r="Y49" s="11"/>
      <c r="Z49" s="11"/>
    </row>
    <row r="50" spans="1:26" ht="13.5">
      <c r="A50" s="11"/>
      <c r="B50" s="11"/>
      <c r="C50" s="37" t="s">
        <v>1044</v>
      </c>
      <c r="D50" s="37">
        <v>7</v>
      </c>
      <c r="E50" s="50"/>
      <c r="F50" s="11"/>
      <c r="G50" s="11"/>
      <c r="H50" s="11"/>
      <c r="I50" s="11"/>
      <c r="J50" s="11"/>
      <c r="K50" s="11"/>
      <c r="L50" s="11"/>
      <c r="M50" s="11"/>
      <c r="N50" s="11"/>
      <c r="O50" s="11"/>
      <c r="P50" s="11"/>
      <c r="Q50" s="11"/>
      <c r="R50" s="11"/>
      <c r="S50" s="11"/>
      <c r="T50" s="11"/>
      <c r="U50" s="11"/>
      <c r="V50" s="11"/>
      <c r="W50" s="11"/>
      <c r="X50" s="11"/>
      <c r="Y50" s="11"/>
      <c r="Z50" s="11"/>
    </row>
    <row r="51" spans="1:26" ht="27">
      <c r="A51" s="11"/>
      <c r="B51" s="11"/>
      <c r="C51" s="37" t="s">
        <v>926</v>
      </c>
      <c r="D51" s="37">
        <v>1</v>
      </c>
      <c r="E51" s="50"/>
      <c r="F51" s="11"/>
      <c r="G51" s="11"/>
      <c r="H51" s="11"/>
      <c r="I51" s="11"/>
      <c r="J51" s="11"/>
      <c r="K51" s="11"/>
      <c r="L51" s="11"/>
      <c r="M51" s="11"/>
      <c r="N51" s="11"/>
      <c r="O51" s="11"/>
      <c r="P51" s="11"/>
      <c r="Q51" s="11"/>
      <c r="R51" s="11"/>
      <c r="S51" s="11"/>
      <c r="T51" s="11"/>
      <c r="U51" s="11"/>
      <c r="V51" s="11"/>
      <c r="W51" s="11"/>
      <c r="X51" s="11"/>
      <c r="Y51" s="11"/>
      <c r="Z51" s="11"/>
    </row>
    <row r="52" spans="1:26" ht="13.15">
      <c r="A52" s="11"/>
      <c r="B52" s="11"/>
      <c r="C52" s="56" t="s">
        <v>1177</v>
      </c>
      <c r="D52" s="50"/>
      <c r="E52" s="11"/>
      <c r="F52" s="11"/>
      <c r="G52" s="11"/>
      <c r="H52" s="11"/>
      <c r="I52" s="11"/>
      <c r="J52" s="11"/>
      <c r="K52" s="11"/>
      <c r="L52" s="11"/>
      <c r="M52" s="11"/>
      <c r="N52" s="11"/>
      <c r="O52" s="11"/>
      <c r="P52" s="11"/>
      <c r="Q52" s="11"/>
      <c r="R52" s="11"/>
      <c r="S52" s="11"/>
      <c r="T52" s="11"/>
      <c r="U52" s="11"/>
      <c r="V52" s="11"/>
      <c r="W52" s="11"/>
      <c r="X52" s="11"/>
      <c r="Y52" s="11"/>
      <c r="Z52" s="11"/>
    </row>
    <row r="53" spans="1:26" ht="28.15">
      <c r="A53" s="11"/>
      <c r="B53" s="11"/>
      <c r="C53" s="51" t="s">
        <v>1214</v>
      </c>
      <c r="D53" s="75" t="e">
        <f t="shared" ref="D53:D55" ca="1" si="2">SUMIF(CELLCOLOR($C$4:$C$51,"fill",TRUE),CELLCOLOR(C53,"fill",TRUE),$D$4:$D$51)</f>
        <v>#NAME?</v>
      </c>
      <c r="E53" s="11"/>
      <c r="F53" s="11"/>
      <c r="G53" s="11"/>
      <c r="H53" s="11"/>
      <c r="I53" s="11"/>
      <c r="J53" s="11"/>
      <c r="K53" s="11"/>
      <c r="L53" s="11"/>
      <c r="M53" s="11"/>
      <c r="N53" s="11"/>
      <c r="O53" s="11"/>
      <c r="P53" s="11"/>
      <c r="Q53" s="11"/>
      <c r="R53" s="11"/>
      <c r="S53" s="11"/>
      <c r="T53" s="11"/>
      <c r="U53" s="11"/>
      <c r="V53" s="11"/>
      <c r="W53" s="11"/>
      <c r="X53" s="11"/>
      <c r="Y53" s="11"/>
      <c r="Z53" s="11"/>
    </row>
    <row r="54" spans="1:26" ht="28.15">
      <c r="A54" s="11"/>
      <c r="B54" s="11"/>
      <c r="C54" s="49" t="s">
        <v>1215</v>
      </c>
      <c r="D54" s="75" t="e">
        <f t="shared" ca="1" si="2"/>
        <v>#NAME?</v>
      </c>
      <c r="E54" s="11"/>
      <c r="F54" s="11"/>
      <c r="G54" s="11"/>
      <c r="H54" s="11"/>
      <c r="I54" s="11"/>
      <c r="J54" s="11"/>
      <c r="K54" s="11"/>
      <c r="L54" s="11"/>
      <c r="M54" s="11"/>
      <c r="N54" s="11"/>
      <c r="O54" s="11"/>
      <c r="P54" s="11"/>
      <c r="Q54" s="11"/>
      <c r="R54" s="11"/>
      <c r="S54" s="11"/>
      <c r="T54" s="11"/>
      <c r="U54" s="11"/>
      <c r="V54" s="11"/>
      <c r="W54" s="11"/>
      <c r="X54" s="11"/>
      <c r="Y54" s="11"/>
      <c r="Z54" s="11"/>
    </row>
    <row r="55" spans="1:26" ht="16.149999999999999">
      <c r="A55" s="11"/>
      <c r="B55" s="11"/>
      <c r="C55" s="52" t="s">
        <v>1073</v>
      </c>
      <c r="D55" s="75" t="e">
        <f t="shared" ca="1" si="2"/>
        <v>#NAME?</v>
      </c>
      <c r="E55" s="11"/>
      <c r="F55" s="11"/>
      <c r="G55" s="11"/>
      <c r="H55" s="11"/>
      <c r="I55" s="11"/>
      <c r="J55" s="11"/>
      <c r="K55" s="11"/>
      <c r="L55" s="11"/>
      <c r="M55" s="11"/>
      <c r="N55" s="11"/>
      <c r="O55" s="11"/>
      <c r="P55" s="11"/>
      <c r="Q55" s="11"/>
      <c r="R55" s="11"/>
      <c r="S55" s="11"/>
      <c r="T55" s="11"/>
      <c r="U55" s="11"/>
      <c r="V55" s="11"/>
      <c r="W55" s="11"/>
      <c r="X55" s="11"/>
      <c r="Y55" s="11"/>
      <c r="Z55" s="11"/>
    </row>
    <row r="56" spans="1:26" ht="12.75">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2.75">
      <c r="A57" s="11"/>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2.75">
      <c r="A58" s="11"/>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2.75">
      <c r="A59" s="11"/>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2.75">
      <c r="A60" s="11"/>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2.75">
      <c r="A61" s="11"/>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2.75">
      <c r="A62" s="11"/>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2.75">
      <c r="A63" s="11"/>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2.75">
      <c r="A64" s="11"/>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2.7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2.75">
      <c r="A66" s="11"/>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2.75">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2.75">
      <c r="A68" s="11"/>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2.75">
      <c r="A69" s="11"/>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2.75">
      <c r="A70" s="11"/>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2.75">
      <c r="A71" s="11"/>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2.75">
      <c r="A72" s="11"/>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2.75">
      <c r="A73" s="11"/>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2.75">
      <c r="A74" s="11"/>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2.75">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2.75">
      <c r="A76" s="11"/>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2.75">
      <c r="A77" s="11"/>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2.75">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2.75">
      <c r="A79" s="11"/>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2.75">
      <c r="A80" s="11"/>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2.75">
      <c r="A81" s="11"/>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2.75">
      <c r="A82" s="11"/>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2.75">
      <c r="A83" s="11"/>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2.75">
      <c r="A84" s="11"/>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2.75">
      <c r="A85" s="11"/>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2.75">
      <c r="A86" s="11"/>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2.75">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2.75">
      <c r="A88" s="11"/>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2.75">
      <c r="A89" s="11"/>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2.75">
      <c r="A90" s="11"/>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2.75">
      <c r="A91" s="11"/>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2.75">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2.75">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2.75">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2.75">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2.75">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2.75">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2.75">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2.75">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2.75">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2.75">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2.75">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2.75">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2.75">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2.7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2.75">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2.75">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2.75">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2.75">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2.75">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2.75">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2.75">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2.75">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2.75">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2.7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2.75">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2.7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2.75">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2.7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2.75">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2.75">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2.75">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2.75">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2.75">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2.7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2.75">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2.7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2.75">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2.75">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2.75">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2.75">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2.75">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2.75">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2.75">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2.7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2.75">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2.75">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2.75">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2.75">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2.75">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2.75">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2.75">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2.75">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2.75">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2.7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2.75">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2.75">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2.75">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2.75">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2.75">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2.75">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2.75">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2.75">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2.75">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2.7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2.75">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2.75">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2.75">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2.75">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2.75">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2.75">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2.75">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2.75">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2.75">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2.7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2.7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2.7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2.75">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2.75">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2.75">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2.75">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2.75">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2.75">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2.75">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2.7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2.75">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2.75">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2.75">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2.75">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2.75">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2.75">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2.75">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2.75">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2.75">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2.7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2.7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2.7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2.7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2.7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2.7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2.7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2.7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2.7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2.7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2.7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2.7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2.7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2.7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2.7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2.7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2.7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2.75">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2.75">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2.75">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2.7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2.75">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2.75">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2.75">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2.75">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2.75">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2.7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2.75">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2.75">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2.75">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2.7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2.75">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2.75">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2.75">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2.75">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2.7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2.7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2.7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2.7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2.7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2.7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2.7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2.7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2.7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2.7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2.7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2.7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2.7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2.7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2.7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2.7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2.7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2.7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2.7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2.7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2.7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2.7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2.7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2.7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2.7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2.7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2.7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2.75">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2.7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2.75">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2.75">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2.75">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2.75">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2.75">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2.7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2.7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2.7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2.7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2.7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2.7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2.7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2.75">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2.75">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2.75">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2.75">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2.7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2.75">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2.75">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2.75">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2.75">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2.75">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2.75">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2.75">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2.75">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2.75">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2.75">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2.75">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2.75">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2.75">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2.75">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2.75">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2.75">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2.75">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2.75">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2.7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2.75">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2.75">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2.75">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2.75">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2.75">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2.75">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2.75">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2.75">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2.75">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2.7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2.75">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2.75">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2.75">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2.75">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2.75">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2.75">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2.75">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2.75">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2.75">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2.7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2.75">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2.75">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2.75">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2.75">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2.75">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2.75">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2.75">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2.75">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2.75">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2.7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2.75">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2.75">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2.75">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2.75">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2.75">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2.7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2.7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2.7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2.7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2.7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2.7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2.7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2.7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2.7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2.7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2.7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2.7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2.7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2.7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2.7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2.7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2.7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2.7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2.7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2.7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2.7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2.7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2.7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2.7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2.7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2.7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2.7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2.7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2.7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2.7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2.7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2.7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2.7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2.7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2.7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2.7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2.7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2.7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2.7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2.7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2.7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2.7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2.7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2.7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2.7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2.7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2.7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2.7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2.7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2.7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2.7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2.7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2.7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2.7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2.7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2.7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2.7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2.7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2.7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2.7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2.7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2.7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2.7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2.7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2.7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2.7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2.7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2.7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2.7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2.7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2.7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2.7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2.7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2.7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2.7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2.7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2.7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2.7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2.7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2.7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2.7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2.7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2.7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2.7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2.7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2.7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2.7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2.7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2.7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2.7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2.7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2.7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2.7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2.7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2.7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2.7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2.7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2.7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2.7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2.7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2.7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2.7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2.7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2.7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2.7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2.7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2.7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2.7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2.7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2.7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2.7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2.7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2.7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2.7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2.7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2.7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2.7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2.7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2.7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2.7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2.7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2.7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2.7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2.7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2.7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2.7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2.7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2.7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2.7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2.7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2.7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2.7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2.7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2.7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2.7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2.7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2.7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2.7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2.7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2.7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2.7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2.7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2.7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2.7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2.7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2.7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2.7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2.7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2.7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2.7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2.7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2.7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2.7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2.7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2.7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2.7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2.7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2.7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2.7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2.7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2.7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2.7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2.7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2.7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2.7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2.7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2.7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2.7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2.7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2.7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2.7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2.7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2.7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2.7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2.7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2.7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2.7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2.7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2.7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2.7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2.7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2.7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2.7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2.7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2.7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2.7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2.7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2.7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2.7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2.7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2.7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2.7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2.7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2.7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2.7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2.7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2.7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2.7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2.7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2.7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2.7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2.7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2.7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2.7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2.7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2.7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2.7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2.7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2.7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2.7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2.75">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2.75">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2.75">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2.75">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2.7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2.75">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2.75">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2.75">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2.75">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2.75">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2.75">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2.75">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2.75">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2.75">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2.7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2.75">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2.75">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2.75">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2.75">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2.75">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2.75">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2.75">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2.75">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2.75">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2.7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2.75">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2.75">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2.75">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2.75">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2.75">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2.75">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2.75">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2.75">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2.75">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2.7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2.75">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2.75">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2.75">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2.75">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2.75">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2.75">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2.75">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2.75">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2.75">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2.7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2.75">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2.75">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2.75">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2.75">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2.75">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2.75">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2.75">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2.75">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2.75">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2.7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2.75">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2.75">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2.75">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2.75">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2.75">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2.75">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2.75">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2.75">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2.75">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2.7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2.75">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2.75">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2.75">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2.75">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2.75">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2.75">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2.75">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2.75">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2.75">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2.7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2.75">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2.75">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2.75">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2.75">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2.75">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2.75">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2.7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2.75">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2.75">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2.7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2.75">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2.75">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2.75">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2.75">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2.75">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2.75">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2.75">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2.75">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2.75">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2.7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2.75">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2.75">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2.75">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2.75">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2.75">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2.75">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2.75">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2.75">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2.75">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2.7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2.75">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2.75">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2.75">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2.75">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2.75">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2.75">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2.75">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2.75">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2.75">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2.7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2.75">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2.75">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2.75">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2.75">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2.75">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2.75">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2.75">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2.75">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2.75">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2.7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2.75">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2.75">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2.75">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2.75">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2.75">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2.75">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2.75">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2.75">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2.75">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2.7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2.75">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2.75">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2.75">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2.75">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2.75">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2.75">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2.75">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2.75">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2.75">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2.7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2.75">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2.75">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2.75">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2.75">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2.75">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2.75">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2.75">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2.75">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2.75">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2.7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2.75">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2.75">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2.75">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2.75">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2.75">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2.75">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2.75">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2.75">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2.75">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2.7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2.75">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2.75">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2.75">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2.75">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2.75">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2.75">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2.75">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2.75">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2.75">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2.7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2.75">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2.75">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2.75">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2.7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2.75">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2.75">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2.75">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2.75">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2.75">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2.7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2.75">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2.75">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2.75">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2.75">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2.75">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2.75">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2.75">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2.75">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2.75">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2.7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2.75">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2.75">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2.75">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2.75">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2.75">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2.75">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2.75">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2.75">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2.75">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2.7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2.75">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2.75">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2.75">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2.75">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2.75">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2.75">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2.75">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2.75">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2.75">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2.7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2.75">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2.75">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2.75">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2.75">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2.75">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2.75">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2.75">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2.75">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2.75">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2.7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2.75">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2.75">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2.75">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2.75">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2.75">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2.75">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2.75">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2.75">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2.75">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2.7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2.75">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2.75">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2.75">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2.75">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2.75">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2.75">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2.75">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2.75">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2.75">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2.7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2.75">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2.75">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2.75">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2.75">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2.75">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2.75">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2.75">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2.75">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2.75">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2.7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2.75">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2.75">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2.75">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2.75">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2.75">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2.75">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2.75">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2.75">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2.75">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2.7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2.75">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2.75">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2.75">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2.75">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2.75">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2.75">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2.75">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2.75">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2.75">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2.7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2.75">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2.75">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2.75">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2.75">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2.75">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2.75">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2.75">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2.75">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2.75">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2.7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2.75">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2.75">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2.75">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2.75">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2.75">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2.75">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2.75">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2.75">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2.75">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2.7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2.75">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2.75">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2.75">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2.75">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2.75">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2.75">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2.75">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2.75">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2.75">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2.7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2.75">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2.75">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2.75">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2.75">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2.75">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2.75">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2.75">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2.75">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2.75">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2.7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2.75">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2.75">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2.75">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2.75">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2.75">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2.75">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2.75">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2.75">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2.75">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2.7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2.75">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2.75">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2.75">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2.75">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2.75">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2.75">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2.75">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2.75">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2.75">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2.7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2.75">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2.75">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2.75">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2.75">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2.75">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2.75">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2.75">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2.75">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2.75">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2.7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2.75">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2.75">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2.75">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2.75">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2.75">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2.75">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2.75">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2.75">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2.75">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2.7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2.75">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2.75">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2.75">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2.75">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2.75">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2.75">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2.75">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2.75">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2.75">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2.7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2.75">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2.75">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2.75">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2.75">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2.75">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2.75">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2.75">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2.75">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2.75">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2.7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2.75">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2.75">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2.75">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2.75">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2.75">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2.75">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2.75">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2.75">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2.75">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2.7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2.75">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2.75">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2.75">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2.75">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2.75">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2.75">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2.75">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2.75">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2.75">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2.7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2.75">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2.75">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2.75">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2.75">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2.75">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2.75">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2.75">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2.75">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2.75">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2.7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2.75">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2.75">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2.75">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2.75">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2.75">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2.75">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2.75">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2.75">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2.75">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2.7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2.75">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2.75">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2.75">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2.75">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2.75">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2.75">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2.75">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2.75">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2.75">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2.7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2.75">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2.75">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2.75">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2.75">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2.75">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2.75">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2.75">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2.75">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2.75">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2.7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2.75">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2.75">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2.75">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2.75">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2.75">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2.75">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2.75">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2.75">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2.75">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2.7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2.75">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2.75">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2.75">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2.75">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2.75">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2.75">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2.75">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2.75">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2.75">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2.7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2.75">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2.75">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2.75">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2.75">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2.75">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2.75">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2.75">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2.75">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2.75">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2.7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2.75">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2.75">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2.75">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2.75">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2.75">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ht="12.75">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ht="12.75">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row r="1003" spans="1:26" ht="12.75">
      <c r="A1003" s="11"/>
      <c r="B1003" s="11"/>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row>
    <row r="1004" spans="1:26" ht="12.75">
      <c r="A1004" s="11"/>
      <c r="B1004" s="11"/>
      <c r="C1004" s="11"/>
      <c r="D1004" s="11"/>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row>
    <row r="1005" spans="1:26" ht="12.75">
      <c r="A1005" s="11"/>
      <c r="B1005" s="11"/>
      <c r="C1005" s="11"/>
      <c r="D1005" s="11"/>
      <c r="E1005" s="11"/>
      <c r="F1005" s="11"/>
      <c r="G1005" s="11"/>
      <c r="H1005" s="11"/>
      <c r="I1005" s="11"/>
      <c r="J1005" s="11"/>
      <c r="K1005" s="11"/>
      <c r="L1005" s="11"/>
      <c r="M1005" s="11"/>
      <c r="N1005" s="11"/>
      <c r="O1005" s="11"/>
      <c r="P1005" s="11"/>
      <c r="Q1005" s="11"/>
      <c r="R1005" s="11"/>
      <c r="S1005" s="11"/>
      <c r="T1005" s="11"/>
      <c r="U1005" s="11"/>
      <c r="V1005" s="11"/>
      <c r="W1005" s="11"/>
      <c r="X1005" s="11"/>
      <c r="Y1005" s="11"/>
      <c r="Z1005" s="11"/>
    </row>
    <row r="1006" spans="1:26" ht="12.75">
      <c r="A1006" s="11"/>
      <c r="B1006" s="11"/>
      <c r="C1006" s="11"/>
      <c r="D1006" s="11"/>
      <c r="E1006" s="11"/>
      <c r="F1006" s="11"/>
      <c r="G1006" s="11"/>
      <c r="H1006" s="11"/>
      <c r="I1006" s="11"/>
      <c r="J1006" s="11"/>
      <c r="K1006" s="11"/>
      <c r="L1006" s="11"/>
      <c r="M1006" s="11"/>
      <c r="N1006" s="11"/>
      <c r="O1006" s="11"/>
      <c r="P1006" s="11"/>
      <c r="Q1006" s="11"/>
      <c r="R1006" s="11"/>
      <c r="S1006" s="11"/>
      <c r="T1006" s="11"/>
      <c r="U1006" s="11"/>
      <c r="V1006" s="11"/>
      <c r="W1006" s="11"/>
      <c r="X1006" s="11"/>
      <c r="Y1006" s="11"/>
      <c r="Z1006" s="11"/>
    </row>
    <row r="1007" spans="1:26" ht="12.75">
      <c r="A1007" s="11"/>
      <c r="B1007" s="11"/>
      <c r="C1007" s="11"/>
      <c r="D1007" s="11"/>
      <c r="E1007" s="11"/>
      <c r="F1007" s="11"/>
      <c r="G1007" s="11"/>
      <c r="H1007" s="11"/>
      <c r="I1007" s="11"/>
      <c r="J1007" s="11"/>
      <c r="K1007" s="11"/>
      <c r="L1007" s="11"/>
      <c r="M1007" s="11"/>
      <c r="N1007" s="11"/>
      <c r="O1007" s="11"/>
      <c r="P1007" s="11"/>
      <c r="Q1007" s="11"/>
      <c r="R1007" s="11"/>
      <c r="S1007" s="11"/>
      <c r="T1007" s="11"/>
      <c r="U1007" s="11"/>
      <c r="V1007" s="11"/>
      <c r="W1007" s="11"/>
      <c r="X1007" s="11"/>
      <c r="Y1007" s="11"/>
      <c r="Z1007" s="11"/>
    </row>
    <row r="1008" spans="1:26" ht="12.75">
      <c r="A1008" s="11"/>
      <c r="B1008" s="11"/>
      <c r="C1008" s="11"/>
      <c r="D1008" s="11"/>
      <c r="E1008" s="11"/>
      <c r="F1008" s="11"/>
      <c r="G1008" s="11"/>
      <c r="H1008" s="11"/>
      <c r="I1008" s="11"/>
      <c r="J1008" s="11"/>
      <c r="K1008" s="11"/>
      <c r="L1008" s="11"/>
      <c r="M1008" s="11"/>
      <c r="N1008" s="11"/>
      <c r="O1008" s="11"/>
      <c r="P1008" s="11"/>
      <c r="Q1008" s="11"/>
      <c r="R1008" s="11"/>
      <c r="S1008" s="11"/>
      <c r="T1008" s="11"/>
      <c r="U1008" s="11"/>
      <c r="V1008" s="11"/>
      <c r="W1008" s="11"/>
      <c r="X1008" s="11"/>
      <c r="Y1008" s="11"/>
      <c r="Z1008" s="11"/>
    </row>
    <row r="1009" spans="1:26" ht="12.75">
      <c r="A1009" s="11"/>
      <c r="B1009" s="11"/>
      <c r="C1009" s="11"/>
      <c r="D1009" s="11"/>
      <c r="E1009" s="11"/>
      <c r="F1009" s="11"/>
      <c r="G1009" s="11"/>
      <c r="H1009" s="11"/>
      <c r="I1009" s="11"/>
      <c r="J1009" s="11"/>
      <c r="K1009" s="11"/>
      <c r="L1009" s="11"/>
      <c r="M1009" s="11"/>
      <c r="N1009" s="11"/>
      <c r="O1009" s="11"/>
      <c r="P1009" s="11"/>
      <c r="Q1009" s="11"/>
      <c r="R1009" s="11"/>
      <c r="S1009" s="11"/>
      <c r="T1009" s="11"/>
      <c r="U1009" s="11"/>
      <c r="V1009" s="11"/>
      <c r="W1009" s="11"/>
      <c r="X1009" s="11"/>
      <c r="Y1009" s="11"/>
      <c r="Z1009" s="11"/>
    </row>
    <row r="1010" spans="1:26" ht="12.75">
      <c r="A1010" s="11"/>
      <c r="B1010" s="11"/>
      <c r="C1010" s="11"/>
      <c r="D1010" s="11"/>
      <c r="E1010" s="11"/>
      <c r="F1010" s="11"/>
      <c r="G1010" s="11"/>
      <c r="H1010" s="11"/>
      <c r="I1010" s="11"/>
      <c r="J1010" s="11"/>
      <c r="K1010" s="11"/>
      <c r="L1010" s="11"/>
      <c r="M1010" s="11"/>
      <c r="N1010" s="11"/>
      <c r="O1010" s="11"/>
      <c r="P1010" s="11"/>
      <c r="Q1010" s="11"/>
      <c r="R1010" s="11"/>
      <c r="S1010" s="11"/>
      <c r="T1010" s="11"/>
      <c r="U1010" s="11"/>
      <c r="V1010" s="11"/>
      <c r="W1010" s="11"/>
      <c r="X1010" s="11"/>
      <c r="Y1010" s="11"/>
      <c r="Z1010" s="11"/>
    </row>
    <row r="1011" spans="1:26" ht="12.75">
      <c r="A1011" s="11"/>
      <c r="B1011" s="11"/>
      <c r="C1011" s="11"/>
      <c r="D1011" s="11"/>
      <c r="E1011" s="11"/>
      <c r="F1011" s="11"/>
      <c r="G1011" s="11"/>
      <c r="H1011" s="11"/>
      <c r="I1011" s="11"/>
      <c r="J1011" s="11"/>
      <c r="K1011" s="11"/>
      <c r="L1011" s="11"/>
      <c r="M1011" s="11"/>
      <c r="N1011" s="11"/>
      <c r="O1011" s="11"/>
      <c r="P1011" s="11"/>
      <c r="Q1011" s="11"/>
      <c r="R1011" s="11"/>
      <c r="S1011" s="11"/>
      <c r="T1011" s="11"/>
      <c r="U1011" s="11"/>
      <c r="V1011" s="11"/>
      <c r="W1011" s="11"/>
      <c r="X1011" s="11"/>
      <c r="Y1011" s="11"/>
      <c r="Z1011" s="11"/>
    </row>
    <row r="1012" spans="1:26" ht="12.75">
      <c r="A1012" s="11"/>
      <c r="B1012" s="11"/>
      <c r="C1012" s="11"/>
      <c r="D1012" s="11"/>
      <c r="E1012" s="11"/>
      <c r="F1012" s="11"/>
      <c r="G1012" s="11"/>
      <c r="H1012" s="11"/>
      <c r="I1012" s="11"/>
      <c r="J1012" s="11"/>
      <c r="K1012" s="11"/>
      <c r="L1012" s="11"/>
      <c r="M1012" s="11"/>
      <c r="N1012" s="11"/>
      <c r="O1012" s="11"/>
      <c r="P1012" s="11"/>
      <c r="Q1012" s="11"/>
      <c r="R1012" s="11"/>
      <c r="S1012" s="11"/>
      <c r="T1012" s="11"/>
      <c r="U1012" s="11"/>
      <c r="V1012" s="11"/>
      <c r="W1012" s="11"/>
      <c r="X1012" s="11"/>
      <c r="Y1012" s="11"/>
      <c r="Z1012" s="11"/>
    </row>
    <row r="1013" spans="1:26" ht="12.75">
      <c r="A1013" s="11"/>
      <c r="B1013" s="11"/>
      <c r="C1013" s="11"/>
      <c r="D1013" s="11"/>
      <c r="E1013" s="11"/>
      <c r="F1013" s="11"/>
      <c r="G1013" s="11"/>
      <c r="H1013" s="11"/>
      <c r="I1013" s="11"/>
      <c r="J1013" s="11"/>
      <c r="K1013" s="11"/>
      <c r="L1013" s="11"/>
      <c r="M1013" s="11"/>
      <c r="N1013" s="11"/>
      <c r="O1013" s="11"/>
      <c r="P1013" s="11"/>
      <c r="Q1013" s="11"/>
      <c r="R1013" s="11"/>
      <c r="S1013" s="11"/>
      <c r="T1013" s="11"/>
      <c r="U1013" s="11"/>
      <c r="V1013" s="11"/>
      <c r="W1013" s="11"/>
      <c r="X1013" s="11"/>
      <c r="Y1013" s="11"/>
      <c r="Z1013" s="11"/>
    </row>
    <row r="1014" spans="1:26" ht="12.75">
      <c r="A1014" s="11"/>
      <c r="B1014" s="11"/>
      <c r="C1014" s="11"/>
      <c r="D1014" s="11"/>
      <c r="E1014" s="11"/>
      <c r="F1014" s="11"/>
      <c r="G1014" s="11"/>
      <c r="H1014" s="11"/>
      <c r="I1014" s="11"/>
      <c r="J1014" s="11"/>
      <c r="K1014" s="11"/>
      <c r="L1014" s="11"/>
      <c r="M1014" s="11"/>
      <c r="N1014" s="11"/>
      <c r="O1014" s="11"/>
      <c r="P1014" s="11"/>
      <c r="Q1014" s="11"/>
      <c r="R1014" s="11"/>
      <c r="S1014" s="11"/>
      <c r="T1014" s="11"/>
      <c r="U1014" s="11"/>
      <c r="V1014" s="11"/>
      <c r="W1014" s="11"/>
      <c r="X1014" s="11"/>
      <c r="Y1014" s="11"/>
      <c r="Z1014" s="11"/>
    </row>
    <row r="1015" spans="1:26" ht="12.75">
      <c r="A1015" s="11"/>
      <c r="B1015" s="11"/>
      <c r="C1015" s="11"/>
      <c r="D1015" s="11"/>
      <c r="E1015" s="11"/>
      <c r="F1015" s="11"/>
      <c r="G1015" s="11"/>
      <c r="H1015" s="11"/>
      <c r="I1015" s="11"/>
      <c r="J1015" s="11"/>
      <c r="K1015" s="11"/>
      <c r="L1015" s="11"/>
      <c r="M1015" s="11"/>
      <c r="N1015" s="11"/>
      <c r="O1015" s="11"/>
      <c r="P1015" s="11"/>
      <c r="Q1015" s="11"/>
      <c r="R1015" s="11"/>
      <c r="S1015" s="11"/>
      <c r="T1015" s="11"/>
      <c r="U1015" s="11"/>
      <c r="V1015" s="11"/>
      <c r="W1015" s="11"/>
      <c r="X1015" s="11"/>
      <c r="Y1015" s="11"/>
      <c r="Z1015" s="11"/>
    </row>
    <row r="1016" spans="1:26" ht="12.75">
      <c r="A1016" s="11"/>
      <c r="B1016" s="11"/>
      <c r="C1016" s="11"/>
      <c r="D1016" s="11"/>
      <c r="E1016" s="11"/>
      <c r="F1016" s="11"/>
      <c r="G1016" s="11"/>
      <c r="H1016" s="11"/>
      <c r="I1016" s="11"/>
      <c r="J1016" s="11"/>
      <c r="K1016" s="11"/>
      <c r="L1016" s="11"/>
      <c r="M1016" s="11"/>
      <c r="N1016" s="11"/>
      <c r="O1016" s="11"/>
      <c r="P1016" s="11"/>
      <c r="Q1016" s="11"/>
      <c r="R1016" s="11"/>
      <c r="S1016" s="11"/>
      <c r="T1016" s="11"/>
      <c r="U1016" s="11"/>
      <c r="V1016" s="11"/>
      <c r="W1016" s="11"/>
      <c r="X1016" s="11"/>
      <c r="Y1016" s="11"/>
      <c r="Z1016" s="11"/>
    </row>
  </sheetData>
  <mergeCells count="8">
    <mergeCell ref="A1:N1"/>
    <mergeCell ref="A2:B2"/>
    <mergeCell ref="C2:D2"/>
    <mergeCell ref="E2:F2"/>
    <mergeCell ref="G2:H2"/>
    <mergeCell ref="I2:J2"/>
    <mergeCell ref="K2:L2"/>
    <mergeCell ref="M2:N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J1249"/>
  <sheetViews>
    <sheetView workbookViewId="0">
      <selection sqref="A1:XFD1048576"/>
    </sheetView>
  </sheetViews>
  <sheetFormatPr defaultColWidth="12.59765625" defaultRowHeight="15.75" customHeight="1"/>
  <cols>
    <col min="1" max="1" width="12.59765625" style="58"/>
    <col min="2" max="2" width="27.86328125" style="58" customWidth="1"/>
    <col min="3" max="3" width="66.46484375" style="58" customWidth="1"/>
    <col min="4" max="7" width="12.59765625" style="58"/>
    <col min="8" max="8" width="0.3984375" style="58" customWidth="1"/>
    <col min="9" max="9" width="38.265625" style="58" customWidth="1"/>
    <col min="10" max="16384" width="12.59765625" style="58"/>
  </cols>
  <sheetData>
    <row r="1" spans="1:10" ht="15.75" customHeight="1">
      <c r="A1" s="9" t="s">
        <v>959</v>
      </c>
      <c r="B1" s="9" t="s">
        <v>4</v>
      </c>
      <c r="C1" s="9" t="s">
        <v>1</v>
      </c>
      <c r="I1" s="61" t="s">
        <v>4</v>
      </c>
      <c r="J1" s="62" t="s">
        <v>960</v>
      </c>
    </row>
    <row r="2" spans="1:10" ht="25.5">
      <c r="A2" s="10" t="s">
        <v>961</v>
      </c>
      <c r="B2" s="10" t="s">
        <v>962</v>
      </c>
      <c r="C2" s="10" t="s">
        <v>5</v>
      </c>
      <c r="I2" s="63" t="s">
        <v>136</v>
      </c>
      <c r="J2" s="87">
        <v>1</v>
      </c>
    </row>
    <row r="3" spans="1:10" ht="25.5">
      <c r="A3" s="10" t="s">
        <v>961</v>
      </c>
      <c r="B3" s="10" t="s">
        <v>963</v>
      </c>
      <c r="C3" s="10" t="s">
        <v>5</v>
      </c>
      <c r="I3" s="64" t="s">
        <v>964</v>
      </c>
      <c r="J3" s="88">
        <v>1</v>
      </c>
    </row>
    <row r="4" spans="1:10" ht="38.25">
      <c r="A4" s="10" t="s">
        <v>961</v>
      </c>
      <c r="B4" s="10" t="s">
        <v>965</v>
      </c>
      <c r="C4" s="10" t="s">
        <v>8</v>
      </c>
      <c r="I4" s="64" t="s">
        <v>966</v>
      </c>
      <c r="J4" s="88">
        <v>3</v>
      </c>
    </row>
    <row r="5" spans="1:10" ht="38.25">
      <c r="A5" s="10" t="s">
        <v>961</v>
      </c>
      <c r="B5" s="10" t="s">
        <v>7</v>
      </c>
      <c r="C5" s="10" t="s">
        <v>8</v>
      </c>
      <c r="I5" s="64" t="s">
        <v>962</v>
      </c>
      <c r="J5" s="88">
        <v>10</v>
      </c>
    </row>
    <row r="6" spans="1:10" ht="25.5">
      <c r="A6" s="10" t="s">
        <v>961</v>
      </c>
      <c r="B6" s="10" t="s">
        <v>965</v>
      </c>
      <c r="C6" s="10" t="s">
        <v>10</v>
      </c>
      <c r="I6" s="64" t="s">
        <v>31</v>
      </c>
      <c r="J6" s="88">
        <v>4</v>
      </c>
    </row>
    <row r="7" spans="1:10" ht="25.5">
      <c r="A7" s="10" t="s">
        <v>961</v>
      </c>
      <c r="B7" s="10" t="s">
        <v>967</v>
      </c>
      <c r="C7" s="10" t="s">
        <v>10</v>
      </c>
      <c r="I7" s="64" t="s">
        <v>589</v>
      </c>
      <c r="J7" s="88">
        <v>2</v>
      </c>
    </row>
    <row r="8" spans="1:10" ht="25.5">
      <c r="A8" s="10" t="s">
        <v>961</v>
      </c>
      <c r="B8" s="10" t="s">
        <v>7</v>
      </c>
      <c r="C8" s="10" t="s">
        <v>10</v>
      </c>
      <c r="I8" s="64" t="s">
        <v>968</v>
      </c>
      <c r="J8" s="88">
        <v>1</v>
      </c>
    </row>
    <row r="9" spans="1:10" ht="63.75">
      <c r="A9" s="10" t="s">
        <v>961</v>
      </c>
      <c r="B9" s="10" t="s">
        <v>965</v>
      </c>
      <c r="C9" s="10" t="s">
        <v>12</v>
      </c>
      <c r="I9" s="64" t="s">
        <v>969</v>
      </c>
      <c r="J9" s="88">
        <v>1</v>
      </c>
    </row>
    <row r="10" spans="1:10" ht="63.75">
      <c r="A10" s="10" t="s">
        <v>961</v>
      </c>
      <c r="B10" s="10" t="s">
        <v>44</v>
      </c>
      <c r="C10" s="10" t="s">
        <v>12</v>
      </c>
      <c r="I10" s="64" t="s">
        <v>970</v>
      </c>
      <c r="J10" s="88">
        <v>1</v>
      </c>
    </row>
    <row r="11" spans="1:10" ht="63.75">
      <c r="A11" s="10" t="s">
        <v>961</v>
      </c>
      <c r="B11" s="10" t="s">
        <v>7</v>
      </c>
      <c r="C11" s="10" t="s">
        <v>12</v>
      </c>
      <c r="I11" s="64" t="s">
        <v>971</v>
      </c>
      <c r="J11" s="88">
        <v>2</v>
      </c>
    </row>
    <row r="12" spans="1:10" ht="89.25">
      <c r="A12" s="10" t="s">
        <v>961</v>
      </c>
      <c r="B12" s="10" t="s">
        <v>15</v>
      </c>
      <c r="C12" s="10" t="s">
        <v>14</v>
      </c>
      <c r="I12" s="64" t="s">
        <v>972</v>
      </c>
      <c r="J12" s="88">
        <v>1</v>
      </c>
    </row>
    <row r="13" spans="1:10" ht="51">
      <c r="A13" s="10" t="s">
        <v>961</v>
      </c>
      <c r="B13" s="10" t="s">
        <v>973</v>
      </c>
      <c r="C13" s="10" t="s">
        <v>16</v>
      </c>
      <c r="I13" s="64" t="s">
        <v>15</v>
      </c>
      <c r="J13" s="88">
        <v>5</v>
      </c>
    </row>
    <row r="14" spans="1:10" ht="51">
      <c r="A14" s="10" t="s">
        <v>961</v>
      </c>
      <c r="B14" s="10" t="s">
        <v>60</v>
      </c>
      <c r="C14" s="10" t="s">
        <v>16</v>
      </c>
      <c r="I14" s="64" t="s">
        <v>974</v>
      </c>
      <c r="J14" s="88">
        <v>1</v>
      </c>
    </row>
    <row r="15" spans="1:10" ht="51">
      <c r="A15" s="10" t="s">
        <v>961</v>
      </c>
      <c r="B15" s="10" t="s">
        <v>15</v>
      </c>
      <c r="C15" s="10" t="s">
        <v>16</v>
      </c>
      <c r="I15" s="64" t="s">
        <v>975</v>
      </c>
      <c r="J15" s="88">
        <v>1</v>
      </c>
    </row>
    <row r="16" spans="1:10" ht="38.25">
      <c r="A16" s="10" t="s">
        <v>961</v>
      </c>
      <c r="B16" s="10" t="s">
        <v>976</v>
      </c>
      <c r="C16" s="10" t="s">
        <v>18</v>
      </c>
      <c r="I16" s="64" t="s">
        <v>977</v>
      </c>
      <c r="J16" s="88">
        <v>2</v>
      </c>
    </row>
    <row r="17" spans="1:10" ht="38.25">
      <c r="A17" s="10" t="s">
        <v>961</v>
      </c>
      <c r="B17" s="10" t="s">
        <v>975</v>
      </c>
      <c r="C17" s="10" t="s">
        <v>18</v>
      </c>
      <c r="I17" s="64" t="s">
        <v>978</v>
      </c>
      <c r="J17" s="88">
        <v>1</v>
      </c>
    </row>
    <row r="18" spans="1:10" ht="38.25">
      <c r="A18" s="10" t="s">
        <v>961</v>
      </c>
      <c r="B18" s="10" t="s">
        <v>964</v>
      </c>
      <c r="C18" s="10" t="s">
        <v>18</v>
      </c>
      <c r="I18" s="64" t="s">
        <v>7</v>
      </c>
      <c r="J18" s="88">
        <v>14</v>
      </c>
    </row>
    <row r="19" spans="1:10" ht="51">
      <c r="A19" s="10" t="s">
        <v>961</v>
      </c>
      <c r="B19" s="10" t="s">
        <v>979</v>
      </c>
      <c r="C19" s="10" t="s">
        <v>20</v>
      </c>
      <c r="I19" s="64" t="s">
        <v>44</v>
      </c>
      <c r="J19" s="88">
        <v>13</v>
      </c>
    </row>
    <row r="20" spans="1:10" ht="51">
      <c r="A20" s="10" t="s">
        <v>961</v>
      </c>
      <c r="B20" s="10" t="s">
        <v>972</v>
      </c>
      <c r="C20" s="10" t="s">
        <v>20</v>
      </c>
      <c r="I20" s="64" t="s">
        <v>980</v>
      </c>
      <c r="J20" s="88">
        <v>1</v>
      </c>
    </row>
    <row r="21" spans="1:10" ht="25.5">
      <c r="A21" s="10" t="s">
        <v>961</v>
      </c>
      <c r="B21" s="10" t="s">
        <v>981</v>
      </c>
      <c r="C21" s="10" t="s">
        <v>22</v>
      </c>
      <c r="I21" s="64" t="s">
        <v>982</v>
      </c>
      <c r="J21" s="88">
        <v>1</v>
      </c>
    </row>
    <row r="22" spans="1:10" ht="25.5">
      <c r="A22" s="10" t="s">
        <v>961</v>
      </c>
      <c r="B22" s="10" t="s">
        <v>15</v>
      </c>
      <c r="C22" s="10" t="s">
        <v>22</v>
      </c>
      <c r="I22" s="64" t="s">
        <v>983</v>
      </c>
      <c r="J22" s="88">
        <v>1</v>
      </c>
    </row>
    <row r="23" spans="1:10" ht="38.25">
      <c r="A23" s="10" t="s">
        <v>961</v>
      </c>
      <c r="B23" s="10" t="s">
        <v>983</v>
      </c>
      <c r="C23" s="10" t="s">
        <v>24</v>
      </c>
      <c r="I23" s="64" t="s">
        <v>965</v>
      </c>
      <c r="J23" s="88">
        <v>6</v>
      </c>
    </row>
    <row r="24" spans="1:10" ht="38.25">
      <c r="A24" s="10" t="s">
        <v>961</v>
      </c>
      <c r="B24" s="10" t="s">
        <v>60</v>
      </c>
      <c r="C24" s="10" t="s">
        <v>24</v>
      </c>
      <c r="I24" s="64" t="s">
        <v>963</v>
      </c>
      <c r="J24" s="88">
        <v>1</v>
      </c>
    </row>
    <row r="25" spans="1:10" ht="38.25">
      <c r="A25" s="10" t="s">
        <v>961</v>
      </c>
      <c r="B25" s="10" t="s">
        <v>15</v>
      </c>
      <c r="C25" s="10" t="s">
        <v>24</v>
      </c>
      <c r="I25" s="64" t="s">
        <v>984</v>
      </c>
      <c r="J25" s="88">
        <v>1</v>
      </c>
    </row>
    <row r="26" spans="1:10" ht="25.5">
      <c r="A26" s="10" t="s">
        <v>961</v>
      </c>
      <c r="B26" s="10" t="s">
        <v>481</v>
      </c>
      <c r="C26" s="10" t="s">
        <v>26</v>
      </c>
      <c r="I26" s="64" t="s">
        <v>985</v>
      </c>
      <c r="J26" s="88">
        <v>1</v>
      </c>
    </row>
    <row r="27" spans="1:10" ht="25.5">
      <c r="A27" s="10" t="s">
        <v>961</v>
      </c>
      <c r="B27" s="10" t="s">
        <v>986</v>
      </c>
      <c r="C27" s="10" t="s">
        <v>26</v>
      </c>
      <c r="I27" s="64" t="s">
        <v>92</v>
      </c>
      <c r="J27" s="88">
        <v>1</v>
      </c>
    </row>
    <row r="28" spans="1:10" ht="38.25">
      <c r="A28" s="10" t="s">
        <v>961</v>
      </c>
      <c r="B28" s="10" t="s">
        <v>31</v>
      </c>
      <c r="C28" s="10" t="s">
        <v>28</v>
      </c>
      <c r="I28" s="64" t="s">
        <v>987</v>
      </c>
      <c r="J28" s="88">
        <v>1</v>
      </c>
    </row>
    <row r="29" spans="1:10" ht="25.5">
      <c r="A29" s="10" t="s">
        <v>961</v>
      </c>
      <c r="B29" s="10" t="s">
        <v>31</v>
      </c>
      <c r="C29" s="10" t="s">
        <v>30</v>
      </c>
      <c r="I29" s="64" t="s">
        <v>38</v>
      </c>
      <c r="J29" s="88">
        <v>1</v>
      </c>
    </row>
    <row r="30" spans="1:10" ht="38.25">
      <c r="A30" s="10" t="s">
        <v>961</v>
      </c>
      <c r="B30" s="10" t="s">
        <v>31</v>
      </c>
      <c r="C30" s="10" t="s">
        <v>33</v>
      </c>
      <c r="I30" s="64" t="s">
        <v>988</v>
      </c>
      <c r="J30" s="88">
        <v>1</v>
      </c>
    </row>
    <row r="31" spans="1:10" ht="38.25">
      <c r="A31" s="10" t="s">
        <v>961</v>
      </c>
      <c r="B31" s="10" t="s">
        <v>968</v>
      </c>
      <c r="C31" s="10" t="s">
        <v>33</v>
      </c>
      <c r="I31" s="64" t="s">
        <v>628</v>
      </c>
      <c r="J31" s="88">
        <v>1</v>
      </c>
    </row>
    <row r="32" spans="1:10" ht="38.25">
      <c r="A32" s="10" t="s">
        <v>961</v>
      </c>
      <c r="B32" s="10" t="s">
        <v>989</v>
      </c>
      <c r="C32" s="10" t="s">
        <v>33</v>
      </c>
      <c r="I32" s="64" t="s">
        <v>989</v>
      </c>
      <c r="J32" s="88">
        <v>1</v>
      </c>
    </row>
    <row r="33" spans="1:10" ht="38.25">
      <c r="A33" s="10" t="s">
        <v>961</v>
      </c>
      <c r="B33" s="10" t="s">
        <v>40</v>
      </c>
      <c r="C33" s="10" t="s">
        <v>35</v>
      </c>
      <c r="I33" s="64" t="s">
        <v>990</v>
      </c>
      <c r="J33" s="88">
        <v>3</v>
      </c>
    </row>
    <row r="34" spans="1:10" ht="38.25">
      <c r="A34" s="10" t="s">
        <v>961</v>
      </c>
      <c r="B34" s="10" t="s">
        <v>991</v>
      </c>
      <c r="C34" s="10" t="s">
        <v>35</v>
      </c>
      <c r="I34" s="64" t="s">
        <v>338</v>
      </c>
      <c r="J34" s="88">
        <v>5</v>
      </c>
    </row>
    <row r="35" spans="1:10" ht="25.5">
      <c r="A35" s="10" t="s">
        <v>961</v>
      </c>
      <c r="B35" s="10" t="s">
        <v>38</v>
      </c>
      <c r="C35" s="10" t="s">
        <v>37</v>
      </c>
      <c r="I35" s="64" t="s">
        <v>992</v>
      </c>
      <c r="J35" s="88">
        <v>1</v>
      </c>
    </row>
    <row r="36" spans="1:10" ht="12.75">
      <c r="A36" s="10" t="s">
        <v>961</v>
      </c>
      <c r="B36" s="10" t="s">
        <v>40</v>
      </c>
      <c r="C36" s="10" t="s">
        <v>39</v>
      </c>
      <c r="I36" s="64" t="s">
        <v>54</v>
      </c>
      <c r="J36" s="88">
        <v>5</v>
      </c>
    </row>
    <row r="37" spans="1:10" ht="51">
      <c r="A37" s="10" t="s">
        <v>961</v>
      </c>
      <c r="B37" s="10" t="s">
        <v>42</v>
      </c>
      <c r="C37" s="10" t="s">
        <v>41</v>
      </c>
      <c r="I37" s="64" t="s">
        <v>993</v>
      </c>
      <c r="J37" s="88">
        <v>1</v>
      </c>
    </row>
    <row r="38" spans="1:10" ht="25.5">
      <c r="A38" s="10" t="s">
        <v>961</v>
      </c>
      <c r="B38" s="10" t="s">
        <v>44</v>
      </c>
      <c r="C38" s="10" t="s">
        <v>43</v>
      </c>
      <c r="I38" s="64" t="s">
        <v>130</v>
      </c>
      <c r="J38" s="88">
        <v>1</v>
      </c>
    </row>
    <row r="39" spans="1:10" ht="76.5">
      <c r="A39" s="10" t="s">
        <v>961</v>
      </c>
      <c r="B39" s="10" t="s">
        <v>44</v>
      </c>
      <c r="C39" s="10" t="s">
        <v>45</v>
      </c>
      <c r="I39" s="64" t="s">
        <v>994</v>
      </c>
      <c r="J39" s="88">
        <v>2</v>
      </c>
    </row>
    <row r="40" spans="1:10" ht="38.25">
      <c r="A40" s="10" t="s">
        <v>961</v>
      </c>
      <c r="B40" s="10" t="s">
        <v>991</v>
      </c>
      <c r="C40" s="10" t="s">
        <v>46</v>
      </c>
      <c r="I40" s="64" t="s">
        <v>148</v>
      </c>
      <c r="J40" s="88">
        <v>2</v>
      </c>
    </row>
    <row r="41" spans="1:10" ht="38.25">
      <c r="A41" s="10" t="s">
        <v>961</v>
      </c>
      <c r="B41" s="10" t="s">
        <v>40</v>
      </c>
      <c r="C41" s="10" t="s">
        <v>46</v>
      </c>
      <c r="I41" s="64" t="s">
        <v>995</v>
      </c>
      <c r="J41" s="88">
        <v>1</v>
      </c>
    </row>
    <row r="42" spans="1:10" ht="38.25">
      <c r="A42" s="10" t="s">
        <v>961</v>
      </c>
      <c r="B42" s="10" t="s">
        <v>971</v>
      </c>
      <c r="C42" s="10" t="s">
        <v>48</v>
      </c>
      <c r="I42" s="64" t="s">
        <v>94</v>
      </c>
      <c r="J42" s="88">
        <v>2</v>
      </c>
    </row>
    <row r="43" spans="1:10" ht="38.25">
      <c r="A43" s="10" t="s">
        <v>961</v>
      </c>
      <c r="B43" s="10" t="s">
        <v>7</v>
      </c>
      <c r="C43" s="10" t="s">
        <v>48</v>
      </c>
      <c r="I43" s="64" t="s">
        <v>976</v>
      </c>
      <c r="J43" s="88">
        <v>1</v>
      </c>
    </row>
    <row r="44" spans="1:10" ht="25.5">
      <c r="A44" s="10" t="s">
        <v>961</v>
      </c>
      <c r="B44" s="10" t="s">
        <v>971</v>
      </c>
      <c r="C44" s="10" t="s">
        <v>50</v>
      </c>
      <c r="I44" s="64" t="s">
        <v>967</v>
      </c>
      <c r="J44" s="88">
        <v>2</v>
      </c>
    </row>
    <row r="45" spans="1:10" ht="25.5">
      <c r="A45" s="10" t="s">
        <v>961</v>
      </c>
      <c r="B45" s="10" t="s">
        <v>7</v>
      </c>
      <c r="C45" s="10" t="s">
        <v>50</v>
      </c>
      <c r="I45" s="64" t="s">
        <v>996</v>
      </c>
      <c r="J45" s="88">
        <v>1</v>
      </c>
    </row>
    <row r="46" spans="1:10" ht="38.25">
      <c r="A46" s="10" t="s">
        <v>961</v>
      </c>
      <c r="B46" s="10" t="s">
        <v>148</v>
      </c>
      <c r="C46" s="10" t="s">
        <v>51</v>
      </c>
      <c r="I46" s="64" t="s">
        <v>142</v>
      </c>
      <c r="J46" s="88">
        <v>1</v>
      </c>
    </row>
    <row r="47" spans="1:10" ht="38.25">
      <c r="A47" s="10" t="s">
        <v>961</v>
      </c>
      <c r="B47" s="10" t="s">
        <v>970</v>
      </c>
      <c r="C47" s="10" t="s">
        <v>51</v>
      </c>
      <c r="I47" s="64" t="s">
        <v>178</v>
      </c>
      <c r="J47" s="88">
        <v>1</v>
      </c>
    </row>
    <row r="48" spans="1:10" ht="38.25">
      <c r="A48" s="10" t="s">
        <v>961</v>
      </c>
      <c r="B48" s="10" t="s">
        <v>205</v>
      </c>
      <c r="C48" s="10" t="s">
        <v>51</v>
      </c>
      <c r="I48" s="64" t="s">
        <v>973</v>
      </c>
      <c r="J48" s="88">
        <v>1</v>
      </c>
    </row>
    <row r="49" spans="1:10" ht="38.25">
      <c r="A49" s="10" t="s">
        <v>961</v>
      </c>
      <c r="B49" s="10" t="s">
        <v>7</v>
      </c>
      <c r="C49" s="10" t="s">
        <v>51</v>
      </c>
      <c r="I49" s="64" t="s">
        <v>481</v>
      </c>
      <c r="J49" s="88">
        <v>1</v>
      </c>
    </row>
    <row r="50" spans="1:10" ht="25.5">
      <c r="A50" s="10" t="s">
        <v>961</v>
      </c>
      <c r="B50" s="10" t="s">
        <v>54</v>
      </c>
      <c r="C50" s="10" t="s">
        <v>53</v>
      </c>
      <c r="I50" s="64" t="s">
        <v>692</v>
      </c>
      <c r="J50" s="88">
        <v>1</v>
      </c>
    </row>
    <row r="51" spans="1:10" ht="51">
      <c r="A51" s="10" t="s">
        <v>961</v>
      </c>
      <c r="B51" s="10" t="s">
        <v>40</v>
      </c>
      <c r="C51" s="10" t="s">
        <v>55</v>
      </c>
      <c r="I51" s="64" t="s">
        <v>997</v>
      </c>
      <c r="J51" s="88">
        <v>1</v>
      </c>
    </row>
    <row r="52" spans="1:10" ht="51">
      <c r="A52" s="10" t="s">
        <v>961</v>
      </c>
      <c r="B52" s="10" t="s">
        <v>998</v>
      </c>
      <c r="C52" s="10" t="s">
        <v>55</v>
      </c>
      <c r="I52" s="64" t="s">
        <v>998</v>
      </c>
      <c r="J52" s="88">
        <v>1</v>
      </c>
    </row>
    <row r="53" spans="1:10" ht="51">
      <c r="A53" s="10" t="s">
        <v>961</v>
      </c>
      <c r="B53" s="10" t="s">
        <v>44</v>
      </c>
      <c r="C53" s="10" t="s">
        <v>58</v>
      </c>
      <c r="I53" s="64" t="s">
        <v>999</v>
      </c>
      <c r="J53" s="88">
        <v>1</v>
      </c>
    </row>
    <row r="54" spans="1:10" ht="51">
      <c r="A54" s="10" t="s">
        <v>961</v>
      </c>
      <c r="B54" s="10" t="s">
        <v>54</v>
      </c>
      <c r="C54" s="10" t="s">
        <v>58</v>
      </c>
      <c r="I54" s="64" t="s">
        <v>979</v>
      </c>
      <c r="J54" s="88">
        <v>1</v>
      </c>
    </row>
    <row r="55" spans="1:10" ht="51">
      <c r="A55" s="10" t="s">
        <v>961</v>
      </c>
      <c r="B55" s="10" t="s">
        <v>7</v>
      </c>
      <c r="C55" s="10" t="s">
        <v>58</v>
      </c>
      <c r="I55" s="64" t="s">
        <v>897</v>
      </c>
      <c r="J55" s="88">
        <v>2</v>
      </c>
    </row>
    <row r="56" spans="1:10" ht="51">
      <c r="A56" s="10" t="s">
        <v>961</v>
      </c>
      <c r="B56" s="10" t="s">
        <v>962</v>
      </c>
      <c r="C56" s="10" t="s">
        <v>61</v>
      </c>
      <c r="I56" s="64" t="s">
        <v>654</v>
      </c>
      <c r="J56" s="88">
        <v>1</v>
      </c>
    </row>
    <row r="57" spans="1:10" ht="51">
      <c r="A57" s="10" t="s">
        <v>961</v>
      </c>
      <c r="B57" s="10" t="s">
        <v>999</v>
      </c>
      <c r="C57" s="10" t="s">
        <v>61</v>
      </c>
      <c r="I57" s="64" t="s">
        <v>746</v>
      </c>
      <c r="J57" s="88">
        <v>10</v>
      </c>
    </row>
    <row r="58" spans="1:10" ht="12.75">
      <c r="A58" s="10" t="s">
        <v>961</v>
      </c>
      <c r="B58" s="10" t="s">
        <v>1000</v>
      </c>
      <c r="C58" s="10" t="s">
        <v>65</v>
      </c>
      <c r="I58" s="64" t="s">
        <v>1001</v>
      </c>
      <c r="J58" s="88">
        <v>1</v>
      </c>
    </row>
    <row r="59" spans="1:10" ht="12.75">
      <c r="A59" s="10" t="s">
        <v>961</v>
      </c>
      <c r="B59" s="10" t="s">
        <v>984</v>
      </c>
      <c r="C59" s="10" t="s">
        <v>65</v>
      </c>
      <c r="I59" s="64" t="s">
        <v>675</v>
      </c>
      <c r="J59" s="88">
        <v>1</v>
      </c>
    </row>
    <row r="60" spans="1:10" ht="38.25">
      <c r="A60" s="10" t="s">
        <v>961</v>
      </c>
      <c r="B60" s="10" t="s">
        <v>978</v>
      </c>
      <c r="C60" s="10" t="s">
        <v>33</v>
      </c>
      <c r="I60" s="64" t="s">
        <v>1000</v>
      </c>
      <c r="J60" s="88">
        <v>1</v>
      </c>
    </row>
    <row r="61" spans="1:10" ht="38.25">
      <c r="A61" s="10" t="s">
        <v>961</v>
      </c>
      <c r="B61" s="10" t="s">
        <v>15</v>
      </c>
      <c r="C61" s="10" t="s">
        <v>33</v>
      </c>
      <c r="I61" s="64" t="s">
        <v>1002</v>
      </c>
      <c r="J61" s="88">
        <v>1</v>
      </c>
    </row>
    <row r="62" spans="1:10" ht="38.25">
      <c r="A62" s="10" t="s">
        <v>961</v>
      </c>
      <c r="B62" s="10" t="s">
        <v>44</v>
      </c>
      <c r="C62" s="10" t="s">
        <v>69</v>
      </c>
      <c r="I62" s="64" t="s">
        <v>986</v>
      </c>
      <c r="J62" s="88">
        <v>1</v>
      </c>
    </row>
    <row r="63" spans="1:10" ht="38.25">
      <c r="A63" s="10" t="s">
        <v>961</v>
      </c>
      <c r="B63" s="10" t="s">
        <v>7</v>
      </c>
      <c r="C63" s="10" t="s">
        <v>69</v>
      </c>
      <c r="I63" s="64" t="s">
        <v>953</v>
      </c>
      <c r="J63" s="88">
        <v>1</v>
      </c>
    </row>
    <row r="64" spans="1:10" ht="38.25">
      <c r="A64" s="10" t="s">
        <v>961</v>
      </c>
      <c r="B64" s="10" t="s">
        <v>814</v>
      </c>
      <c r="C64" s="10" t="s">
        <v>69</v>
      </c>
      <c r="I64" s="64" t="s">
        <v>42</v>
      </c>
      <c r="J64" s="88">
        <v>1</v>
      </c>
    </row>
    <row r="65" spans="1:10" ht="25.5">
      <c r="A65" s="10" t="s">
        <v>961</v>
      </c>
      <c r="B65" s="10" t="s">
        <v>44</v>
      </c>
      <c r="C65" s="10" t="s">
        <v>72</v>
      </c>
      <c r="I65" s="64" t="s">
        <v>1003</v>
      </c>
      <c r="J65" s="88">
        <v>1</v>
      </c>
    </row>
    <row r="66" spans="1:10" ht="25.5">
      <c r="A66" s="10" t="s">
        <v>961</v>
      </c>
      <c r="B66" s="10" t="s">
        <v>7</v>
      </c>
      <c r="C66" s="10" t="s">
        <v>72</v>
      </c>
      <c r="I66" s="64" t="s">
        <v>205</v>
      </c>
      <c r="J66" s="88">
        <v>7</v>
      </c>
    </row>
    <row r="67" spans="1:10" ht="25.5">
      <c r="A67" s="10" t="s">
        <v>961</v>
      </c>
      <c r="B67" s="10" t="s">
        <v>814</v>
      </c>
      <c r="C67" s="10" t="s">
        <v>72</v>
      </c>
      <c r="I67" s="64" t="s">
        <v>1004</v>
      </c>
      <c r="J67" s="88">
        <v>1</v>
      </c>
    </row>
    <row r="68" spans="1:10" ht="25.5">
      <c r="A68" s="10" t="s">
        <v>961</v>
      </c>
      <c r="B68" s="10" t="s">
        <v>44</v>
      </c>
      <c r="C68" s="10" t="s">
        <v>73</v>
      </c>
      <c r="I68" s="64" t="s">
        <v>1005</v>
      </c>
      <c r="J68" s="88">
        <v>1</v>
      </c>
    </row>
    <row r="69" spans="1:10" ht="25.5">
      <c r="A69" s="10" t="s">
        <v>961</v>
      </c>
      <c r="B69" s="10" t="s">
        <v>7</v>
      </c>
      <c r="C69" s="10" t="s">
        <v>73</v>
      </c>
      <c r="I69" s="64" t="s">
        <v>1006</v>
      </c>
      <c r="J69" s="88">
        <v>2</v>
      </c>
    </row>
    <row r="70" spans="1:10" ht="25.5">
      <c r="A70" s="10" t="s">
        <v>961</v>
      </c>
      <c r="B70" s="10" t="s">
        <v>814</v>
      </c>
      <c r="C70" s="10" t="s">
        <v>73</v>
      </c>
      <c r="I70" s="64" t="s">
        <v>1007</v>
      </c>
      <c r="J70" s="88">
        <v>1</v>
      </c>
    </row>
    <row r="71" spans="1:10" ht="25.5">
      <c r="A71" s="10" t="s">
        <v>961</v>
      </c>
      <c r="B71" s="10" t="s">
        <v>44</v>
      </c>
      <c r="C71" s="10" t="s">
        <v>74</v>
      </c>
      <c r="I71" s="64" t="s">
        <v>981</v>
      </c>
      <c r="J71" s="88">
        <v>1</v>
      </c>
    </row>
    <row r="72" spans="1:10" ht="25.5">
      <c r="A72" s="10" t="s">
        <v>961</v>
      </c>
      <c r="B72" s="10" t="s">
        <v>7</v>
      </c>
      <c r="C72" s="10" t="s">
        <v>74</v>
      </c>
      <c r="I72" s="64" t="s">
        <v>991</v>
      </c>
      <c r="J72" s="88">
        <v>2</v>
      </c>
    </row>
    <row r="73" spans="1:10" ht="25.5">
      <c r="A73" s="10" t="s">
        <v>961</v>
      </c>
      <c r="B73" s="10" t="s">
        <v>814</v>
      </c>
      <c r="C73" s="10" t="s">
        <v>74</v>
      </c>
      <c r="I73" s="64" t="s">
        <v>1008</v>
      </c>
      <c r="J73" s="88">
        <v>3</v>
      </c>
    </row>
    <row r="74" spans="1:10" ht="38.25">
      <c r="A74" s="10" t="s">
        <v>961</v>
      </c>
      <c r="B74" s="10" t="s">
        <v>962</v>
      </c>
      <c r="C74" s="10" t="s">
        <v>75</v>
      </c>
      <c r="I74" s="64" t="s">
        <v>939</v>
      </c>
      <c r="J74" s="88">
        <v>1</v>
      </c>
    </row>
    <row r="75" spans="1:10" ht="38.25">
      <c r="A75" s="10" t="s">
        <v>961</v>
      </c>
      <c r="B75" s="10" t="s">
        <v>966</v>
      </c>
      <c r="C75" s="10" t="s">
        <v>75</v>
      </c>
      <c r="I75" s="64" t="s">
        <v>40</v>
      </c>
      <c r="J75" s="88">
        <v>6</v>
      </c>
    </row>
    <row r="76" spans="1:10" ht="38.25">
      <c r="A76" s="10" t="s">
        <v>961</v>
      </c>
      <c r="B76" s="10" t="s">
        <v>962</v>
      </c>
      <c r="C76" s="10" t="s">
        <v>78</v>
      </c>
      <c r="I76" s="64" t="s">
        <v>210</v>
      </c>
      <c r="J76" s="88">
        <v>3</v>
      </c>
    </row>
    <row r="77" spans="1:10" ht="38.25">
      <c r="A77" s="10" t="s">
        <v>961</v>
      </c>
      <c r="B77" s="10" t="s">
        <v>589</v>
      </c>
      <c r="C77" s="10" t="s">
        <v>78</v>
      </c>
      <c r="I77" s="64" t="s">
        <v>814</v>
      </c>
      <c r="J77" s="88">
        <v>8</v>
      </c>
    </row>
    <row r="78" spans="1:10" ht="38.25">
      <c r="A78" s="10" t="s">
        <v>961</v>
      </c>
      <c r="B78" s="10" t="s">
        <v>966</v>
      </c>
      <c r="C78" s="10" t="s">
        <v>78</v>
      </c>
      <c r="I78" s="65" t="s">
        <v>1009</v>
      </c>
      <c r="J78" s="89">
        <v>175</v>
      </c>
    </row>
    <row r="79" spans="1:10" ht="63.75">
      <c r="A79" s="10" t="s">
        <v>961</v>
      </c>
      <c r="B79" s="10" t="s">
        <v>997</v>
      </c>
      <c r="C79" s="10" t="s">
        <v>80</v>
      </c>
    </row>
    <row r="80" spans="1:10" ht="63.75">
      <c r="A80" s="10" t="s">
        <v>961</v>
      </c>
      <c r="B80" s="10" t="s">
        <v>44</v>
      </c>
      <c r="C80" s="10" t="s">
        <v>80</v>
      </c>
    </row>
    <row r="81" spans="1:3" ht="63.75">
      <c r="A81" s="10" t="s">
        <v>961</v>
      </c>
      <c r="B81" s="10" t="s">
        <v>988</v>
      </c>
      <c r="C81" s="10" t="s">
        <v>80</v>
      </c>
    </row>
    <row r="82" spans="1:3" ht="12.75">
      <c r="A82" s="10" t="s">
        <v>961</v>
      </c>
      <c r="B82" s="10" t="s">
        <v>54</v>
      </c>
      <c r="C82" s="10" t="s">
        <v>83</v>
      </c>
    </row>
    <row r="83" spans="1:3" ht="12.75">
      <c r="A83" s="10" t="s">
        <v>961</v>
      </c>
      <c r="B83" s="10" t="s">
        <v>990</v>
      </c>
      <c r="C83" s="10" t="s">
        <v>83</v>
      </c>
    </row>
    <row r="84" spans="1:3" ht="25.5">
      <c r="A84" s="10" t="s">
        <v>961</v>
      </c>
      <c r="B84" s="10" t="s">
        <v>54</v>
      </c>
      <c r="C84" s="10" t="s">
        <v>86</v>
      </c>
    </row>
    <row r="85" spans="1:3" ht="25.5">
      <c r="A85" s="10" t="s">
        <v>961</v>
      </c>
      <c r="B85" s="10" t="s">
        <v>990</v>
      </c>
      <c r="C85" s="10" t="s">
        <v>86</v>
      </c>
    </row>
    <row r="86" spans="1:3" ht="25.5">
      <c r="A86" s="10" t="s">
        <v>961</v>
      </c>
      <c r="B86" s="10" t="s">
        <v>54</v>
      </c>
      <c r="C86" s="10" t="s">
        <v>87</v>
      </c>
    </row>
    <row r="87" spans="1:3" ht="25.5">
      <c r="A87" s="10" t="s">
        <v>961</v>
      </c>
      <c r="B87" s="10" t="s">
        <v>990</v>
      </c>
      <c r="C87" s="10" t="s">
        <v>87</v>
      </c>
    </row>
    <row r="88" spans="1:3" ht="51">
      <c r="A88" s="10" t="s">
        <v>961</v>
      </c>
      <c r="B88" s="10" t="s">
        <v>980</v>
      </c>
      <c r="C88" s="10" t="s">
        <v>88</v>
      </c>
    </row>
    <row r="89" spans="1:3" ht="38.25">
      <c r="A89" s="10" t="s">
        <v>961</v>
      </c>
      <c r="B89" s="10" t="s">
        <v>92</v>
      </c>
      <c r="C89" s="10" t="s">
        <v>91</v>
      </c>
    </row>
    <row r="90" spans="1:3" ht="25.5">
      <c r="A90" s="10" t="s">
        <v>961</v>
      </c>
      <c r="B90" s="10" t="s">
        <v>94</v>
      </c>
      <c r="C90" s="10" t="s">
        <v>93</v>
      </c>
    </row>
    <row r="91" spans="1:3" ht="25.5">
      <c r="A91" s="10" t="s">
        <v>961</v>
      </c>
      <c r="B91" s="10" t="s">
        <v>985</v>
      </c>
      <c r="C91" s="10" t="s">
        <v>96</v>
      </c>
    </row>
    <row r="92" spans="1:3" ht="25.5">
      <c r="A92" s="10" t="s">
        <v>961</v>
      </c>
      <c r="B92" s="10" t="s">
        <v>966</v>
      </c>
      <c r="C92" s="10" t="s">
        <v>96</v>
      </c>
    </row>
    <row r="93" spans="1:3" ht="25.5">
      <c r="A93" s="10" t="s">
        <v>961</v>
      </c>
      <c r="B93" s="10" t="s">
        <v>746</v>
      </c>
      <c r="C93" s="10" t="s">
        <v>96</v>
      </c>
    </row>
    <row r="94" spans="1:3" ht="25.5">
      <c r="A94" s="10" t="s">
        <v>961</v>
      </c>
      <c r="B94" s="10" t="s">
        <v>136</v>
      </c>
      <c r="C94" s="10" t="s">
        <v>98</v>
      </c>
    </row>
    <row r="95" spans="1:3" ht="25.5">
      <c r="A95" s="10" t="s">
        <v>961</v>
      </c>
      <c r="B95" s="10" t="s">
        <v>746</v>
      </c>
      <c r="C95" s="10" t="s">
        <v>98</v>
      </c>
    </row>
    <row r="96" spans="1:3" ht="38.25">
      <c r="A96" s="10" t="s">
        <v>961</v>
      </c>
      <c r="B96" s="10" t="s">
        <v>746</v>
      </c>
      <c r="C96" s="10" t="s">
        <v>100</v>
      </c>
    </row>
    <row r="97" spans="1:3" ht="38.25">
      <c r="A97" s="10" t="s">
        <v>961</v>
      </c>
      <c r="B97" s="10" t="s">
        <v>142</v>
      </c>
      <c r="C97" s="10" t="s">
        <v>100</v>
      </c>
    </row>
    <row r="98" spans="1:3" ht="25.5">
      <c r="A98" s="10" t="s">
        <v>961</v>
      </c>
      <c r="B98" s="10" t="s">
        <v>965</v>
      </c>
      <c r="C98" s="10" t="s">
        <v>228</v>
      </c>
    </row>
    <row r="99" spans="1:3" ht="25.5">
      <c r="A99" s="10" t="s">
        <v>961</v>
      </c>
      <c r="B99" s="10" t="s">
        <v>967</v>
      </c>
      <c r="C99" s="10" t="s">
        <v>228</v>
      </c>
    </row>
    <row r="100" spans="1:3" ht="25.5">
      <c r="A100" s="10" t="s">
        <v>961</v>
      </c>
      <c r="B100" s="10" t="s">
        <v>7</v>
      </c>
      <c r="C100" s="10" t="s">
        <v>228</v>
      </c>
    </row>
    <row r="101" spans="1:3" ht="12.75">
      <c r="A101" s="10" t="s">
        <v>961</v>
      </c>
      <c r="B101" s="10" t="s">
        <v>117</v>
      </c>
      <c r="C101" s="10" t="s">
        <v>259</v>
      </c>
    </row>
    <row r="102" spans="1:3" ht="12.75">
      <c r="A102" s="10" t="s">
        <v>961</v>
      </c>
      <c r="B102" s="10" t="s">
        <v>60</v>
      </c>
      <c r="C102" s="10" t="s">
        <v>259</v>
      </c>
    </row>
    <row r="103" spans="1:3" ht="25.5">
      <c r="A103" s="10" t="s">
        <v>961</v>
      </c>
      <c r="B103" s="10" t="s">
        <v>31</v>
      </c>
      <c r="C103" s="10" t="s">
        <v>260</v>
      </c>
    </row>
    <row r="104" spans="1:3" ht="25.5">
      <c r="A104" s="10" t="s">
        <v>961</v>
      </c>
      <c r="B104" s="10" t="s">
        <v>1004</v>
      </c>
      <c r="C104" s="10" t="s">
        <v>260</v>
      </c>
    </row>
    <row r="105" spans="1:3" ht="25.5">
      <c r="A105" s="10" t="s">
        <v>961</v>
      </c>
      <c r="B105" s="10" t="s">
        <v>628</v>
      </c>
      <c r="C105" s="10" t="s">
        <v>260</v>
      </c>
    </row>
    <row r="106" spans="1:3" ht="63.75">
      <c r="A106" s="10" t="s">
        <v>961</v>
      </c>
      <c r="B106" s="10" t="s">
        <v>94</v>
      </c>
      <c r="C106" s="10" t="s">
        <v>262</v>
      </c>
    </row>
    <row r="107" spans="1:3" ht="63.75">
      <c r="A107" s="10" t="s">
        <v>961</v>
      </c>
      <c r="B107" s="10" t="s">
        <v>969</v>
      </c>
      <c r="C107" s="10" t="s">
        <v>262</v>
      </c>
    </row>
    <row r="108" spans="1:3" ht="25.5">
      <c r="A108" s="10" t="s">
        <v>961</v>
      </c>
      <c r="B108" s="10" t="s">
        <v>178</v>
      </c>
      <c r="C108" s="10" t="s">
        <v>264</v>
      </c>
    </row>
    <row r="109" spans="1:3" ht="12.75">
      <c r="A109" s="10" t="s">
        <v>961</v>
      </c>
      <c r="B109" s="10" t="s">
        <v>40</v>
      </c>
      <c r="C109" s="10" t="s">
        <v>264</v>
      </c>
    </row>
    <row r="110" spans="1:3" ht="63.75">
      <c r="A110" s="10" t="s">
        <v>961</v>
      </c>
      <c r="B110" s="10" t="s">
        <v>995</v>
      </c>
      <c r="C110" s="10" t="s">
        <v>266</v>
      </c>
    </row>
    <row r="111" spans="1:3" ht="63.75">
      <c r="A111" s="10" t="s">
        <v>961</v>
      </c>
      <c r="B111" s="10" t="s">
        <v>993</v>
      </c>
      <c r="C111" s="10" t="s">
        <v>266</v>
      </c>
    </row>
    <row r="112" spans="1:3" ht="63.75">
      <c r="A112" s="10" t="s">
        <v>961</v>
      </c>
      <c r="B112" s="10" t="s">
        <v>7</v>
      </c>
      <c r="C112" s="10" t="s">
        <v>266</v>
      </c>
    </row>
    <row r="113" spans="1:3" ht="25.5">
      <c r="A113" s="10" t="s">
        <v>961</v>
      </c>
      <c r="B113" s="10" t="s">
        <v>130</v>
      </c>
      <c r="C113" s="10" t="s">
        <v>445</v>
      </c>
    </row>
    <row r="114" spans="1:3" ht="25.5">
      <c r="A114" s="10" t="s">
        <v>961</v>
      </c>
      <c r="B114" s="10" t="s">
        <v>1003</v>
      </c>
      <c r="C114" s="10" t="s">
        <v>445</v>
      </c>
    </row>
    <row r="115" spans="1:3" ht="25.5">
      <c r="A115" s="10" t="s">
        <v>961</v>
      </c>
      <c r="B115" s="10" t="s">
        <v>1005</v>
      </c>
      <c r="C115" s="10" t="s">
        <v>445</v>
      </c>
    </row>
    <row r="116" spans="1:3" ht="25.5">
      <c r="A116" s="10" t="s">
        <v>961</v>
      </c>
      <c r="B116" s="10" t="s">
        <v>692</v>
      </c>
      <c r="C116" s="10" t="s">
        <v>691</v>
      </c>
    </row>
    <row r="117" spans="1:3" ht="51">
      <c r="A117" s="10" t="s">
        <v>961</v>
      </c>
      <c r="B117" s="10" t="s">
        <v>60</v>
      </c>
      <c r="C117" s="10" t="s">
        <v>712</v>
      </c>
    </row>
    <row r="118" spans="1:3" ht="51">
      <c r="A118" s="10" t="s">
        <v>961</v>
      </c>
      <c r="B118" s="10" t="s">
        <v>994</v>
      </c>
      <c r="C118" s="10" t="s">
        <v>712</v>
      </c>
    </row>
    <row r="119" spans="1:3" ht="51">
      <c r="A119" s="10" t="s">
        <v>961</v>
      </c>
      <c r="B119" s="10" t="s">
        <v>205</v>
      </c>
      <c r="C119" s="10" t="s">
        <v>712</v>
      </c>
    </row>
    <row r="120" spans="1:3" ht="63.75">
      <c r="A120" s="10" t="s">
        <v>961</v>
      </c>
      <c r="B120" s="10" t="s">
        <v>44</v>
      </c>
      <c r="C120" s="10" t="s">
        <v>733</v>
      </c>
    </row>
    <row r="121" spans="1:3" ht="63.75">
      <c r="A121" s="10" t="s">
        <v>961</v>
      </c>
      <c r="B121" s="10" t="s">
        <v>205</v>
      </c>
      <c r="C121" s="10" t="s">
        <v>733</v>
      </c>
    </row>
    <row r="122" spans="1:3" ht="63.75">
      <c r="A122" s="10" t="s">
        <v>961</v>
      </c>
      <c r="B122" s="10" t="s">
        <v>965</v>
      </c>
      <c r="C122" s="10" t="s">
        <v>733</v>
      </c>
    </row>
    <row r="123" spans="1:3" ht="63.75">
      <c r="A123" s="10" t="s">
        <v>961</v>
      </c>
      <c r="B123" s="10" t="s">
        <v>814</v>
      </c>
      <c r="C123" s="10" t="s">
        <v>733</v>
      </c>
    </row>
    <row r="124" spans="1:3" ht="25.5">
      <c r="A124" s="10" t="s">
        <v>961</v>
      </c>
      <c r="B124" s="10" t="s">
        <v>44</v>
      </c>
      <c r="C124" s="10" t="s">
        <v>736</v>
      </c>
    </row>
    <row r="125" spans="1:3" ht="25.5">
      <c r="A125" s="10" t="s">
        <v>961</v>
      </c>
      <c r="B125" s="10" t="s">
        <v>205</v>
      </c>
      <c r="C125" s="10" t="s">
        <v>736</v>
      </c>
    </row>
    <row r="126" spans="1:3" ht="76.5">
      <c r="A126" s="10" t="s">
        <v>961</v>
      </c>
      <c r="B126" s="10" t="s">
        <v>60</v>
      </c>
      <c r="C126" s="10" t="s">
        <v>738</v>
      </c>
    </row>
    <row r="127" spans="1:3" ht="76.5">
      <c r="A127" s="10" t="s">
        <v>961</v>
      </c>
      <c r="B127" s="10" t="s">
        <v>994</v>
      </c>
      <c r="C127" s="10" t="s">
        <v>738</v>
      </c>
    </row>
    <row r="128" spans="1:3" ht="76.5">
      <c r="A128" s="10" t="s">
        <v>961</v>
      </c>
      <c r="B128" s="10" t="s">
        <v>205</v>
      </c>
      <c r="C128" s="10" t="s">
        <v>738</v>
      </c>
    </row>
    <row r="129" spans="1:3" ht="51">
      <c r="A129" s="10" t="s">
        <v>961</v>
      </c>
      <c r="B129" s="10" t="s">
        <v>965</v>
      </c>
      <c r="C129" s="10" t="s">
        <v>739</v>
      </c>
    </row>
    <row r="130" spans="1:3" ht="51">
      <c r="A130" s="10" t="s">
        <v>961</v>
      </c>
      <c r="B130" s="10" t="s">
        <v>205</v>
      </c>
      <c r="C130" s="10" t="s">
        <v>739</v>
      </c>
    </row>
    <row r="131" spans="1:3" ht="25.5">
      <c r="A131" s="10" t="s">
        <v>961</v>
      </c>
      <c r="B131" s="10" t="s">
        <v>205</v>
      </c>
      <c r="C131" s="10" t="s">
        <v>741</v>
      </c>
    </row>
    <row r="132" spans="1:3" ht="25.5">
      <c r="A132" s="10" t="s">
        <v>961</v>
      </c>
      <c r="B132" s="10" t="s">
        <v>974</v>
      </c>
      <c r="C132" s="10" t="s">
        <v>741</v>
      </c>
    </row>
    <row r="133" spans="1:3" ht="25.5">
      <c r="A133" s="10" t="s">
        <v>961</v>
      </c>
      <c r="B133" s="10" t="s">
        <v>7</v>
      </c>
      <c r="C133" s="10" t="s">
        <v>741</v>
      </c>
    </row>
    <row r="134" spans="1:3" ht="25.5">
      <c r="A134" s="10" t="s">
        <v>961</v>
      </c>
      <c r="B134" s="10" t="s">
        <v>746</v>
      </c>
      <c r="C134" s="10" t="s">
        <v>743</v>
      </c>
    </row>
    <row r="135" spans="1:3" ht="25.5">
      <c r="A135" s="10" t="s">
        <v>961</v>
      </c>
      <c r="B135" s="10" t="s">
        <v>338</v>
      </c>
      <c r="C135" s="10" t="s">
        <v>743</v>
      </c>
    </row>
    <row r="136" spans="1:3" ht="25.5">
      <c r="A136" s="10" t="s">
        <v>961</v>
      </c>
      <c r="B136" s="10" t="s">
        <v>746</v>
      </c>
      <c r="C136" s="10" t="s">
        <v>744</v>
      </c>
    </row>
    <row r="137" spans="1:3" ht="25.5">
      <c r="A137" s="10" t="s">
        <v>961</v>
      </c>
      <c r="B137" s="10" t="s">
        <v>338</v>
      </c>
      <c r="C137" s="10" t="s">
        <v>744</v>
      </c>
    </row>
    <row r="138" spans="1:3" ht="38.25">
      <c r="A138" s="10" t="s">
        <v>961</v>
      </c>
      <c r="B138" s="10" t="s">
        <v>746</v>
      </c>
      <c r="C138" s="10" t="s">
        <v>745</v>
      </c>
    </row>
    <row r="139" spans="1:3" ht="25.5">
      <c r="A139" s="10" t="s">
        <v>961</v>
      </c>
      <c r="B139" s="10" t="s">
        <v>746</v>
      </c>
      <c r="C139" s="10" t="s">
        <v>747</v>
      </c>
    </row>
    <row r="140" spans="1:3" ht="25.5">
      <c r="A140" s="10" t="s">
        <v>961</v>
      </c>
      <c r="B140" s="10" t="s">
        <v>746</v>
      </c>
      <c r="C140" s="10" t="s">
        <v>748</v>
      </c>
    </row>
    <row r="141" spans="1:3" ht="25.5">
      <c r="A141" s="10" t="s">
        <v>961</v>
      </c>
      <c r="B141" s="10" t="s">
        <v>675</v>
      </c>
      <c r="C141" s="10" t="s">
        <v>748</v>
      </c>
    </row>
    <row r="142" spans="1:3" ht="38.25">
      <c r="A142" s="10" t="s">
        <v>961</v>
      </c>
      <c r="B142" s="10" t="s">
        <v>60</v>
      </c>
      <c r="C142" s="10" t="s">
        <v>750</v>
      </c>
    </row>
    <row r="143" spans="1:3" ht="38.25">
      <c r="A143" s="10" t="s">
        <v>961</v>
      </c>
      <c r="B143" s="10" t="s">
        <v>338</v>
      </c>
      <c r="C143" s="10" t="s">
        <v>750</v>
      </c>
    </row>
    <row r="144" spans="1:3" ht="51">
      <c r="A144" s="10" t="s">
        <v>961</v>
      </c>
      <c r="B144" s="10" t="s">
        <v>338</v>
      </c>
      <c r="C144" s="10" t="s">
        <v>752</v>
      </c>
    </row>
    <row r="145" spans="1:3" ht="51">
      <c r="A145" s="10" t="s">
        <v>961</v>
      </c>
      <c r="B145" s="10" t="s">
        <v>1002</v>
      </c>
      <c r="C145" s="10" t="s">
        <v>752</v>
      </c>
    </row>
    <row r="146" spans="1:3" ht="51">
      <c r="A146" s="10" t="s">
        <v>961</v>
      </c>
      <c r="B146" s="10" t="s">
        <v>654</v>
      </c>
      <c r="C146" s="10" t="s">
        <v>752</v>
      </c>
    </row>
    <row r="147" spans="1:3" ht="38.25">
      <c r="A147" s="10" t="s">
        <v>961</v>
      </c>
      <c r="B147" s="10" t="s">
        <v>746</v>
      </c>
      <c r="C147" s="10" t="s">
        <v>754</v>
      </c>
    </row>
    <row r="148" spans="1:3" ht="38.25">
      <c r="A148" s="10" t="s">
        <v>961</v>
      </c>
      <c r="B148" s="10" t="s">
        <v>996</v>
      </c>
      <c r="C148" s="10" t="s">
        <v>755</v>
      </c>
    </row>
    <row r="149" spans="1:3" ht="38.25">
      <c r="A149" s="10" t="s">
        <v>961</v>
      </c>
      <c r="B149" s="10" t="s">
        <v>589</v>
      </c>
      <c r="C149" s="10" t="s">
        <v>755</v>
      </c>
    </row>
    <row r="150" spans="1:3" ht="38.25">
      <c r="A150" s="10" t="s">
        <v>961</v>
      </c>
      <c r="B150" s="10" t="s">
        <v>1001</v>
      </c>
      <c r="C150" s="10" t="s">
        <v>755</v>
      </c>
    </row>
    <row r="151" spans="1:3" ht="25.5">
      <c r="A151" s="10" t="s">
        <v>961</v>
      </c>
      <c r="B151" s="10" t="s">
        <v>746</v>
      </c>
      <c r="C151" s="10" t="s">
        <v>758</v>
      </c>
    </row>
    <row r="152" spans="1:3" ht="25.5">
      <c r="A152" s="10" t="s">
        <v>961</v>
      </c>
      <c r="B152" s="10" t="s">
        <v>338</v>
      </c>
      <c r="C152" s="10" t="s">
        <v>758</v>
      </c>
    </row>
    <row r="153" spans="1:3" ht="63.75">
      <c r="A153" s="10" t="s">
        <v>961</v>
      </c>
      <c r="B153" s="10" t="s">
        <v>897</v>
      </c>
      <c r="C153" s="10" t="s">
        <v>936</v>
      </c>
    </row>
    <row r="154" spans="1:3" ht="63.75">
      <c r="A154" s="10" t="s">
        <v>961</v>
      </c>
      <c r="B154" s="10" t="s">
        <v>44</v>
      </c>
      <c r="C154" s="10" t="s">
        <v>936</v>
      </c>
    </row>
    <row r="155" spans="1:3" ht="12.75">
      <c r="A155" s="10" t="s">
        <v>961</v>
      </c>
      <c r="B155" s="10" t="s">
        <v>939</v>
      </c>
      <c r="C155" s="10" t="s">
        <v>940</v>
      </c>
    </row>
    <row r="156" spans="1:3" ht="38.25">
      <c r="A156" s="10" t="s">
        <v>961</v>
      </c>
      <c r="B156" s="10" t="s">
        <v>814</v>
      </c>
      <c r="C156" s="10" t="s">
        <v>941</v>
      </c>
    </row>
    <row r="157" spans="1:3" ht="38.25">
      <c r="A157" s="10" t="s">
        <v>961</v>
      </c>
      <c r="B157" s="10" t="s">
        <v>1008</v>
      </c>
      <c r="C157" s="10" t="s">
        <v>941</v>
      </c>
    </row>
    <row r="158" spans="1:3" ht="12.75">
      <c r="A158" s="10" t="s">
        <v>961</v>
      </c>
      <c r="B158" s="10" t="s">
        <v>992</v>
      </c>
      <c r="C158" s="10" t="s">
        <v>943</v>
      </c>
    </row>
    <row r="159" spans="1:3" ht="12.75">
      <c r="A159" s="10" t="s">
        <v>961</v>
      </c>
      <c r="B159" s="10" t="s">
        <v>40</v>
      </c>
      <c r="C159" s="10" t="s">
        <v>943</v>
      </c>
    </row>
    <row r="160" spans="1:3" ht="25.5">
      <c r="A160" s="10" t="s">
        <v>961</v>
      </c>
      <c r="B160" s="10" t="s">
        <v>210</v>
      </c>
      <c r="C160" s="10" t="s">
        <v>945</v>
      </c>
    </row>
    <row r="161" spans="1:3" ht="25.5">
      <c r="A161" s="10" t="s">
        <v>961</v>
      </c>
      <c r="B161" s="10" t="s">
        <v>977</v>
      </c>
      <c r="C161" s="10" t="s">
        <v>945</v>
      </c>
    </row>
    <row r="162" spans="1:3" ht="38.25">
      <c r="A162" s="10" t="s">
        <v>961</v>
      </c>
      <c r="B162" s="10" t="s">
        <v>210</v>
      </c>
      <c r="C162" s="10" t="s">
        <v>947</v>
      </c>
    </row>
    <row r="163" spans="1:3" ht="38.25">
      <c r="A163" s="10" t="s">
        <v>961</v>
      </c>
      <c r="B163" s="10" t="s">
        <v>977</v>
      </c>
      <c r="C163" s="10" t="s">
        <v>947</v>
      </c>
    </row>
    <row r="164" spans="1:3" ht="38.25">
      <c r="A164" s="10" t="s">
        <v>961</v>
      </c>
      <c r="B164" s="10" t="s">
        <v>897</v>
      </c>
      <c r="C164" s="10" t="s">
        <v>843</v>
      </c>
    </row>
    <row r="165" spans="1:3" ht="38.25">
      <c r="A165" s="10" t="s">
        <v>961</v>
      </c>
      <c r="B165" s="10" t="s">
        <v>44</v>
      </c>
      <c r="C165" s="10" t="s">
        <v>843</v>
      </c>
    </row>
    <row r="166" spans="1:3" ht="51">
      <c r="A166" s="10" t="s">
        <v>961</v>
      </c>
      <c r="B166" s="10" t="s">
        <v>210</v>
      </c>
      <c r="C166" s="10" t="s">
        <v>948</v>
      </c>
    </row>
    <row r="167" spans="1:3" ht="51">
      <c r="A167" s="10" t="s">
        <v>961</v>
      </c>
      <c r="B167" s="10" t="s">
        <v>987</v>
      </c>
      <c r="C167" s="10" t="s">
        <v>948</v>
      </c>
    </row>
    <row r="168" spans="1:3" ht="38.25">
      <c r="A168" s="10" t="s">
        <v>961</v>
      </c>
      <c r="B168" s="10" t="s">
        <v>1007</v>
      </c>
      <c r="C168" s="10" t="s">
        <v>950</v>
      </c>
    </row>
    <row r="169" spans="1:3" ht="38.25">
      <c r="A169" s="10" t="s">
        <v>961</v>
      </c>
      <c r="B169" s="10" t="s">
        <v>982</v>
      </c>
      <c r="C169" s="10" t="s">
        <v>950</v>
      </c>
    </row>
    <row r="170" spans="1:3" ht="25.5">
      <c r="A170" s="10" t="s">
        <v>961</v>
      </c>
      <c r="B170" s="10" t="s">
        <v>953</v>
      </c>
      <c r="C170" s="10" t="s">
        <v>952</v>
      </c>
    </row>
    <row r="171" spans="1:3" ht="51">
      <c r="A171" s="10" t="s">
        <v>961</v>
      </c>
      <c r="B171" s="10" t="s">
        <v>814</v>
      </c>
      <c r="C171" s="10" t="s">
        <v>739</v>
      </c>
    </row>
    <row r="172" spans="1:3" ht="51">
      <c r="A172" s="10" t="s">
        <v>961</v>
      </c>
      <c r="B172" s="10" t="s">
        <v>1008</v>
      </c>
      <c r="C172" s="10" t="s">
        <v>739</v>
      </c>
    </row>
    <row r="173" spans="1:3" ht="51">
      <c r="A173" s="10" t="s">
        <v>961</v>
      </c>
      <c r="B173" s="10" t="s">
        <v>1006</v>
      </c>
      <c r="C173" s="10" t="s">
        <v>739</v>
      </c>
    </row>
    <row r="174" spans="1:3" ht="25.5">
      <c r="A174" s="10" t="s">
        <v>961</v>
      </c>
      <c r="B174" s="10" t="s">
        <v>814</v>
      </c>
      <c r="C174" s="10" t="s">
        <v>955</v>
      </c>
    </row>
    <row r="175" spans="1:3" ht="25.5">
      <c r="A175" s="10" t="s">
        <v>961</v>
      </c>
      <c r="B175" s="10" t="s">
        <v>1008</v>
      </c>
      <c r="C175" s="10" t="s">
        <v>955</v>
      </c>
    </row>
    <row r="176" spans="1:3" ht="25.5">
      <c r="A176" s="10" t="s">
        <v>961</v>
      </c>
      <c r="B176" s="10" t="s">
        <v>1006</v>
      </c>
      <c r="C176" s="10" t="s">
        <v>955</v>
      </c>
    </row>
    <row r="177" spans="2:3" ht="12.75">
      <c r="B177" s="11"/>
      <c r="C177" s="11"/>
    </row>
    <row r="178" spans="2:3" ht="12.75">
      <c r="B178" s="11"/>
      <c r="C178" s="11"/>
    </row>
    <row r="179" spans="2:3" ht="12.75">
      <c r="B179" s="11"/>
      <c r="C179" s="11"/>
    </row>
    <row r="180" spans="2:3" ht="12.75">
      <c r="B180" s="11"/>
      <c r="C180" s="11"/>
    </row>
    <row r="181" spans="2:3" ht="12.75">
      <c r="B181" s="11"/>
      <c r="C181" s="11"/>
    </row>
    <row r="182" spans="2:3" ht="12.75">
      <c r="B182" s="11"/>
      <c r="C182" s="11"/>
    </row>
    <row r="183" spans="2:3" ht="12.75">
      <c r="B183" s="11"/>
      <c r="C183" s="11"/>
    </row>
    <row r="184" spans="2:3" ht="12.75">
      <c r="B184" s="11"/>
      <c r="C184" s="11"/>
    </row>
    <row r="185" spans="2:3" ht="12.75">
      <c r="B185" s="11"/>
      <c r="C185" s="11"/>
    </row>
    <row r="186" spans="2:3" ht="12.75">
      <c r="B186" s="11"/>
      <c r="C186" s="11"/>
    </row>
    <row r="187" spans="2:3" ht="12.75">
      <c r="B187" s="11"/>
      <c r="C187" s="11"/>
    </row>
    <row r="188" spans="2:3" ht="12.75">
      <c r="B188" s="11"/>
      <c r="C188" s="11"/>
    </row>
    <row r="189" spans="2:3" ht="12.75">
      <c r="B189" s="11"/>
      <c r="C189" s="11"/>
    </row>
    <row r="190" spans="2:3" ht="12.75">
      <c r="B190" s="11"/>
      <c r="C190" s="11"/>
    </row>
    <row r="191" spans="2:3" ht="12.75">
      <c r="B191" s="11"/>
      <c r="C191" s="11"/>
    </row>
    <row r="192" spans="2:3" ht="12.75">
      <c r="B192" s="11"/>
      <c r="C192" s="11"/>
    </row>
    <row r="193" spans="2:3" ht="12.75">
      <c r="B193" s="11"/>
      <c r="C193" s="11"/>
    </row>
    <row r="194" spans="2:3" ht="12.75">
      <c r="B194" s="11"/>
      <c r="C194" s="11"/>
    </row>
    <row r="195" spans="2:3" ht="12.75">
      <c r="B195" s="11"/>
      <c r="C195" s="11"/>
    </row>
    <row r="196" spans="2:3" ht="12.75">
      <c r="B196" s="11"/>
      <c r="C196" s="11"/>
    </row>
    <row r="197" spans="2:3" ht="12.75">
      <c r="B197" s="11"/>
      <c r="C197" s="11"/>
    </row>
    <row r="198" spans="2:3" ht="12.75">
      <c r="B198" s="11"/>
      <c r="C198" s="11"/>
    </row>
    <row r="199" spans="2:3" ht="12.75">
      <c r="B199" s="11"/>
      <c r="C199" s="11"/>
    </row>
    <row r="200" spans="2:3" ht="12.75">
      <c r="B200" s="11"/>
      <c r="C200" s="11"/>
    </row>
    <row r="201" spans="2:3" ht="12.75">
      <c r="B201" s="11"/>
      <c r="C201" s="11"/>
    </row>
    <row r="202" spans="2:3" ht="12.75">
      <c r="B202" s="11"/>
      <c r="C202" s="11"/>
    </row>
    <row r="203" spans="2:3" ht="12.75">
      <c r="B203" s="11"/>
      <c r="C203" s="11"/>
    </row>
    <row r="204" spans="2:3" ht="12.75">
      <c r="B204" s="11"/>
      <c r="C204" s="11"/>
    </row>
    <row r="205" spans="2:3" ht="12.75">
      <c r="B205" s="11"/>
      <c r="C205" s="11"/>
    </row>
    <row r="206" spans="2:3" ht="12.75">
      <c r="B206" s="11"/>
      <c r="C206" s="11"/>
    </row>
    <row r="207" spans="2:3" ht="12.75">
      <c r="B207" s="11"/>
      <c r="C207" s="11"/>
    </row>
    <row r="208" spans="2:3" ht="12.75">
      <c r="B208" s="11"/>
      <c r="C208" s="11"/>
    </row>
    <row r="209" spans="2:3" ht="12.75">
      <c r="B209" s="11"/>
      <c r="C209" s="11"/>
    </row>
    <row r="210" spans="2:3" ht="12.75">
      <c r="B210" s="11"/>
      <c r="C210" s="11"/>
    </row>
    <row r="211" spans="2:3" ht="12.75">
      <c r="B211" s="11"/>
      <c r="C211" s="11"/>
    </row>
    <row r="212" spans="2:3" ht="12.75">
      <c r="B212" s="11"/>
      <c r="C212" s="11"/>
    </row>
    <row r="213" spans="2:3" ht="12.75">
      <c r="B213" s="11"/>
      <c r="C213" s="11"/>
    </row>
    <row r="214" spans="2:3" ht="12.75">
      <c r="B214" s="11"/>
      <c r="C214" s="11"/>
    </row>
    <row r="215" spans="2:3" ht="12.75">
      <c r="B215" s="11"/>
      <c r="C215" s="11"/>
    </row>
    <row r="216" spans="2:3" ht="12.75">
      <c r="B216" s="11"/>
      <c r="C216" s="11"/>
    </row>
    <row r="217" spans="2:3" ht="12.75">
      <c r="B217" s="11"/>
      <c r="C217" s="11"/>
    </row>
    <row r="218" spans="2:3" ht="12.75">
      <c r="B218" s="11"/>
      <c r="C218" s="11"/>
    </row>
    <row r="219" spans="2:3" ht="12.75">
      <c r="B219" s="11"/>
      <c r="C219" s="11"/>
    </row>
    <row r="220" spans="2:3" ht="12.75">
      <c r="B220" s="11"/>
      <c r="C220" s="11"/>
    </row>
    <row r="221" spans="2:3" ht="12.75">
      <c r="B221" s="11"/>
      <c r="C221" s="11"/>
    </row>
    <row r="222" spans="2:3" ht="12.75">
      <c r="B222" s="11"/>
      <c r="C222" s="11"/>
    </row>
    <row r="223" spans="2:3" ht="12.75">
      <c r="B223" s="11"/>
      <c r="C223" s="11"/>
    </row>
    <row r="224" spans="2:3" ht="12.75">
      <c r="B224" s="11"/>
      <c r="C224" s="11"/>
    </row>
    <row r="225" spans="2:3" ht="12.75">
      <c r="B225" s="11"/>
      <c r="C225" s="11"/>
    </row>
    <row r="226" spans="2:3" ht="12.75">
      <c r="B226" s="11"/>
      <c r="C226" s="11"/>
    </row>
    <row r="227" spans="2:3" ht="12.75">
      <c r="B227" s="11"/>
      <c r="C227" s="11"/>
    </row>
    <row r="228" spans="2:3" ht="12.75">
      <c r="B228" s="11"/>
      <c r="C228" s="11"/>
    </row>
    <row r="229" spans="2:3" ht="12.75">
      <c r="B229" s="11"/>
      <c r="C229" s="11"/>
    </row>
    <row r="230" spans="2:3" ht="12.75">
      <c r="B230" s="11"/>
      <c r="C230" s="11"/>
    </row>
    <row r="231" spans="2:3" ht="12.75">
      <c r="B231" s="11"/>
      <c r="C231" s="11"/>
    </row>
    <row r="232" spans="2:3" ht="12.75">
      <c r="B232" s="11"/>
      <c r="C232" s="11"/>
    </row>
    <row r="233" spans="2:3" ht="12.75">
      <c r="B233" s="11"/>
      <c r="C233" s="11"/>
    </row>
    <row r="234" spans="2:3" ht="12.75">
      <c r="B234" s="11"/>
      <c r="C234" s="11"/>
    </row>
    <row r="235" spans="2:3" ht="12.75">
      <c r="B235" s="11"/>
      <c r="C235" s="11"/>
    </row>
    <row r="236" spans="2:3" ht="12.75">
      <c r="B236" s="11"/>
      <c r="C236" s="11"/>
    </row>
    <row r="237" spans="2:3" ht="12.75">
      <c r="B237" s="11"/>
      <c r="C237" s="11"/>
    </row>
    <row r="238" spans="2:3" ht="12.75">
      <c r="B238" s="11"/>
      <c r="C238" s="11"/>
    </row>
    <row r="239" spans="2:3" ht="12.75">
      <c r="B239" s="11"/>
      <c r="C239" s="11"/>
    </row>
    <row r="240" spans="2:3" ht="12.75">
      <c r="B240" s="11"/>
      <c r="C240" s="11"/>
    </row>
    <row r="241" spans="2:3" ht="12.75">
      <c r="B241" s="11"/>
      <c r="C241" s="11"/>
    </row>
    <row r="242" spans="2:3" ht="12.75">
      <c r="B242" s="11"/>
      <c r="C242" s="11"/>
    </row>
    <row r="243" spans="2:3" ht="12.75">
      <c r="B243" s="11"/>
      <c r="C243" s="11"/>
    </row>
    <row r="244" spans="2:3" ht="12.75">
      <c r="B244" s="11"/>
      <c r="C244" s="11"/>
    </row>
    <row r="245" spans="2:3" ht="12.75">
      <c r="B245" s="11"/>
      <c r="C245" s="11"/>
    </row>
    <row r="246" spans="2:3" ht="12.75">
      <c r="B246" s="11"/>
      <c r="C246" s="11"/>
    </row>
    <row r="247" spans="2:3" ht="12.75">
      <c r="B247" s="11"/>
      <c r="C247" s="11"/>
    </row>
    <row r="248" spans="2:3" ht="12.75">
      <c r="B248" s="11"/>
      <c r="C248" s="11"/>
    </row>
    <row r="249" spans="2:3" ht="12.75">
      <c r="B249" s="11"/>
      <c r="C249" s="11"/>
    </row>
    <row r="250" spans="2:3" ht="12.75">
      <c r="B250" s="11"/>
      <c r="C250" s="11"/>
    </row>
    <row r="251" spans="2:3" ht="12.75">
      <c r="B251" s="11"/>
      <c r="C251" s="11"/>
    </row>
    <row r="252" spans="2:3" ht="12.75">
      <c r="B252" s="11"/>
      <c r="C252" s="11"/>
    </row>
    <row r="253" spans="2:3" ht="12.75">
      <c r="B253" s="11"/>
      <c r="C253" s="11"/>
    </row>
    <row r="254" spans="2:3" ht="12.75">
      <c r="B254" s="11"/>
      <c r="C254" s="11"/>
    </row>
    <row r="255" spans="2:3" ht="12.75">
      <c r="B255" s="11"/>
      <c r="C255" s="11"/>
    </row>
    <row r="256" spans="2:3" ht="12.75">
      <c r="B256" s="11"/>
      <c r="C256" s="11"/>
    </row>
    <row r="257" spans="2:3" ht="12.75">
      <c r="B257" s="11"/>
      <c r="C257" s="11"/>
    </row>
    <row r="258" spans="2:3" ht="12.75">
      <c r="B258" s="11"/>
      <c r="C258" s="11"/>
    </row>
    <row r="259" spans="2:3" ht="12.75">
      <c r="B259" s="11"/>
      <c r="C259" s="11"/>
    </row>
    <row r="260" spans="2:3" ht="12.75">
      <c r="B260" s="11"/>
      <c r="C260" s="11"/>
    </row>
    <row r="261" spans="2:3" ht="12.75">
      <c r="B261" s="11"/>
      <c r="C261" s="11"/>
    </row>
    <row r="262" spans="2:3" ht="12.75">
      <c r="B262" s="11"/>
      <c r="C262" s="11"/>
    </row>
    <row r="263" spans="2:3" ht="12.75">
      <c r="B263" s="11"/>
      <c r="C263" s="11"/>
    </row>
    <row r="264" spans="2:3" ht="12.75">
      <c r="B264" s="11"/>
      <c r="C264" s="11"/>
    </row>
    <row r="265" spans="2:3" ht="12.75">
      <c r="B265" s="11"/>
      <c r="C265" s="11"/>
    </row>
    <row r="266" spans="2:3" ht="12.75">
      <c r="B266" s="11"/>
      <c r="C266" s="11"/>
    </row>
    <row r="267" spans="2:3" ht="12.75">
      <c r="B267" s="11"/>
      <c r="C267" s="11"/>
    </row>
    <row r="268" spans="2:3" ht="12.75">
      <c r="B268" s="11"/>
      <c r="C268" s="11"/>
    </row>
    <row r="269" spans="2:3" ht="12.75">
      <c r="B269" s="11"/>
      <c r="C269" s="11"/>
    </row>
    <row r="270" spans="2:3" ht="12.75">
      <c r="B270" s="11"/>
      <c r="C270" s="11"/>
    </row>
    <row r="271" spans="2:3" ht="12.75">
      <c r="B271" s="11"/>
      <c r="C271" s="11"/>
    </row>
    <row r="272" spans="2:3" ht="12.75">
      <c r="B272" s="11"/>
      <c r="C272" s="11"/>
    </row>
    <row r="273" spans="2:3" ht="12.75">
      <c r="B273" s="11"/>
      <c r="C273" s="11"/>
    </row>
    <row r="274" spans="2:3" ht="12.75">
      <c r="B274" s="11"/>
      <c r="C274" s="11"/>
    </row>
    <row r="275" spans="2:3" ht="12.75">
      <c r="B275" s="11"/>
      <c r="C275" s="11"/>
    </row>
    <row r="276" spans="2:3" ht="12.75">
      <c r="B276" s="11"/>
      <c r="C276" s="11"/>
    </row>
    <row r="277" spans="2:3" ht="12.75">
      <c r="B277" s="11"/>
      <c r="C277" s="11"/>
    </row>
    <row r="278" spans="2:3" ht="12.75">
      <c r="B278" s="11"/>
      <c r="C278" s="11"/>
    </row>
    <row r="279" spans="2:3" ht="12.75">
      <c r="B279" s="11"/>
      <c r="C279" s="11"/>
    </row>
    <row r="280" spans="2:3" ht="12.75">
      <c r="B280" s="11"/>
      <c r="C280" s="11"/>
    </row>
    <row r="281" spans="2:3" ht="12.75">
      <c r="B281" s="11"/>
      <c r="C281" s="11"/>
    </row>
    <row r="282" spans="2:3" ht="12.75">
      <c r="B282" s="11"/>
      <c r="C282" s="11"/>
    </row>
    <row r="283" spans="2:3" ht="12.75">
      <c r="B283" s="11"/>
      <c r="C283" s="11"/>
    </row>
    <row r="284" spans="2:3" ht="12.75">
      <c r="B284" s="11"/>
      <c r="C284" s="11"/>
    </row>
    <row r="285" spans="2:3" ht="12.75">
      <c r="B285" s="11"/>
      <c r="C285" s="11"/>
    </row>
    <row r="286" spans="2:3" ht="12.75">
      <c r="B286" s="11"/>
      <c r="C286" s="11"/>
    </row>
    <row r="287" spans="2:3" ht="12.75">
      <c r="B287" s="11"/>
      <c r="C287" s="11"/>
    </row>
    <row r="288" spans="2:3" ht="12.75">
      <c r="B288" s="11"/>
      <c r="C288" s="11"/>
    </row>
    <row r="289" spans="2:3" ht="12.75">
      <c r="B289" s="11"/>
      <c r="C289" s="11"/>
    </row>
    <row r="290" spans="2:3" ht="12.75">
      <c r="B290" s="11"/>
      <c r="C290" s="11"/>
    </row>
    <row r="291" spans="2:3" ht="12.75">
      <c r="B291" s="11"/>
      <c r="C291" s="11"/>
    </row>
    <row r="292" spans="2:3" ht="12.75">
      <c r="B292" s="11"/>
      <c r="C292" s="11"/>
    </row>
    <row r="293" spans="2:3" ht="12.75">
      <c r="B293" s="11"/>
      <c r="C293" s="11"/>
    </row>
    <row r="294" spans="2:3" ht="12.75">
      <c r="B294" s="11"/>
      <c r="C294" s="11"/>
    </row>
    <row r="295" spans="2:3" ht="12.75">
      <c r="B295" s="11"/>
      <c r="C295" s="11"/>
    </row>
    <row r="296" spans="2:3" ht="12.75">
      <c r="B296" s="11"/>
      <c r="C296" s="11"/>
    </row>
    <row r="297" spans="2:3" ht="12.75">
      <c r="B297" s="11"/>
      <c r="C297" s="11"/>
    </row>
    <row r="298" spans="2:3" ht="12.75">
      <c r="B298" s="11"/>
      <c r="C298" s="11"/>
    </row>
    <row r="299" spans="2:3" ht="12.75">
      <c r="B299" s="11"/>
      <c r="C299" s="11"/>
    </row>
    <row r="300" spans="2:3" ht="12.75">
      <c r="B300" s="11"/>
      <c r="C300" s="11"/>
    </row>
    <row r="301" spans="2:3" ht="12.75">
      <c r="B301" s="11"/>
      <c r="C301" s="11"/>
    </row>
    <row r="302" spans="2:3" ht="12.75">
      <c r="B302" s="11"/>
      <c r="C302" s="11"/>
    </row>
    <row r="303" spans="2:3" ht="12.75">
      <c r="B303" s="11"/>
      <c r="C303" s="11"/>
    </row>
    <row r="304" spans="2:3" ht="12.75">
      <c r="B304" s="11"/>
      <c r="C304" s="11"/>
    </row>
    <row r="305" spans="2:3" ht="12.75">
      <c r="B305" s="11"/>
      <c r="C305" s="11"/>
    </row>
    <row r="306" spans="2:3" ht="12.75">
      <c r="B306" s="11"/>
      <c r="C306" s="11"/>
    </row>
    <row r="307" spans="2:3" ht="12.75">
      <c r="B307" s="11"/>
      <c r="C307" s="11"/>
    </row>
    <row r="308" spans="2:3" ht="12.75">
      <c r="B308" s="11"/>
      <c r="C308" s="11"/>
    </row>
    <row r="309" spans="2:3" ht="12.75">
      <c r="B309" s="11"/>
      <c r="C309" s="11"/>
    </row>
    <row r="310" spans="2:3" ht="12.75">
      <c r="B310" s="11"/>
      <c r="C310" s="11"/>
    </row>
    <row r="311" spans="2:3" ht="12.75">
      <c r="B311" s="11"/>
      <c r="C311" s="11"/>
    </row>
    <row r="312" spans="2:3" ht="12.75">
      <c r="B312" s="11"/>
      <c r="C312" s="11"/>
    </row>
    <row r="313" spans="2:3" ht="12.75">
      <c r="B313" s="11"/>
      <c r="C313" s="11"/>
    </row>
    <row r="314" spans="2:3" ht="12.75">
      <c r="B314" s="11"/>
      <c r="C314" s="11"/>
    </row>
    <row r="315" spans="2:3" ht="12.75">
      <c r="B315" s="11"/>
      <c r="C315" s="11"/>
    </row>
    <row r="316" spans="2:3" ht="12.75">
      <c r="B316" s="11"/>
      <c r="C316" s="11"/>
    </row>
    <row r="317" spans="2:3" ht="12.75">
      <c r="B317" s="11"/>
      <c r="C317" s="11"/>
    </row>
    <row r="318" spans="2:3" ht="12.75">
      <c r="B318" s="11"/>
      <c r="C318" s="11"/>
    </row>
    <row r="319" spans="2:3" ht="12.75">
      <c r="B319" s="11"/>
      <c r="C319" s="11"/>
    </row>
    <row r="320" spans="2:3" ht="12.75">
      <c r="B320" s="11"/>
      <c r="C320" s="11"/>
    </row>
    <row r="321" spans="2:3" ht="12.75">
      <c r="B321" s="11"/>
      <c r="C321" s="11"/>
    </row>
    <row r="322" spans="2:3" ht="12.75">
      <c r="B322" s="11"/>
      <c r="C322" s="11"/>
    </row>
    <row r="323" spans="2:3" ht="12.75">
      <c r="B323" s="11"/>
      <c r="C323" s="11"/>
    </row>
    <row r="324" spans="2:3" ht="12.75">
      <c r="B324" s="11"/>
      <c r="C324" s="11"/>
    </row>
    <row r="325" spans="2:3" ht="12.75">
      <c r="B325" s="11"/>
      <c r="C325" s="11"/>
    </row>
    <row r="326" spans="2:3" ht="12.75">
      <c r="B326" s="11"/>
      <c r="C326" s="11"/>
    </row>
    <row r="327" spans="2:3" ht="12.75">
      <c r="B327" s="11"/>
      <c r="C327" s="11"/>
    </row>
    <row r="328" spans="2:3" ht="12.75">
      <c r="B328" s="11"/>
      <c r="C328" s="11"/>
    </row>
    <row r="329" spans="2:3" ht="12.75">
      <c r="B329" s="11"/>
      <c r="C329" s="11"/>
    </row>
    <row r="330" spans="2:3" ht="12.75">
      <c r="B330" s="11"/>
      <c r="C330" s="11"/>
    </row>
    <row r="331" spans="2:3" ht="12.75">
      <c r="B331" s="11"/>
      <c r="C331" s="11"/>
    </row>
    <row r="332" spans="2:3" ht="12.75">
      <c r="B332" s="11"/>
      <c r="C332" s="11"/>
    </row>
    <row r="333" spans="2:3" ht="12.75">
      <c r="B333" s="11"/>
      <c r="C333" s="11"/>
    </row>
    <row r="334" spans="2:3" ht="12.75">
      <c r="B334" s="11"/>
      <c r="C334" s="11"/>
    </row>
    <row r="335" spans="2:3" ht="12.75">
      <c r="B335" s="11"/>
      <c r="C335" s="11"/>
    </row>
    <row r="336" spans="2:3" ht="12.75">
      <c r="B336" s="11"/>
      <c r="C336" s="11"/>
    </row>
    <row r="337" spans="2:3" ht="12.75">
      <c r="B337" s="11"/>
      <c r="C337" s="11"/>
    </row>
    <row r="338" spans="2:3" ht="12.75">
      <c r="B338" s="11"/>
      <c r="C338" s="11"/>
    </row>
    <row r="339" spans="2:3" ht="12.75">
      <c r="B339" s="11"/>
      <c r="C339" s="11"/>
    </row>
    <row r="340" spans="2:3" ht="12.75">
      <c r="B340" s="11"/>
      <c r="C340" s="11"/>
    </row>
    <row r="341" spans="2:3" ht="12.75">
      <c r="B341" s="11"/>
      <c r="C341" s="11"/>
    </row>
    <row r="342" spans="2:3" ht="12.75">
      <c r="B342" s="11"/>
      <c r="C342" s="11"/>
    </row>
    <row r="343" spans="2:3" ht="12.75">
      <c r="B343" s="11"/>
      <c r="C343" s="11"/>
    </row>
    <row r="344" spans="2:3" ht="12.75">
      <c r="B344" s="11"/>
      <c r="C344" s="11"/>
    </row>
    <row r="345" spans="2:3" ht="12.75">
      <c r="B345" s="11"/>
      <c r="C345" s="11"/>
    </row>
    <row r="346" spans="2:3" ht="12.75">
      <c r="B346" s="11"/>
      <c r="C346" s="11"/>
    </row>
    <row r="347" spans="2:3" ht="12.75">
      <c r="B347" s="11"/>
      <c r="C347" s="11"/>
    </row>
    <row r="348" spans="2:3" ht="12.75">
      <c r="B348" s="11"/>
      <c r="C348" s="11"/>
    </row>
    <row r="349" spans="2:3" ht="12.75">
      <c r="B349" s="11"/>
      <c r="C349" s="11"/>
    </row>
    <row r="350" spans="2:3" ht="12.75">
      <c r="B350" s="11"/>
      <c r="C350" s="11"/>
    </row>
    <row r="351" spans="2:3" ht="12.75">
      <c r="B351" s="11"/>
      <c r="C351" s="11"/>
    </row>
    <row r="352" spans="2:3" ht="12.75">
      <c r="B352" s="11"/>
      <c r="C352" s="11"/>
    </row>
    <row r="353" spans="2:3" ht="12.75">
      <c r="B353" s="11"/>
      <c r="C353" s="11"/>
    </row>
    <row r="354" spans="2:3" ht="12.75">
      <c r="B354" s="11"/>
      <c r="C354" s="11"/>
    </row>
    <row r="355" spans="2:3" ht="12.75">
      <c r="B355" s="11"/>
      <c r="C355" s="11"/>
    </row>
    <row r="356" spans="2:3" ht="12.75">
      <c r="B356" s="11"/>
      <c r="C356" s="11"/>
    </row>
    <row r="357" spans="2:3" ht="12.75">
      <c r="B357" s="11"/>
      <c r="C357" s="11"/>
    </row>
    <row r="358" spans="2:3" ht="12.75">
      <c r="B358" s="11"/>
      <c r="C358" s="11"/>
    </row>
    <row r="359" spans="2:3" ht="12.75">
      <c r="B359" s="11"/>
      <c r="C359" s="11"/>
    </row>
    <row r="360" spans="2:3" ht="12.75">
      <c r="B360" s="11"/>
      <c r="C360" s="11"/>
    </row>
    <row r="361" spans="2:3" ht="12.75">
      <c r="B361" s="11"/>
      <c r="C361" s="11"/>
    </row>
    <row r="362" spans="2:3" ht="12.75">
      <c r="B362" s="11"/>
      <c r="C362" s="11"/>
    </row>
    <row r="363" spans="2:3" ht="12.75">
      <c r="B363" s="11"/>
      <c r="C363" s="11"/>
    </row>
    <row r="364" spans="2:3" ht="12.75">
      <c r="B364" s="11"/>
      <c r="C364" s="11"/>
    </row>
    <row r="365" spans="2:3" ht="12.75">
      <c r="B365" s="11"/>
      <c r="C365" s="11"/>
    </row>
    <row r="366" spans="2:3" ht="12.75">
      <c r="B366" s="11"/>
      <c r="C366" s="11"/>
    </row>
    <row r="367" spans="2:3" ht="12.75">
      <c r="B367" s="11"/>
      <c r="C367" s="11"/>
    </row>
    <row r="368" spans="2:3" ht="12.75">
      <c r="B368" s="11"/>
      <c r="C368" s="11"/>
    </row>
    <row r="369" spans="2:3" ht="12.75">
      <c r="B369" s="11"/>
      <c r="C369" s="11"/>
    </row>
    <row r="370" spans="2:3" ht="12.75">
      <c r="B370" s="11"/>
      <c r="C370" s="11"/>
    </row>
    <row r="371" spans="2:3" ht="12.75">
      <c r="B371" s="11"/>
      <c r="C371" s="11"/>
    </row>
    <row r="372" spans="2:3" ht="12.75">
      <c r="B372" s="11"/>
      <c r="C372" s="11"/>
    </row>
    <row r="373" spans="2:3" ht="12.75">
      <c r="B373" s="11"/>
      <c r="C373" s="11"/>
    </row>
    <row r="374" spans="2:3" ht="12.75">
      <c r="B374" s="11"/>
      <c r="C374" s="11"/>
    </row>
    <row r="375" spans="2:3" ht="12.75">
      <c r="B375" s="11"/>
      <c r="C375" s="11"/>
    </row>
    <row r="376" spans="2:3" ht="12.75">
      <c r="B376" s="11"/>
      <c r="C376" s="11"/>
    </row>
    <row r="377" spans="2:3" ht="12.75">
      <c r="B377" s="11"/>
      <c r="C377" s="11"/>
    </row>
    <row r="378" spans="2:3" ht="12.75">
      <c r="B378" s="11"/>
      <c r="C378" s="11"/>
    </row>
    <row r="379" spans="2:3" ht="12.75">
      <c r="B379" s="11"/>
      <c r="C379" s="11"/>
    </row>
    <row r="380" spans="2:3" ht="12.75">
      <c r="B380" s="11"/>
      <c r="C380" s="11"/>
    </row>
    <row r="381" spans="2:3" ht="12.75">
      <c r="B381" s="11"/>
      <c r="C381" s="11"/>
    </row>
    <row r="382" spans="2:3" ht="12.75">
      <c r="B382" s="11"/>
      <c r="C382" s="11"/>
    </row>
    <row r="383" spans="2:3" ht="12.75">
      <c r="B383" s="11"/>
      <c r="C383" s="11"/>
    </row>
    <row r="384" spans="2:3" ht="12.75">
      <c r="B384" s="11"/>
      <c r="C384" s="11"/>
    </row>
    <row r="385" spans="2:3" ht="12.75">
      <c r="B385" s="11"/>
      <c r="C385" s="11"/>
    </row>
    <row r="386" spans="2:3" ht="12.75">
      <c r="B386" s="11"/>
      <c r="C386" s="11"/>
    </row>
    <row r="387" spans="2:3" ht="12.75">
      <c r="B387" s="11"/>
      <c r="C387" s="11"/>
    </row>
    <row r="388" spans="2:3" ht="12.75">
      <c r="B388" s="11"/>
      <c r="C388" s="11"/>
    </row>
    <row r="389" spans="2:3" ht="12.75">
      <c r="B389" s="11"/>
      <c r="C389" s="11"/>
    </row>
    <row r="390" spans="2:3" ht="12.75">
      <c r="B390" s="11"/>
      <c r="C390" s="11"/>
    </row>
    <row r="391" spans="2:3" ht="12.75">
      <c r="B391" s="11"/>
      <c r="C391" s="11"/>
    </row>
    <row r="392" spans="2:3" ht="12.75">
      <c r="B392" s="11"/>
      <c r="C392" s="11"/>
    </row>
    <row r="393" spans="2:3" ht="12.75">
      <c r="B393" s="11"/>
      <c r="C393" s="11"/>
    </row>
    <row r="394" spans="2:3" ht="12.75">
      <c r="B394" s="11"/>
      <c r="C394" s="11"/>
    </row>
    <row r="395" spans="2:3" ht="12.75">
      <c r="B395" s="11"/>
      <c r="C395" s="11"/>
    </row>
    <row r="396" spans="2:3" ht="12.75">
      <c r="B396" s="11"/>
      <c r="C396" s="11"/>
    </row>
    <row r="397" spans="2:3" ht="12.75">
      <c r="B397" s="11"/>
      <c r="C397" s="11"/>
    </row>
    <row r="398" spans="2:3" ht="12.75">
      <c r="B398" s="11"/>
      <c r="C398" s="11"/>
    </row>
    <row r="399" spans="2:3" ht="12.75">
      <c r="B399" s="11"/>
      <c r="C399" s="11"/>
    </row>
    <row r="400" spans="2:3" ht="12.75">
      <c r="B400" s="11"/>
      <c r="C400" s="11"/>
    </row>
    <row r="401" spans="2:3" ht="12.75">
      <c r="B401" s="11"/>
      <c r="C401" s="11"/>
    </row>
    <row r="402" spans="2:3" ht="12.75">
      <c r="B402" s="11"/>
      <c r="C402" s="11"/>
    </row>
    <row r="403" spans="2:3" ht="12.75">
      <c r="B403" s="11"/>
      <c r="C403" s="11"/>
    </row>
    <row r="404" spans="2:3" ht="12.75">
      <c r="B404" s="11"/>
      <c r="C404" s="11"/>
    </row>
    <row r="405" spans="2:3" ht="12.75">
      <c r="B405" s="11"/>
      <c r="C405" s="11"/>
    </row>
    <row r="406" spans="2:3" ht="12.75">
      <c r="B406" s="11"/>
      <c r="C406" s="11"/>
    </row>
    <row r="407" spans="2:3" ht="12.75">
      <c r="B407" s="11"/>
      <c r="C407" s="11"/>
    </row>
    <row r="408" spans="2:3" ht="12.75">
      <c r="B408" s="11"/>
      <c r="C408" s="11"/>
    </row>
    <row r="409" spans="2:3" ht="12.75">
      <c r="B409" s="11"/>
      <c r="C409" s="11"/>
    </row>
    <row r="410" spans="2:3" ht="12.75">
      <c r="B410" s="11"/>
      <c r="C410" s="11"/>
    </row>
    <row r="411" spans="2:3" ht="12.75">
      <c r="B411" s="11"/>
      <c r="C411" s="11"/>
    </row>
    <row r="412" spans="2:3" ht="12.75">
      <c r="B412" s="11"/>
      <c r="C412" s="11"/>
    </row>
    <row r="413" spans="2:3" ht="12.75">
      <c r="B413" s="11"/>
      <c r="C413" s="11"/>
    </row>
    <row r="414" spans="2:3" ht="12.75">
      <c r="B414" s="11"/>
      <c r="C414" s="11"/>
    </row>
    <row r="415" spans="2:3" ht="12.75">
      <c r="B415" s="11"/>
      <c r="C415" s="11"/>
    </row>
    <row r="416" spans="2:3" ht="12.75">
      <c r="B416" s="11"/>
      <c r="C416" s="11"/>
    </row>
    <row r="417" spans="2:3" ht="12.75">
      <c r="B417" s="11"/>
      <c r="C417" s="11"/>
    </row>
    <row r="418" spans="2:3" ht="12.75">
      <c r="B418" s="11"/>
      <c r="C418" s="11"/>
    </row>
    <row r="419" spans="2:3" ht="12.75">
      <c r="B419" s="11"/>
      <c r="C419" s="11"/>
    </row>
    <row r="420" spans="2:3" ht="12.75">
      <c r="B420" s="11"/>
      <c r="C420" s="11"/>
    </row>
    <row r="421" spans="2:3" ht="12.75">
      <c r="B421" s="11"/>
      <c r="C421" s="11"/>
    </row>
    <row r="422" spans="2:3" ht="12.75">
      <c r="B422" s="11"/>
      <c r="C422" s="11"/>
    </row>
    <row r="423" spans="2:3" ht="12.75">
      <c r="B423" s="11"/>
      <c r="C423" s="11"/>
    </row>
    <row r="424" spans="2:3" ht="12.75">
      <c r="B424" s="11"/>
      <c r="C424" s="11"/>
    </row>
    <row r="425" spans="2:3" ht="12.75">
      <c r="B425" s="11"/>
      <c r="C425" s="11"/>
    </row>
    <row r="426" spans="2:3" ht="12.75">
      <c r="B426" s="11"/>
      <c r="C426" s="11"/>
    </row>
    <row r="427" spans="2:3" ht="12.75">
      <c r="B427" s="11"/>
      <c r="C427" s="11"/>
    </row>
    <row r="428" spans="2:3" ht="12.75">
      <c r="B428" s="11"/>
      <c r="C428" s="11"/>
    </row>
    <row r="429" spans="2:3" ht="12.75">
      <c r="B429" s="11"/>
      <c r="C429" s="11"/>
    </row>
    <row r="430" spans="2:3" ht="12.75">
      <c r="B430" s="11"/>
      <c r="C430" s="11"/>
    </row>
    <row r="431" spans="2:3" ht="12.75">
      <c r="B431" s="11"/>
      <c r="C431" s="11"/>
    </row>
    <row r="432" spans="2:3" ht="12.75">
      <c r="B432" s="11"/>
      <c r="C432" s="11"/>
    </row>
    <row r="433" spans="2:3" ht="12.75">
      <c r="B433" s="11"/>
      <c r="C433" s="11"/>
    </row>
    <row r="434" spans="2:3" ht="12.75">
      <c r="B434" s="11"/>
      <c r="C434" s="11"/>
    </row>
    <row r="435" spans="2:3" ht="12.75">
      <c r="B435" s="11"/>
      <c r="C435" s="11"/>
    </row>
    <row r="436" spans="2:3" ht="12.75">
      <c r="B436" s="11"/>
      <c r="C436" s="11"/>
    </row>
    <row r="437" spans="2:3" ht="12.75">
      <c r="B437" s="11"/>
      <c r="C437" s="11"/>
    </row>
    <row r="438" spans="2:3" ht="12.75">
      <c r="B438" s="11"/>
      <c r="C438" s="11"/>
    </row>
    <row r="439" spans="2:3" ht="12.75">
      <c r="B439" s="11"/>
      <c r="C439" s="11"/>
    </row>
    <row r="440" spans="2:3" ht="12.75">
      <c r="B440" s="11"/>
      <c r="C440" s="11"/>
    </row>
    <row r="441" spans="2:3" ht="12.75">
      <c r="B441" s="11"/>
      <c r="C441" s="11"/>
    </row>
    <row r="442" spans="2:3" ht="12.75">
      <c r="B442" s="11"/>
      <c r="C442" s="11"/>
    </row>
    <row r="443" spans="2:3" ht="12.75">
      <c r="B443" s="11"/>
      <c r="C443" s="11"/>
    </row>
    <row r="444" spans="2:3" ht="12.75">
      <c r="B444" s="11"/>
      <c r="C444" s="11"/>
    </row>
    <row r="445" spans="2:3" ht="12.75">
      <c r="B445" s="11"/>
      <c r="C445" s="11"/>
    </row>
    <row r="446" spans="2:3" ht="12.75">
      <c r="B446" s="11"/>
      <c r="C446" s="11"/>
    </row>
    <row r="447" spans="2:3" ht="12.75">
      <c r="B447" s="11"/>
      <c r="C447" s="11"/>
    </row>
    <row r="448" spans="2:3" ht="12.75">
      <c r="B448" s="11"/>
      <c r="C448" s="11"/>
    </row>
    <row r="449" spans="2:3" ht="12.75">
      <c r="B449" s="11"/>
      <c r="C449" s="11"/>
    </row>
    <row r="450" spans="2:3" ht="12.75">
      <c r="B450" s="11"/>
      <c r="C450" s="11"/>
    </row>
    <row r="451" spans="2:3" ht="12.75">
      <c r="B451" s="11"/>
      <c r="C451" s="11"/>
    </row>
    <row r="452" spans="2:3" ht="12.75">
      <c r="B452" s="11"/>
      <c r="C452" s="11"/>
    </row>
    <row r="453" spans="2:3" ht="12.75">
      <c r="B453" s="11"/>
      <c r="C453" s="11"/>
    </row>
    <row r="454" spans="2:3" ht="12.75">
      <c r="B454" s="11"/>
      <c r="C454" s="11"/>
    </row>
    <row r="455" spans="2:3" ht="12.75">
      <c r="B455" s="11"/>
      <c r="C455" s="11"/>
    </row>
    <row r="456" spans="2:3" ht="12.75">
      <c r="B456" s="11"/>
      <c r="C456" s="11"/>
    </row>
    <row r="457" spans="2:3" ht="12.75">
      <c r="B457" s="11"/>
      <c r="C457" s="11"/>
    </row>
    <row r="458" spans="2:3" ht="12.75">
      <c r="B458" s="11"/>
      <c r="C458" s="11"/>
    </row>
    <row r="459" spans="2:3" ht="12.75">
      <c r="B459" s="11"/>
      <c r="C459" s="11"/>
    </row>
    <row r="460" spans="2:3" ht="12.75">
      <c r="B460" s="11"/>
      <c r="C460" s="11"/>
    </row>
    <row r="461" spans="2:3" ht="12.75">
      <c r="B461" s="11"/>
      <c r="C461" s="11"/>
    </row>
    <row r="462" spans="2:3" ht="12.75">
      <c r="B462" s="11"/>
      <c r="C462" s="11"/>
    </row>
    <row r="463" spans="2:3" ht="12.75">
      <c r="B463" s="11"/>
      <c r="C463" s="11"/>
    </row>
    <row r="464" spans="2:3" ht="12.75">
      <c r="B464" s="11"/>
      <c r="C464" s="11"/>
    </row>
    <row r="465" spans="2:3" ht="12.75">
      <c r="B465" s="11"/>
      <c r="C465" s="11"/>
    </row>
    <row r="466" spans="2:3" ht="12.75">
      <c r="B466" s="11"/>
      <c r="C466" s="11"/>
    </row>
    <row r="467" spans="2:3" ht="12.75">
      <c r="B467" s="11"/>
      <c r="C467" s="11"/>
    </row>
    <row r="468" spans="2:3" ht="12.75">
      <c r="B468" s="11"/>
      <c r="C468" s="11"/>
    </row>
    <row r="469" spans="2:3" ht="12.75">
      <c r="B469" s="11"/>
      <c r="C469" s="11"/>
    </row>
    <row r="470" spans="2:3" ht="12.75">
      <c r="B470" s="11"/>
      <c r="C470" s="11"/>
    </row>
    <row r="471" spans="2:3" ht="12.75">
      <c r="B471" s="11"/>
      <c r="C471" s="11"/>
    </row>
    <row r="472" spans="2:3" ht="12.75">
      <c r="B472" s="11"/>
      <c r="C472" s="11"/>
    </row>
    <row r="473" spans="2:3" ht="12.75">
      <c r="B473" s="11"/>
      <c r="C473" s="11"/>
    </row>
    <row r="474" spans="2:3" ht="12.75">
      <c r="B474" s="11"/>
      <c r="C474" s="11"/>
    </row>
    <row r="475" spans="2:3" ht="12.75">
      <c r="B475" s="11"/>
      <c r="C475" s="11"/>
    </row>
    <row r="476" spans="2:3" ht="12.75">
      <c r="B476" s="11"/>
      <c r="C476" s="11"/>
    </row>
    <row r="477" spans="2:3" ht="12.75">
      <c r="B477" s="11"/>
      <c r="C477" s="11"/>
    </row>
    <row r="478" spans="2:3" ht="12.75">
      <c r="B478" s="11"/>
      <c r="C478" s="11"/>
    </row>
    <row r="479" spans="2:3" ht="12.75">
      <c r="B479" s="11"/>
      <c r="C479" s="11"/>
    </row>
    <row r="480" spans="2:3" ht="12.75">
      <c r="B480" s="11"/>
      <c r="C480" s="11"/>
    </row>
    <row r="481" spans="2:3" ht="12.75">
      <c r="B481" s="11"/>
      <c r="C481" s="11"/>
    </row>
    <row r="482" spans="2:3" ht="12.75">
      <c r="B482" s="11"/>
      <c r="C482" s="11"/>
    </row>
    <row r="483" spans="2:3" ht="12.75">
      <c r="B483" s="11"/>
      <c r="C483" s="11"/>
    </row>
    <row r="484" spans="2:3" ht="12.75">
      <c r="B484" s="11"/>
      <c r="C484" s="11"/>
    </row>
    <row r="485" spans="2:3" ht="12.75">
      <c r="B485" s="11"/>
      <c r="C485" s="11"/>
    </row>
    <row r="486" spans="2:3" ht="12.75">
      <c r="B486" s="11"/>
      <c r="C486" s="11"/>
    </row>
    <row r="487" spans="2:3" ht="12.75">
      <c r="B487" s="11"/>
      <c r="C487" s="11"/>
    </row>
    <row r="488" spans="2:3" ht="12.75">
      <c r="B488" s="11"/>
      <c r="C488" s="11"/>
    </row>
    <row r="489" spans="2:3" ht="12.75">
      <c r="B489" s="11"/>
      <c r="C489" s="11"/>
    </row>
    <row r="490" spans="2:3" ht="12.75">
      <c r="B490" s="11"/>
      <c r="C490" s="11"/>
    </row>
    <row r="491" spans="2:3" ht="12.75">
      <c r="B491" s="11"/>
      <c r="C491" s="11"/>
    </row>
    <row r="492" spans="2:3" ht="12.75">
      <c r="B492" s="11"/>
      <c r="C492" s="11"/>
    </row>
    <row r="493" spans="2:3" ht="12.75">
      <c r="B493" s="11"/>
      <c r="C493" s="11"/>
    </row>
    <row r="494" spans="2:3" ht="12.75">
      <c r="B494" s="11"/>
      <c r="C494" s="11"/>
    </row>
    <row r="495" spans="2:3" ht="12.75">
      <c r="B495" s="11"/>
      <c r="C495" s="11"/>
    </row>
    <row r="496" spans="2:3" ht="12.75">
      <c r="B496" s="11"/>
      <c r="C496" s="11"/>
    </row>
    <row r="497" spans="2:3" ht="12.75">
      <c r="B497" s="11"/>
      <c r="C497" s="11"/>
    </row>
    <row r="498" spans="2:3" ht="12.75">
      <c r="B498" s="11"/>
      <c r="C498" s="11"/>
    </row>
    <row r="499" spans="2:3" ht="12.75">
      <c r="B499" s="11"/>
      <c r="C499" s="11"/>
    </row>
    <row r="500" spans="2:3" ht="12.75">
      <c r="B500" s="11"/>
      <c r="C500" s="11"/>
    </row>
    <row r="501" spans="2:3" ht="12.75">
      <c r="B501" s="11"/>
      <c r="C501" s="11"/>
    </row>
    <row r="502" spans="2:3" ht="12.75">
      <c r="B502" s="11"/>
      <c r="C502" s="11"/>
    </row>
    <row r="503" spans="2:3" ht="12.75">
      <c r="B503" s="11"/>
      <c r="C503" s="11"/>
    </row>
    <row r="504" spans="2:3" ht="12.75">
      <c r="B504" s="11"/>
      <c r="C504" s="11"/>
    </row>
    <row r="505" spans="2:3" ht="12.75">
      <c r="B505" s="11"/>
      <c r="C505" s="11"/>
    </row>
    <row r="506" spans="2:3" ht="12.75">
      <c r="B506" s="11"/>
      <c r="C506" s="11"/>
    </row>
    <row r="507" spans="2:3" ht="12.75">
      <c r="B507" s="11"/>
      <c r="C507" s="11"/>
    </row>
    <row r="508" spans="2:3" ht="12.75">
      <c r="B508" s="11"/>
      <c r="C508" s="11"/>
    </row>
    <row r="509" spans="2:3" ht="12.75">
      <c r="B509" s="11"/>
      <c r="C509" s="11"/>
    </row>
    <row r="510" spans="2:3" ht="12.75">
      <c r="B510" s="11"/>
      <c r="C510" s="11"/>
    </row>
    <row r="511" spans="2:3" ht="12.75">
      <c r="B511" s="11"/>
      <c r="C511" s="11"/>
    </row>
    <row r="512" spans="2:3" ht="12.75">
      <c r="B512" s="11"/>
      <c r="C512" s="11"/>
    </row>
    <row r="513" spans="2:3" ht="12.75">
      <c r="B513" s="11"/>
      <c r="C513" s="11"/>
    </row>
    <row r="514" spans="2:3" ht="12.75">
      <c r="B514" s="11"/>
      <c r="C514" s="11"/>
    </row>
    <row r="515" spans="2:3" ht="12.75">
      <c r="B515" s="11"/>
      <c r="C515" s="11"/>
    </row>
    <row r="516" spans="2:3" ht="12.75">
      <c r="B516" s="11"/>
      <c r="C516" s="11"/>
    </row>
    <row r="517" spans="2:3" ht="12.75">
      <c r="B517" s="11"/>
      <c r="C517" s="11"/>
    </row>
    <row r="518" spans="2:3" ht="12.75">
      <c r="B518" s="11"/>
      <c r="C518" s="11"/>
    </row>
    <row r="519" spans="2:3" ht="12.75">
      <c r="B519" s="11"/>
      <c r="C519" s="11"/>
    </row>
    <row r="520" spans="2:3" ht="12.75">
      <c r="B520" s="11"/>
      <c r="C520" s="11"/>
    </row>
    <row r="521" spans="2:3" ht="12.75">
      <c r="B521" s="11"/>
      <c r="C521" s="11"/>
    </row>
    <row r="522" spans="2:3" ht="12.75">
      <c r="B522" s="11"/>
      <c r="C522" s="11"/>
    </row>
    <row r="523" spans="2:3" ht="12.75">
      <c r="B523" s="11"/>
      <c r="C523" s="11"/>
    </row>
    <row r="524" spans="2:3" ht="12.75">
      <c r="B524" s="11"/>
      <c r="C524" s="11"/>
    </row>
    <row r="525" spans="2:3" ht="12.75">
      <c r="B525" s="11"/>
      <c r="C525" s="11"/>
    </row>
    <row r="526" spans="2:3" ht="12.75">
      <c r="B526" s="11"/>
      <c r="C526" s="11"/>
    </row>
    <row r="527" spans="2:3" ht="12.75">
      <c r="B527" s="11"/>
      <c r="C527" s="11"/>
    </row>
    <row r="528" spans="2:3" ht="12.75">
      <c r="B528" s="11"/>
      <c r="C528" s="11"/>
    </row>
    <row r="529" spans="2:3" ht="12.75">
      <c r="B529" s="11"/>
      <c r="C529" s="11"/>
    </row>
    <row r="530" spans="2:3" ht="12.75">
      <c r="B530" s="11"/>
      <c r="C530" s="11"/>
    </row>
    <row r="531" spans="2:3" ht="12.75">
      <c r="B531" s="11"/>
      <c r="C531" s="11"/>
    </row>
    <row r="532" spans="2:3" ht="12.75">
      <c r="B532" s="11"/>
      <c r="C532" s="11"/>
    </row>
    <row r="533" spans="2:3" ht="12.75">
      <c r="B533" s="11"/>
      <c r="C533" s="11"/>
    </row>
    <row r="534" spans="2:3" ht="12.75">
      <c r="B534" s="11"/>
      <c r="C534" s="11"/>
    </row>
    <row r="535" spans="2:3" ht="12.75">
      <c r="B535" s="11"/>
      <c r="C535" s="11"/>
    </row>
    <row r="536" spans="2:3" ht="12.75">
      <c r="B536" s="11"/>
      <c r="C536" s="11"/>
    </row>
    <row r="537" spans="2:3" ht="12.75">
      <c r="B537" s="11"/>
      <c r="C537" s="11"/>
    </row>
    <row r="538" spans="2:3" ht="12.75">
      <c r="B538" s="11"/>
      <c r="C538" s="11"/>
    </row>
    <row r="539" spans="2:3" ht="12.75">
      <c r="B539" s="11"/>
      <c r="C539" s="11"/>
    </row>
    <row r="540" spans="2:3" ht="12.75">
      <c r="B540" s="11"/>
      <c r="C540" s="11"/>
    </row>
    <row r="541" spans="2:3" ht="12.75">
      <c r="B541" s="11"/>
      <c r="C541" s="11"/>
    </row>
    <row r="542" spans="2:3" ht="12.75">
      <c r="B542" s="11"/>
      <c r="C542" s="11"/>
    </row>
    <row r="543" spans="2:3" ht="12.75">
      <c r="B543" s="11"/>
      <c r="C543" s="11"/>
    </row>
    <row r="544" spans="2:3" ht="12.75">
      <c r="B544" s="11"/>
      <c r="C544" s="11"/>
    </row>
    <row r="545" spans="2:3" ht="12.75">
      <c r="B545" s="11"/>
      <c r="C545" s="11"/>
    </row>
    <row r="546" spans="2:3" ht="12.75">
      <c r="B546" s="11"/>
      <c r="C546" s="11"/>
    </row>
    <row r="547" spans="2:3" ht="12.75">
      <c r="B547" s="11"/>
      <c r="C547" s="11"/>
    </row>
    <row r="548" spans="2:3" ht="12.75">
      <c r="B548" s="11"/>
      <c r="C548" s="11"/>
    </row>
    <row r="549" spans="2:3" ht="12.75">
      <c r="B549" s="11"/>
      <c r="C549" s="11"/>
    </row>
    <row r="550" spans="2:3" ht="12.75">
      <c r="B550" s="11"/>
      <c r="C550" s="11"/>
    </row>
    <row r="551" spans="2:3" ht="12.75">
      <c r="B551" s="11"/>
      <c r="C551" s="11"/>
    </row>
    <row r="552" spans="2:3" ht="12.75">
      <c r="B552" s="11"/>
      <c r="C552" s="11"/>
    </row>
    <row r="553" spans="2:3" ht="12.75">
      <c r="B553" s="11"/>
      <c r="C553" s="11"/>
    </row>
    <row r="554" spans="2:3" ht="12.75">
      <c r="B554" s="11"/>
      <c r="C554" s="11"/>
    </row>
    <row r="555" spans="2:3" ht="12.75">
      <c r="B555" s="11"/>
      <c r="C555" s="11"/>
    </row>
    <row r="556" spans="2:3" ht="12.75">
      <c r="B556" s="11"/>
      <c r="C556" s="11"/>
    </row>
    <row r="557" spans="2:3" ht="12.75">
      <c r="B557" s="11"/>
      <c r="C557" s="11"/>
    </row>
    <row r="558" spans="2:3" ht="12.75">
      <c r="B558" s="11"/>
      <c r="C558" s="11"/>
    </row>
    <row r="559" spans="2:3" ht="12.75">
      <c r="B559" s="11"/>
      <c r="C559" s="11"/>
    </row>
    <row r="560" spans="2:3" ht="12.75">
      <c r="B560" s="11"/>
      <c r="C560" s="11"/>
    </row>
    <row r="561" spans="2:3" ht="12.75">
      <c r="B561" s="11"/>
      <c r="C561" s="11"/>
    </row>
    <row r="562" spans="2:3" ht="12.75">
      <c r="B562" s="11"/>
      <c r="C562" s="11"/>
    </row>
    <row r="563" spans="2:3" ht="12.75">
      <c r="B563" s="11"/>
      <c r="C563" s="11"/>
    </row>
    <row r="564" spans="2:3" ht="12.75">
      <c r="B564" s="11"/>
      <c r="C564" s="11"/>
    </row>
    <row r="565" spans="2:3" ht="12.75">
      <c r="B565" s="11"/>
      <c r="C565" s="11"/>
    </row>
    <row r="566" spans="2:3" ht="12.75">
      <c r="B566" s="11"/>
      <c r="C566" s="11"/>
    </row>
    <row r="567" spans="2:3" ht="12.75">
      <c r="B567" s="11"/>
      <c r="C567" s="11"/>
    </row>
    <row r="568" spans="2:3" ht="12.75">
      <c r="B568" s="11"/>
      <c r="C568" s="11"/>
    </row>
    <row r="569" spans="2:3" ht="12.75">
      <c r="B569" s="11"/>
      <c r="C569" s="11"/>
    </row>
    <row r="570" spans="2:3" ht="12.75">
      <c r="B570" s="11"/>
      <c r="C570" s="11"/>
    </row>
    <row r="571" spans="2:3" ht="12.75">
      <c r="B571" s="11"/>
      <c r="C571" s="11"/>
    </row>
    <row r="572" spans="2:3" ht="12.75">
      <c r="B572" s="11"/>
      <c r="C572" s="11"/>
    </row>
    <row r="573" spans="2:3" ht="12.75">
      <c r="B573" s="11"/>
      <c r="C573" s="11"/>
    </row>
    <row r="574" spans="2:3" ht="12.75">
      <c r="B574" s="11"/>
      <c r="C574" s="11"/>
    </row>
    <row r="575" spans="2:3" ht="12.75">
      <c r="B575" s="11"/>
      <c r="C575" s="11"/>
    </row>
    <row r="576" spans="2:3" ht="12.75">
      <c r="B576" s="11"/>
      <c r="C576" s="11"/>
    </row>
    <row r="577" spans="2:3" ht="12.75">
      <c r="B577" s="11"/>
      <c r="C577" s="11"/>
    </row>
    <row r="578" spans="2:3" ht="12.75">
      <c r="B578" s="11"/>
      <c r="C578" s="11"/>
    </row>
    <row r="579" spans="2:3" ht="12.75">
      <c r="B579" s="11"/>
      <c r="C579" s="11"/>
    </row>
    <row r="580" spans="2:3" ht="12.75">
      <c r="B580" s="11"/>
      <c r="C580" s="11"/>
    </row>
    <row r="581" spans="2:3" ht="12.75">
      <c r="B581" s="11"/>
      <c r="C581" s="11"/>
    </row>
    <row r="582" spans="2:3" ht="12.75">
      <c r="B582" s="11"/>
      <c r="C582" s="11"/>
    </row>
    <row r="583" spans="2:3" ht="12.75">
      <c r="B583" s="11"/>
      <c r="C583" s="11"/>
    </row>
    <row r="584" spans="2:3" ht="12.75">
      <c r="B584" s="11"/>
      <c r="C584" s="11"/>
    </row>
    <row r="585" spans="2:3" ht="12.75">
      <c r="B585" s="11"/>
      <c r="C585" s="11"/>
    </row>
    <row r="586" spans="2:3" ht="12.75">
      <c r="B586" s="11"/>
      <c r="C586" s="11"/>
    </row>
    <row r="587" spans="2:3" ht="12.75">
      <c r="B587" s="11"/>
      <c r="C587" s="11"/>
    </row>
    <row r="588" spans="2:3" ht="12.75">
      <c r="B588" s="11"/>
      <c r="C588" s="11"/>
    </row>
    <row r="589" spans="2:3" ht="12.75">
      <c r="B589" s="11"/>
      <c r="C589" s="11"/>
    </row>
    <row r="590" spans="2:3" ht="12.75">
      <c r="B590" s="11"/>
      <c r="C590" s="11"/>
    </row>
    <row r="591" spans="2:3" ht="12.75">
      <c r="B591" s="11"/>
      <c r="C591" s="11"/>
    </row>
    <row r="592" spans="2:3" ht="12.75">
      <c r="B592" s="11"/>
      <c r="C592" s="11"/>
    </row>
    <row r="593" spans="2:3" ht="12.75">
      <c r="B593" s="11"/>
      <c r="C593" s="11"/>
    </row>
    <row r="594" spans="2:3" ht="12.75">
      <c r="B594" s="11"/>
      <c r="C594" s="11"/>
    </row>
    <row r="595" spans="2:3" ht="12.75">
      <c r="B595" s="11"/>
      <c r="C595" s="11"/>
    </row>
    <row r="596" spans="2:3" ht="12.75">
      <c r="B596" s="11"/>
      <c r="C596" s="11"/>
    </row>
    <row r="597" spans="2:3" ht="12.75">
      <c r="B597" s="11"/>
      <c r="C597" s="11"/>
    </row>
    <row r="598" spans="2:3" ht="12.75">
      <c r="B598" s="11"/>
      <c r="C598" s="11"/>
    </row>
    <row r="599" spans="2:3" ht="12.75">
      <c r="B599" s="11"/>
      <c r="C599" s="11"/>
    </row>
    <row r="600" spans="2:3" ht="12.75">
      <c r="B600" s="11"/>
      <c r="C600" s="11"/>
    </row>
    <row r="601" spans="2:3" ht="12.75">
      <c r="B601" s="11"/>
      <c r="C601" s="11"/>
    </row>
    <row r="602" spans="2:3" ht="12.75">
      <c r="B602" s="11"/>
      <c r="C602" s="11"/>
    </row>
    <row r="603" spans="2:3" ht="12.75">
      <c r="B603" s="11"/>
      <c r="C603" s="11"/>
    </row>
    <row r="604" spans="2:3" ht="12.75">
      <c r="B604" s="11"/>
      <c r="C604" s="11"/>
    </row>
    <row r="605" spans="2:3" ht="12.75">
      <c r="B605" s="11"/>
      <c r="C605" s="11"/>
    </row>
    <row r="606" spans="2:3" ht="12.75">
      <c r="B606" s="11"/>
      <c r="C606" s="11"/>
    </row>
    <row r="607" spans="2:3" ht="12.75">
      <c r="B607" s="11"/>
      <c r="C607" s="11"/>
    </row>
    <row r="608" spans="2:3" ht="12.75">
      <c r="B608" s="11"/>
      <c r="C608" s="11"/>
    </row>
    <row r="609" spans="2:3" ht="12.75">
      <c r="B609" s="11"/>
      <c r="C609" s="11"/>
    </row>
    <row r="610" spans="2:3" ht="12.75">
      <c r="B610" s="11"/>
      <c r="C610" s="11"/>
    </row>
    <row r="611" spans="2:3" ht="12.75">
      <c r="B611" s="11"/>
      <c r="C611" s="11"/>
    </row>
    <row r="612" spans="2:3" ht="12.75">
      <c r="B612" s="11"/>
      <c r="C612" s="11"/>
    </row>
    <row r="613" spans="2:3" ht="12.75">
      <c r="B613" s="11"/>
      <c r="C613" s="11"/>
    </row>
    <row r="614" spans="2:3" ht="12.75">
      <c r="B614" s="11"/>
      <c r="C614" s="11"/>
    </row>
    <row r="615" spans="2:3" ht="12.75">
      <c r="B615" s="11"/>
      <c r="C615" s="11"/>
    </row>
    <row r="616" spans="2:3" ht="12.75">
      <c r="B616" s="11"/>
      <c r="C616" s="11"/>
    </row>
    <row r="617" spans="2:3" ht="12.75">
      <c r="B617" s="11"/>
      <c r="C617" s="11"/>
    </row>
    <row r="618" spans="2:3" ht="12.75">
      <c r="B618" s="11"/>
      <c r="C618" s="11"/>
    </row>
    <row r="619" spans="2:3" ht="12.75">
      <c r="B619" s="11"/>
      <c r="C619" s="11"/>
    </row>
    <row r="620" spans="2:3" ht="12.75">
      <c r="B620" s="11"/>
      <c r="C620" s="11"/>
    </row>
    <row r="621" spans="2:3" ht="12.75">
      <c r="B621" s="11"/>
      <c r="C621" s="11"/>
    </row>
    <row r="622" spans="2:3" ht="12.75">
      <c r="B622" s="11"/>
      <c r="C622" s="11"/>
    </row>
    <row r="623" spans="2:3" ht="12.75">
      <c r="B623" s="11"/>
      <c r="C623" s="11"/>
    </row>
    <row r="624" spans="2:3" ht="12.75">
      <c r="B624" s="11"/>
      <c r="C624" s="11"/>
    </row>
    <row r="625" spans="2:3" ht="12.75">
      <c r="B625" s="11"/>
      <c r="C625" s="11"/>
    </row>
    <row r="626" spans="2:3" ht="12.75">
      <c r="B626" s="11"/>
      <c r="C626" s="11"/>
    </row>
    <row r="627" spans="2:3" ht="12.75">
      <c r="B627" s="11"/>
      <c r="C627" s="11"/>
    </row>
    <row r="628" spans="2:3" ht="12.75">
      <c r="B628" s="11"/>
      <c r="C628" s="11"/>
    </row>
    <row r="629" spans="2:3" ht="12.75">
      <c r="B629" s="11"/>
      <c r="C629" s="11"/>
    </row>
    <row r="630" spans="2:3" ht="12.75">
      <c r="B630" s="11"/>
      <c r="C630" s="11"/>
    </row>
    <row r="631" spans="2:3" ht="12.75">
      <c r="B631" s="11"/>
      <c r="C631" s="11"/>
    </row>
    <row r="632" spans="2:3" ht="12.75">
      <c r="B632" s="11"/>
      <c r="C632" s="11"/>
    </row>
    <row r="633" spans="2:3" ht="12.75">
      <c r="B633" s="11"/>
      <c r="C633" s="11"/>
    </row>
    <row r="634" spans="2:3" ht="12.75">
      <c r="B634" s="11"/>
      <c r="C634" s="11"/>
    </row>
    <row r="635" spans="2:3" ht="12.75">
      <c r="B635" s="11"/>
      <c r="C635" s="11"/>
    </row>
    <row r="636" spans="2:3" ht="12.75">
      <c r="B636" s="11"/>
      <c r="C636" s="11"/>
    </row>
    <row r="637" spans="2:3" ht="12.75">
      <c r="B637" s="11"/>
      <c r="C637" s="11"/>
    </row>
    <row r="638" spans="2:3" ht="12.75">
      <c r="B638" s="11"/>
      <c r="C638" s="11"/>
    </row>
    <row r="639" spans="2:3" ht="12.75">
      <c r="B639" s="11"/>
      <c r="C639" s="11"/>
    </row>
    <row r="640" spans="2:3" ht="12.75">
      <c r="B640" s="11"/>
      <c r="C640" s="11"/>
    </row>
    <row r="641" spans="2:3" ht="12.75">
      <c r="B641" s="11"/>
      <c r="C641" s="11"/>
    </row>
    <row r="642" spans="2:3" ht="12.75">
      <c r="B642" s="11"/>
      <c r="C642" s="11"/>
    </row>
    <row r="643" spans="2:3" ht="12.75">
      <c r="B643" s="11"/>
      <c r="C643" s="11"/>
    </row>
    <row r="644" spans="2:3" ht="12.75">
      <c r="B644" s="11"/>
      <c r="C644" s="11"/>
    </row>
    <row r="645" spans="2:3" ht="12.75">
      <c r="B645" s="11"/>
      <c r="C645" s="11"/>
    </row>
    <row r="646" spans="2:3" ht="12.75">
      <c r="B646" s="11"/>
      <c r="C646" s="11"/>
    </row>
    <row r="647" spans="2:3" ht="12.75">
      <c r="B647" s="11"/>
      <c r="C647" s="11"/>
    </row>
    <row r="648" spans="2:3" ht="12.75">
      <c r="B648" s="11"/>
      <c r="C648" s="11"/>
    </row>
    <row r="649" spans="2:3" ht="12.75">
      <c r="B649" s="11"/>
      <c r="C649" s="11"/>
    </row>
    <row r="650" spans="2:3" ht="12.75">
      <c r="B650" s="11"/>
      <c r="C650" s="11"/>
    </row>
    <row r="651" spans="2:3" ht="12.75">
      <c r="B651" s="11"/>
      <c r="C651" s="11"/>
    </row>
    <row r="652" spans="2:3" ht="12.75">
      <c r="B652" s="11"/>
      <c r="C652" s="11"/>
    </row>
    <row r="653" spans="2:3" ht="12.75">
      <c r="B653" s="11"/>
      <c r="C653" s="11"/>
    </row>
    <row r="654" spans="2:3" ht="12.75">
      <c r="B654" s="11"/>
      <c r="C654" s="11"/>
    </row>
    <row r="655" spans="2:3" ht="12.75">
      <c r="B655" s="11"/>
      <c r="C655" s="11"/>
    </row>
    <row r="656" spans="2:3" ht="12.75">
      <c r="B656" s="11"/>
      <c r="C656" s="11"/>
    </row>
    <row r="657" spans="2:3" ht="12.75">
      <c r="B657" s="11"/>
      <c r="C657" s="11"/>
    </row>
    <row r="658" spans="2:3" ht="12.75">
      <c r="B658" s="11"/>
      <c r="C658" s="11"/>
    </row>
    <row r="659" spans="2:3" ht="12.75">
      <c r="B659" s="11"/>
      <c r="C659" s="11"/>
    </row>
    <row r="660" spans="2:3" ht="12.75">
      <c r="B660" s="11"/>
      <c r="C660" s="11"/>
    </row>
    <row r="661" spans="2:3" ht="12.75">
      <c r="B661" s="11"/>
      <c r="C661" s="11"/>
    </row>
    <row r="662" spans="2:3" ht="12.75">
      <c r="B662" s="11"/>
      <c r="C662" s="11"/>
    </row>
    <row r="663" spans="2:3" ht="12.75">
      <c r="B663" s="11"/>
      <c r="C663" s="11"/>
    </row>
    <row r="664" spans="2:3" ht="12.75">
      <c r="B664" s="11"/>
      <c r="C664" s="11"/>
    </row>
    <row r="665" spans="2:3" ht="12.75">
      <c r="B665" s="11"/>
      <c r="C665" s="11"/>
    </row>
    <row r="666" spans="2:3" ht="12.75">
      <c r="B666" s="11"/>
      <c r="C666" s="11"/>
    </row>
    <row r="667" spans="2:3" ht="12.75">
      <c r="B667" s="11"/>
      <c r="C667" s="11"/>
    </row>
    <row r="668" spans="2:3" ht="12.75">
      <c r="B668" s="11"/>
      <c r="C668" s="11"/>
    </row>
    <row r="669" spans="2:3" ht="12.75">
      <c r="B669" s="11"/>
      <c r="C669" s="11"/>
    </row>
    <row r="670" spans="2:3" ht="12.75">
      <c r="B670" s="11"/>
      <c r="C670" s="11"/>
    </row>
    <row r="671" spans="2:3" ht="12.75">
      <c r="B671" s="11"/>
      <c r="C671" s="11"/>
    </row>
    <row r="672" spans="2:3" ht="12.75">
      <c r="B672" s="11"/>
      <c r="C672" s="11"/>
    </row>
    <row r="673" spans="2:3" ht="12.75">
      <c r="B673" s="11"/>
      <c r="C673" s="11"/>
    </row>
    <row r="674" spans="2:3" ht="12.75">
      <c r="B674" s="11"/>
      <c r="C674" s="11"/>
    </row>
    <row r="675" spans="2:3" ht="12.75">
      <c r="B675" s="11"/>
      <c r="C675" s="11"/>
    </row>
    <row r="676" spans="2:3" ht="12.75">
      <c r="B676" s="11"/>
      <c r="C676" s="11"/>
    </row>
    <row r="677" spans="2:3" ht="12.75">
      <c r="B677" s="11"/>
      <c r="C677" s="11"/>
    </row>
    <row r="678" spans="2:3" ht="12.75">
      <c r="B678" s="11"/>
      <c r="C678" s="11"/>
    </row>
    <row r="679" spans="2:3" ht="12.75">
      <c r="B679" s="11"/>
      <c r="C679" s="11"/>
    </row>
    <row r="680" spans="2:3" ht="12.75">
      <c r="B680" s="11"/>
      <c r="C680" s="11"/>
    </row>
    <row r="681" spans="2:3" ht="12.75">
      <c r="B681" s="11"/>
      <c r="C681" s="11"/>
    </row>
    <row r="682" spans="2:3" ht="12.75">
      <c r="B682" s="11"/>
      <c r="C682" s="11"/>
    </row>
    <row r="683" spans="2:3" ht="12.75">
      <c r="B683" s="11"/>
      <c r="C683" s="11"/>
    </row>
    <row r="684" spans="2:3" ht="12.75">
      <c r="B684" s="11"/>
      <c r="C684" s="11"/>
    </row>
    <row r="685" spans="2:3" ht="12.75">
      <c r="B685" s="11"/>
      <c r="C685" s="11"/>
    </row>
    <row r="686" spans="2:3" ht="12.75">
      <c r="B686" s="11"/>
      <c r="C686" s="11"/>
    </row>
    <row r="687" spans="2:3" ht="12.75">
      <c r="B687" s="11"/>
      <c r="C687" s="11"/>
    </row>
    <row r="688" spans="2:3" ht="12.75">
      <c r="B688" s="11"/>
      <c r="C688" s="11"/>
    </row>
    <row r="689" spans="2:3" ht="12.75">
      <c r="B689" s="11"/>
      <c r="C689" s="11"/>
    </row>
    <row r="690" spans="2:3" ht="12.75">
      <c r="B690" s="11"/>
      <c r="C690" s="11"/>
    </row>
    <row r="691" spans="2:3" ht="12.75">
      <c r="B691" s="11"/>
      <c r="C691" s="11"/>
    </row>
    <row r="692" spans="2:3" ht="12.75">
      <c r="B692" s="11"/>
      <c r="C692" s="11"/>
    </row>
    <row r="693" spans="2:3" ht="12.75">
      <c r="B693" s="11"/>
      <c r="C693" s="11"/>
    </row>
    <row r="694" spans="2:3" ht="12.75">
      <c r="B694" s="11"/>
      <c r="C694" s="11"/>
    </row>
    <row r="695" spans="2:3" ht="12.75">
      <c r="B695" s="11"/>
      <c r="C695" s="11"/>
    </row>
    <row r="696" spans="2:3" ht="12.75">
      <c r="B696" s="11"/>
      <c r="C696" s="11"/>
    </row>
    <row r="697" spans="2:3" ht="12.75">
      <c r="B697" s="11"/>
      <c r="C697" s="11"/>
    </row>
    <row r="698" spans="2:3" ht="12.75">
      <c r="B698" s="11"/>
      <c r="C698" s="11"/>
    </row>
    <row r="699" spans="2:3" ht="12.75">
      <c r="B699" s="11"/>
      <c r="C699" s="11"/>
    </row>
    <row r="700" spans="2:3" ht="12.75">
      <c r="B700" s="11"/>
      <c r="C700" s="11"/>
    </row>
    <row r="701" spans="2:3" ht="12.75">
      <c r="B701" s="11"/>
      <c r="C701" s="11"/>
    </row>
    <row r="702" spans="2:3" ht="12.75">
      <c r="B702" s="11"/>
      <c r="C702" s="11"/>
    </row>
    <row r="703" spans="2:3" ht="12.75">
      <c r="B703" s="11"/>
      <c r="C703" s="11"/>
    </row>
    <row r="704" spans="2:3" ht="12.75">
      <c r="B704" s="11"/>
      <c r="C704" s="11"/>
    </row>
    <row r="705" spans="2:3" ht="12.75">
      <c r="B705" s="11"/>
      <c r="C705" s="11"/>
    </row>
    <row r="706" spans="2:3" ht="12.75">
      <c r="B706" s="11"/>
      <c r="C706" s="11"/>
    </row>
    <row r="707" spans="2:3" ht="12.75">
      <c r="B707" s="11"/>
      <c r="C707" s="11"/>
    </row>
    <row r="708" spans="2:3" ht="12.75">
      <c r="B708" s="11"/>
      <c r="C708" s="11"/>
    </row>
    <row r="709" spans="2:3" ht="12.75">
      <c r="B709" s="11"/>
      <c r="C709" s="11"/>
    </row>
    <row r="710" spans="2:3" ht="12.75">
      <c r="B710" s="11"/>
      <c r="C710" s="11"/>
    </row>
    <row r="711" spans="2:3" ht="12.75">
      <c r="B711" s="11"/>
      <c r="C711" s="11"/>
    </row>
    <row r="712" spans="2:3" ht="12.75">
      <c r="B712" s="11"/>
      <c r="C712" s="11"/>
    </row>
    <row r="713" spans="2:3" ht="12.75">
      <c r="B713" s="11"/>
      <c r="C713" s="11"/>
    </row>
    <row r="714" spans="2:3" ht="12.75">
      <c r="B714" s="11"/>
      <c r="C714" s="11"/>
    </row>
    <row r="715" spans="2:3" ht="12.75">
      <c r="B715" s="11"/>
      <c r="C715" s="11"/>
    </row>
    <row r="716" spans="2:3" ht="12.75">
      <c r="B716" s="11"/>
      <c r="C716" s="11"/>
    </row>
    <row r="717" spans="2:3" ht="12.75">
      <c r="B717" s="11"/>
      <c r="C717" s="11"/>
    </row>
    <row r="718" spans="2:3" ht="12.75">
      <c r="B718" s="11"/>
      <c r="C718" s="11"/>
    </row>
    <row r="719" spans="2:3" ht="12.75">
      <c r="B719" s="11"/>
      <c r="C719" s="11"/>
    </row>
    <row r="720" spans="2:3" ht="12.75">
      <c r="B720" s="11"/>
      <c r="C720" s="11"/>
    </row>
    <row r="721" spans="2:3" ht="12.75">
      <c r="B721" s="11"/>
      <c r="C721" s="11"/>
    </row>
    <row r="722" spans="2:3" ht="12.75">
      <c r="B722" s="11"/>
      <c r="C722" s="11"/>
    </row>
    <row r="723" spans="2:3" ht="12.75">
      <c r="B723" s="11"/>
      <c r="C723" s="11"/>
    </row>
    <row r="724" spans="2:3" ht="12.75">
      <c r="B724" s="11"/>
      <c r="C724" s="11"/>
    </row>
    <row r="725" spans="2:3" ht="12.75">
      <c r="B725" s="11"/>
      <c r="C725" s="11"/>
    </row>
    <row r="726" spans="2:3" ht="12.75">
      <c r="B726" s="11"/>
      <c r="C726" s="11"/>
    </row>
    <row r="727" spans="2:3" ht="12.75">
      <c r="B727" s="11"/>
      <c r="C727" s="11"/>
    </row>
    <row r="728" spans="2:3" ht="12.75">
      <c r="B728" s="11"/>
      <c r="C728" s="11"/>
    </row>
    <row r="729" spans="2:3" ht="12.75">
      <c r="B729" s="11"/>
      <c r="C729" s="11"/>
    </row>
    <row r="730" spans="2:3" ht="12.75">
      <c r="B730" s="11"/>
      <c r="C730" s="11"/>
    </row>
    <row r="731" spans="2:3" ht="12.75">
      <c r="B731" s="11"/>
      <c r="C731" s="11"/>
    </row>
    <row r="732" spans="2:3" ht="12.75">
      <c r="B732" s="11"/>
      <c r="C732" s="11"/>
    </row>
    <row r="733" spans="2:3" ht="12.75">
      <c r="B733" s="11"/>
      <c r="C733" s="11"/>
    </row>
    <row r="734" spans="2:3" ht="12.75">
      <c r="B734" s="11"/>
      <c r="C734" s="11"/>
    </row>
    <row r="735" spans="2:3" ht="12.75">
      <c r="B735" s="11"/>
      <c r="C735" s="11"/>
    </row>
    <row r="736" spans="2:3" ht="12.75">
      <c r="B736" s="11"/>
      <c r="C736" s="11"/>
    </row>
    <row r="737" spans="2:3" ht="12.75">
      <c r="B737" s="11"/>
      <c r="C737" s="11"/>
    </row>
    <row r="738" spans="2:3" ht="12.75">
      <c r="B738" s="11"/>
      <c r="C738" s="11"/>
    </row>
    <row r="739" spans="2:3" ht="12.75">
      <c r="B739" s="11"/>
      <c r="C739" s="11"/>
    </row>
    <row r="740" spans="2:3" ht="12.75">
      <c r="B740" s="11"/>
      <c r="C740" s="11"/>
    </row>
    <row r="741" spans="2:3" ht="12.75">
      <c r="B741" s="11"/>
      <c r="C741" s="11"/>
    </row>
    <row r="742" spans="2:3" ht="12.75">
      <c r="B742" s="11"/>
      <c r="C742" s="11"/>
    </row>
    <row r="743" spans="2:3" ht="12.75">
      <c r="B743" s="11"/>
      <c r="C743" s="11"/>
    </row>
    <row r="744" spans="2:3" ht="12.75">
      <c r="B744" s="11"/>
      <c r="C744" s="11"/>
    </row>
    <row r="745" spans="2:3" ht="12.75">
      <c r="B745" s="11"/>
      <c r="C745" s="11"/>
    </row>
    <row r="746" spans="2:3" ht="12.75">
      <c r="B746" s="11"/>
      <c r="C746" s="11"/>
    </row>
    <row r="747" spans="2:3" ht="12.75">
      <c r="B747" s="11"/>
      <c r="C747" s="11"/>
    </row>
    <row r="748" spans="2:3" ht="12.75">
      <c r="B748" s="11"/>
      <c r="C748" s="11"/>
    </row>
    <row r="749" spans="2:3" ht="12.75">
      <c r="B749" s="11"/>
      <c r="C749" s="11"/>
    </row>
    <row r="750" spans="2:3" ht="12.75">
      <c r="B750" s="11"/>
      <c r="C750" s="11"/>
    </row>
    <row r="751" spans="2:3" ht="12.75">
      <c r="B751" s="11"/>
      <c r="C751" s="11"/>
    </row>
    <row r="752" spans="2:3" ht="12.75">
      <c r="B752" s="11"/>
      <c r="C752" s="11"/>
    </row>
    <row r="753" spans="2:3" ht="12.75">
      <c r="B753" s="11"/>
      <c r="C753" s="11"/>
    </row>
    <row r="754" spans="2:3" ht="12.75">
      <c r="B754" s="11"/>
      <c r="C754" s="11"/>
    </row>
    <row r="755" spans="2:3" ht="12.75">
      <c r="B755" s="11"/>
      <c r="C755" s="11"/>
    </row>
    <row r="756" spans="2:3" ht="12.75">
      <c r="B756" s="11"/>
      <c r="C756" s="11"/>
    </row>
    <row r="757" spans="2:3" ht="12.75">
      <c r="B757" s="11"/>
      <c r="C757" s="11"/>
    </row>
    <row r="758" spans="2:3" ht="12.75">
      <c r="B758" s="11"/>
      <c r="C758" s="11"/>
    </row>
    <row r="759" spans="2:3" ht="12.75">
      <c r="B759" s="11"/>
      <c r="C759" s="11"/>
    </row>
    <row r="760" spans="2:3" ht="12.75">
      <c r="B760" s="11"/>
      <c r="C760" s="11"/>
    </row>
    <row r="761" spans="2:3" ht="12.75">
      <c r="B761" s="11"/>
      <c r="C761" s="11"/>
    </row>
    <row r="762" spans="2:3" ht="12.75">
      <c r="B762" s="11"/>
      <c r="C762" s="11"/>
    </row>
    <row r="763" spans="2:3" ht="12.75">
      <c r="B763" s="11"/>
      <c r="C763" s="11"/>
    </row>
    <row r="764" spans="2:3" ht="12.75">
      <c r="B764" s="11"/>
      <c r="C764" s="11"/>
    </row>
    <row r="765" spans="2:3" ht="12.75">
      <c r="B765" s="11"/>
      <c r="C765" s="11"/>
    </row>
    <row r="766" spans="2:3" ht="12.75">
      <c r="B766" s="11"/>
      <c r="C766" s="11"/>
    </row>
    <row r="767" spans="2:3" ht="12.75">
      <c r="B767" s="11"/>
      <c r="C767" s="11"/>
    </row>
    <row r="768" spans="2:3" ht="12.75">
      <c r="B768" s="11"/>
      <c r="C768" s="11"/>
    </row>
    <row r="769" spans="2:3" ht="12.75">
      <c r="B769" s="11"/>
      <c r="C769" s="11"/>
    </row>
    <row r="770" spans="2:3" ht="12.75">
      <c r="B770" s="11"/>
      <c r="C770" s="11"/>
    </row>
    <row r="771" spans="2:3" ht="12.75">
      <c r="B771" s="11"/>
      <c r="C771" s="11"/>
    </row>
    <row r="772" spans="2:3" ht="12.75">
      <c r="B772" s="11"/>
      <c r="C772" s="11"/>
    </row>
    <row r="773" spans="2:3" ht="12.75">
      <c r="B773" s="11"/>
      <c r="C773" s="11"/>
    </row>
    <row r="774" spans="2:3" ht="12.75">
      <c r="B774" s="11"/>
      <c r="C774" s="11"/>
    </row>
    <row r="775" spans="2:3" ht="12.75">
      <c r="B775" s="11"/>
      <c r="C775" s="11"/>
    </row>
    <row r="776" spans="2:3" ht="12.75">
      <c r="B776" s="11"/>
      <c r="C776" s="11"/>
    </row>
    <row r="777" spans="2:3" ht="12.75">
      <c r="B777" s="11"/>
      <c r="C777" s="11"/>
    </row>
    <row r="778" spans="2:3" ht="12.75">
      <c r="B778" s="11"/>
      <c r="C778" s="11"/>
    </row>
    <row r="779" spans="2:3" ht="12.75">
      <c r="B779" s="11"/>
      <c r="C779" s="11"/>
    </row>
    <row r="780" spans="2:3" ht="12.75">
      <c r="B780" s="11"/>
      <c r="C780" s="11"/>
    </row>
    <row r="781" spans="2:3" ht="12.75">
      <c r="B781" s="11"/>
      <c r="C781" s="11"/>
    </row>
    <row r="782" spans="2:3" ht="12.75">
      <c r="B782" s="11"/>
      <c r="C782" s="11"/>
    </row>
    <row r="783" spans="2:3" ht="12.75">
      <c r="B783" s="11"/>
      <c r="C783" s="11"/>
    </row>
    <row r="784" spans="2:3" ht="12.75">
      <c r="B784" s="11"/>
      <c r="C784" s="11"/>
    </row>
    <row r="785" spans="2:3" ht="12.75">
      <c r="B785" s="11"/>
      <c r="C785" s="11"/>
    </row>
    <row r="786" spans="2:3" ht="12.75">
      <c r="B786" s="11"/>
      <c r="C786" s="11"/>
    </row>
    <row r="787" spans="2:3" ht="12.75">
      <c r="B787" s="11"/>
      <c r="C787" s="11"/>
    </row>
    <row r="788" spans="2:3" ht="12.75">
      <c r="B788" s="11"/>
      <c r="C788" s="11"/>
    </row>
    <row r="789" spans="2:3" ht="12.75">
      <c r="B789" s="11"/>
      <c r="C789" s="11"/>
    </row>
    <row r="790" spans="2:3" ht="12.75">
      <c r="B790" s="11"/>
      <c r="C790" s="11"/>
    </row>
    <row r="791" spans="2:3" ht="12.75">
      <c r="B791" s="11"/>
      <c r="C791" s="11"/>
    </row>
    <row r="792" spans="2:3" ht="12.75">
      <c r="B792" s="11"/>
      <c r="C792" s="11"/>
    </row>
    <row r="793" spans="2:3" ht="12.75">
      <c r="B793" s="11"/>
      <c r="C793" s="11"/>
    </row>
    <row r="794" spans="2:3" ht="12.75">
      <c r="B794" s="11"/>
      <c r="C794" s="11"/>
    </row>
    <row r="795" spans="2:3" ht="12.75">
      <c r="B795" s="11"/>
      <c r="C795" s="11"/>
    </row>
    <row r="796" spans="2:3" ht="12.75">
      <c r="B796" s="11"/>
      <c r="C796" s="11"/>
    </row>
    <row r="797" spans="2:3" ht="12.75">
      <c r="B797" s="11"/>
      <c r="C797" s="11"/>
    </row>
    <row r="798" spans="2:3" ht="12.75">
      <c r="B798" s="11"/>
      <c r="C798" s="11"/>
    </row>
    <row r="799" spans="2:3" ht="12.75">
      <c r="B799" s="11"/>
      <c r="C799" s="11"/>
    </row>
    <row r="800" spans="2:3" ht="12.75">
      <c r="B800" s="11"/>
      <c r="C800" s="11"/>
    </row>
    <row r="801" spans="2:3" ht="12.75">
      <c r="B801" s="11"/>
      <c r="C801" s="11"/>
    </row>
    <row r="802" spans="2:3" ht="12.75">
      <c r="B802" s="11"/>
      <c r="C802" s="11"/>
    </row>
    <row r="803" spans="2:3" ht="12.75">
      <c r="B803" s="11"/>
      <c r="C803" s="11"/>
    </row>
    <row r="804" spans="2:3" ht="12.75">
      <c r="B804" s="11"/>
      <c r="C804" s="11"/>
    </row>
    <row r="805" spans="2:3" ht="12.75">
      <c r="B805" s="11"/>
      <c r="C805" s="11"/>
    </row>
    <row r="806" spans="2:3" ht="12.75">
      <c r="B806" s="11"/>
      <c r="C806" s="11"/>
    </row>
    <row r="807" spans="2:3" ht="12.75">
      <c r="B807" s="11"/>
      <c r="C807" s="11"/>
    </row>
    <row r="808" spans="2:3" ht="12.75">
      <c r="B808" s="11"/>
      <c r="C808" s="11"/>
    </row>
    <row r="809" spans="2:3" ht="12.75">
      <c r="B809" s="11"/>
      <c r="C809" s="11"/>
    </row>
    <row r="810" spans="2:3" ht="12.75">
      <c r="B810" s="11"/>
      <c r="C810" s="11"/>
    </row>
    <row r="811" spans="2:3" ht="12.75">
      <c r="B811" s="11"/>
      <c r="C811" s="11"/>
    </row>
    <row r="812" spans="2:3" ht="12.75">
      <c r="B812" s="11"/>
      <c r="C812" s="11"/>
    </row>
    <row r="813" spans="2:3" ht="12.75">
      <c r="B813" s="11"/>
      <c r="C813" s="11"/>
    </row>
    <row r="814" spans="2:3" ht="12.75">
      <c r="B814" s="11"/>
      <c r="C814" s="11"/>
    </row>
    <row r="815" spans="2:3" ht="12.75">
      <c r="B815" s="11"/>
      <c r="C815" s="11"/>
    </row>
    <row r="816" spans="2:3" ht="12.75">
      <c r="B816" s="11"/>
      <c r="C816" s="11"/>
    </row>
    <row r="817" spans="2:3" ht="12.75">
      <c r="B817" s="11"/>
      <c r="C817" s="11"/>
    </row>
    <row r="818" spans="2:3" ht="12.75">
      <c r="B818" s="11"/>
      <c r="C818" s="11"/>
    </row>
    <row r="819" spans="2:3" ht="12.75">
      <c r="B819" s="11"/>
      <c r="C819" s="11"/>
    </row>
    <row r="820" spans="2:3" ht="12.75">
      <c r="B820" s="11"/>
      <c r="C820" s="11"/>
    </row>
    <row r="821" spans="2:3" ht="12.75">
      <c r="B821" s="11"/>
      <c r="C821" s="11"/>
    </row>
    <row r="822" spans="2:3" ht="12.75">
      <c r="B822" s="11"/>
      <c r="C822" s="11"/>
    </row>
    <row r="823" spans="2:3" ht="12.75">
      <c r="B823" s="11"/>
      <c r="C823" s="11"/>
    </row>
    <row r="824" spans="2:3" ht="12.75">
      <c r="B824" s="11"/>
      <c r="C824" s="11"/>
    </row>
    <row r="825" spans="2:3" ht="12.75">
      <c r="B825" s="11"/>
      <c r="C825" s="11"/>
    </row>
    <row r="826" spans="2:3" ht="12.75">
      <c r="B826" s="11"/>
      <c r="C826" s="11"/>
    </row>
    <row r="827" spans="2:3" ht="12.75">
      <c r="B827" s="11"/>
      <c r="C827" s="11"/>
    </row>
    <row r="828" spans="2:3" ht="12.75">
      <c r="B828" s="11"/>
      <c r="C828" s="11"/>
    </row>
    <row r="829" spans="2:3" ht="12.75">
      <c r="B829" s="11"/>
      <c r="C829" s="11"/>
    </row>
    <row r="830" spans="2:3" ht="12.75">
      <c r="B830" s="11"/>
      <c r="C830" s="11"/>
    </row>
    <row r="831" spans="2:3" ht="12.75">
      <c r="B831" s="11"/>
      <c r="C831" s="11"/>
    </row>
    <row r="832" spans="2:3" ht="12.75">
      <c r="B832" s="11"/>
      <c r="C832" s="11"/>
    </row>
    <row r="833" spans="2:3" ht="12.75">
      <c r="B833" s="11"/>
      <c r="C833" s="11"/>
    </row>
    <row r="834" spans="2:3" ht="12.75">
      <c r="B834" s="11"/>
      <c r="C834" s="11"/>
    </row>
    <row r="835" spans="2:3" ht="12.75">
      <c r="B835" s="11"/>
      <c r="C835" s="11"/>
    </row>
    <row r="836" spans="2:3" ht="12.75">
      <c r="B836" s="11"/>
      <c r="C836" s="11"/>
    </row>
    <row r="837" spans="2:3" ht="12.75">
      <c r="B837" s="11"/>
      <c r="C837" s="11"/>
    </row>
    <row r="838" spans="2:3" ht="12.75">
      <c r="B838" s="11"/>
      <c r="C838" s="11"/>
    </row>
    <row r="839" spans="2:3" ht="12.75">
      <c r="B839" s="11"/>
      <c r="C839" s="11"/>
    </row>
    <row r="840" spans="2:3" ht="12.75">
      <c r="B840" s="11"/>
      <c r="C840" s="11"/>
    </row>
    <row r="841" spans="2:3" ht="12.75">
      <c r="B841" s="11"/>
      <c r="C841" s="11"/>
    </row>
    <row r="842" spans="2:3" ht="12.75">
      <c r="B842" s="11"/>
      <c r="C842" s="11"/>
    </row>
    <row r="843" spans="2:3" ht="12.75">
      <c r="B843" s="11"/>
      <c r="C843" s="11"/>
    </row>
    <row r="844" spans="2:3" ht="12.75">
      <c r="B844" s="11"/>
      <c r="C844" s="11"/>
    </row>
    <row r="845" spans="2:3" ht="12.75">
      <c r="B845" s="11"/>
      <c r="C845" s="11"/>
    </row>
    <row r="846" spans="2:3" ht="12.75">
      <c r="B846" s="11"/>
      <c r="C846" s="11"/>
    </row>
    <row r="847" spans="2:3" ht="12.75">
      <c r="B847" s="11"/>
      <c r="C847" s="11"/>
    </row>
    <row r="848" spans="2:3" ht="12.75">
      <c r="B848" s="11"/>
      <c r="C848" s="11"/>
    </row>
    <row r="849" spans="2:3" ht="12.75">
      <c r="B849" s="11"/>
      <c r="C849" s="11"/>
    </row>
    <row r="850" spans="2:3" ht="12.75">
      <c r="B850" s="11"/>
      <c r="C850" s="11"/>
    </row>
    <row r="851" spans="2:3" ht="12.75">
      <c r="B851" s="11"/>
      <c r="C851" s="11"/>
    </row>
    <row r="852" spans="2:3" ht="12.75">
      <c r="B852" s="11"/>
      <c r="C852" s="11"/>
    </row>
    <row r="853" spans="2:3" ht="12.75">
      <c r="B853" s="11"/>
      <c r="C853" s="11"/>
    </row>
    <row r="854" spans="2:3" ht="12.75">
      <c r="B854" s="11"/>
      <c r="C854" s="11"/>
    </row>
    <row r="855" spans="2:3" ht="12.75">
      <c r="B855" s="11"/>
      <c r="C855" s="11"/>
    </row>
    <row r="856" spans="2:3" ht="12.75">
      <c r="B856" s="11"/>
      <c r="C856" s="11"/>
    </row>
    <row r="857" spans="2:3" ht="12.75">
      <c r="B857" s="11"/>
      <c r="C857" s="11"/>
    </row>
    <row r="858" spans="2:3" ht="12.75">
      <c r="B858" s="11"/>
      <c r="C858" s="11"/>
    </row>
    <row r="859" spans="2:3" ht="12.75">
      <c r="B859" s="11"/>
      <c r="C859" s="11"/>
    </row>
    <row r="860" spans="2:3" ht="12.75">
      <c r="B860" s="11"/>
      <c r="C860" s="11"/>
    </row>
    <row r="861" spans="2:3" ht="12.75">
      <c r="B861" s="11"/>
      <c r="C861" s="11"/>
    </row>
    <row r="862" spans="2:3" ht="12.75">
      <c r="B862" s="11"/>
      <c r="C862" s="11"/>
    </row>
    <row r="863" spans="2:3" ht="12.75">
      <c r="B863" s="11"/>
      <c r="C863" s="11"/>
    </row>
    <row r="864" spans="2:3" ht="12.75">
      <c r="B864" s="11"/>
      <c r="C864" s="11"/>
    </row>
    <row r="865" spans="2:3" ht="12.75">
      <c r="B865" s="11"/>
      <c r="C865" s="11"/>
    </row>
    <row r="866" spans="2:3" ht="12.75">
      <c r="B866" s="11"/>
      <c r="C866" s="11"/>
    </row>
    <row r="867" spans="2:3" ht="12.75">
      <c r="B867" s="11"/>
      <c r="C867" s="11"/>
    </row>
    <row r="868" spans="2:3" ht="12.75">
      <c r="B868" s="11"/>
      <c r="C868" s="11"/>
    </row>
    <row r="869" spans="2:3" ht="12.75">
      <c r="B869" s="11"/>
      <c r="C869" s="11"/>
    </row>
    <row r="870" spans="2:3" ht="12.75">
      <c r="B870" s="11"/>
      <c r="C870" s="11"/>
    </row>
    <row r="871" spans="2:3" ht="12.75">
      <c r="B871" s="11"/>
      <c r="C871" s="11"/>
    </row>
    <row r="872" spans="2:3" ht="12.75">
      <c r="B872" s="11"/>
      <c r="C872" s="11"/>
    </row>
    <row r="873" spans="2:3" ht="12.75">
      <c r="B873" s="11"/>
      <c r="C873" s="11"/>
    </row>
    <row r="874" spans="2:3" ht="12.75">
      <c r="B874" s="11"/>
      <c r="C874" s="11"/>
    </row>
    <row r="875" spans="2:3" ht="12.75">
      <c r="B875" s="11"/>
      <c r="C875" s="11"/>
    </row>
    <row r="876" spans="2:3" ht="12.75">
      <c r="B876" s="11"/>
      <c r="C876" s="11"/>
    </row>
    <row r="877" spans="2:3" ht="12.75">
      <c r="B877" s="11"/>
      <c r="C877" s="11"/>
    </row>
    <row r="878" spans="2:3" ht="12.75">
      <c r="B878" s="11"/>
      <c r="C878" s="11"/>
    </row>
    <row r="879" spans="2:3" ht="12.75">
      <c r="B879" s="11"/>
      <c r="C879" s="11"/>
    </row>
    <row r="880" spans="2:3" ht="12.75">
      <c r="B880" s="11"/>
      <c r="C880" s="11"/>
    </row>
    <row r="881" spans="2:3" ht="12.75">
      <c r="B881" s="11"/>
      <c r="C881" s="11"/>
    </row>
    <row r="882" spans="2:3" ht="12.75">
      <c r="B882" s="11"/>
      <c r="C882" s="11"/>
    </row>
    <row r="883" spans="2:3" ht="12.75">
      <c r="B883" s="11"/>
      <c r="C883" s="11"/>
    </row>
    <row r="884" spans="2:3" ht="12.75">
      <c r="B884" s="11"/>
      <c r="C884" s="11"/>
    </row>
    <row r="885" spans="2:3" ht="12.75">
      <c r="B885" s="11"/>
      <c r="C885" s="11"/>
    </row>
    <row r="886" spans="2:3" ht="12.75">
      <c r="B886" s="11"/>
      <c r="C886" s="11"/>
    </row>
    <row r="887" spans="2:3" ht="12.75">
      <c r="B887" s="11"/>
      <c r="C887" s="11"/>
    </row>
    <row r="888" spans="2:3" ht="12.75">
      <c r="B888" s="11"/>
      <c r="C888" s="11"/>
    </row>
    <row r="889" spans="2:3" ht="12.75">
      <c r="B889" s="11"/>
      <c r="C889" s="11"/>
    </row>
    <row r="890" spans="2:3" ht="12.75">
      <c r="B890" s="11"/>
      <c r="C890" s="11"/>
    </row>
    <row r="891" spans="2:3" ht="12.75">
      <c r="B891" s="11"/>
      <c r="C891" s="11"/>
    </row>
    <row r="892" spans="2:3" ht="12.75">
      <c r="B892" s="11"/>
      <c r="C892" s="11"/>
    </row>
    <row r="893" spans="2:3" ht="12.75">
      <c r="B893" s="11"/>
      <c r="C893" s="11"/>
    </row>
    <row r="894" spans="2:3" ht="12.75">
      <c r="B894" s="11"/>
      <c r="C894" s="11"/>
    </row>
    <row r="895" spans="2:3" ht="12.75">
      <c r="B895" s="11"/>
      <c r="C895" s="11"/>
    </row>
    <row r="896" spans="2:3" ht="12.75">
      <c r="B896" s="11"/>
      <c r="C896" s="11"/>
    </row>
    <row r="897" spans="2:3" ht="12.75">
      <c r="B897" s="11"/>
      <c r="C897" s="11"/>
    </row>
    <row r="898" spans="2:3" ht="12.75">
      <c r="B898" s="11"/>
      <c r="C898" s="11"/>
    </row>
    <row r="899" spans="2:3" ht="12.75">
      <c r="B899" s="11"/>
      <c r="C899" s="11"/>
    </row>
    <row r="900" spans="2:3" ht="12.75">
      <c r="B900" s="11"/>
      <c r="C900" s="11"/>
    </row>
    <row r="901" spans="2:3" ht="12.75">
      <c r="B901" s="11"/>
      <c r="C901" s="11"/>
    </row>
    <row r="902" spans="2:3" ht="12.75">
      <c r="B902" s="11"/>
      <c r="C902" s="11"/>
    </row>
    <row r="903" spans="2:3" ht="12.75">
      <c r="B903" s="11"/>
      <c r="C903" s="11"/>
    </row>
    <row r="904" spans="2:3" ht="12.75">
      <c r="B904" s="11"/>
      <c r="C904" s="11"/>
    </row>
    <row r="905" spans="2:3" ht="12.75">
      <c r="B905" s="11"/>
      <c r="C905" s="11"/>
    </row>
    <row r="906" spans="2:3" ht="12.75">
      <c r="B906" s="11"/>
      <c r="C906" s="11"/>
    </row>
    <row r="907" spans="2:3" ht="12.75">
      <c r="B907" s="11"/>
      <c r="C907" s="11"/>
    </row>
    <row r="908" spans="2:3" ht="12.75">
      <c r="B908" s="11"/>
      <c r="C908" s="11"/>
    </row>
    <row r="909" spans="2:3" ht="12.75">
      <c r="B909" s="11"/>
      <c r="C909" s="11"/>
    </row>
    <row r="910" spans="2:3" ht="12.75">
      <c r="B910" s="11"/>
      <c r="C910" s="11"/>
    </row>
    <row r="911" spans="2:3" ht="12.75">
      <c r="B911" s="11"/>
      <c r="C911" s="11"/>
    </row>
    <row r="912" spans="2:3" ht="12.75">
      <c r="B912" s="11"/>
      <c r="C912" s="11"/>
    </row>
    <row r="913" spans="2:3" ht="12.75">
      <c r="B913" s="11"/>
      <c r="C913" s="11"/>
    </row>
    <row r="914" spans="2:3" ht="12.75">
      <c r="B914" s="11"/>
      <c r="C914" s="11"/>
    </row>
    <row r="915" spans="2:3" ht="12.75">
      <c r="B915" s="11"/>
      <c r="C915" s="11"/>
    </row>
    <row r="916" spans="2:3" ht="12.75">
      <c r="B916" s="11"/>
      <c r="C916" s="11"/>
    </row>
    <row r="917" spans="2:3" ht="12.75">
      <c r="B917" s="11"/>
      <c r="C917" s="11"/>
    </row>
    <row r="918" spans="2:3" ht="12.75">
      <c r="B918" s="11"/>
      <c r="C918" s="11"/>
    </row>
    <row r="919" spans="2:3" ht="12.75">
      <c r="B919" s="11"/>
      <c r="C919" s="11"/>
    </row>
    <row r="920" spans="2:3" ht="12.75">
      <c r="B920" s="11"/>
      <c r="C920" s="11"/>
    </row>
    <row r="921" spans="2:3" ht="12.75">
      <c r="B921" s="11"/>
      <c r="C921" s="11"/>
    </row>
    <row r="922" spans="2:3" ht="12.75">
      <c r="B922" s="11"/>
      <c r="C922" s="11"/>
    </row>
    <row r="923" spans="2:3" ht="12.75">
      <c r="B923" s="11"/>
      <c r="C923" s="11"/>
    </row>
    <row r="924" spans="2:3" ht="12.75">
      <c r="B924" s="11"/>
      <c r="C924" s="11"/>
    </row>
    <row r="925" spans="2:3" ht="12.75">
      <c r="B925" s="11"/>
      <c r="C925" s="11"/>
    </row>
    <row r="926" spans="2:3" ht="12.75">
      <c r="B926" s="11"/>
      <c r="C926" s="11"/>
    </row>
    <row r="927" spans="2:3" ht="12.75">
      <c r="B927" s="11"/>
      <c r="C927" s="11"/>
    </row>
    <row r="928" spans="2:3" ht="12.75">
      <c r="B928" s="11"/>
      <c r="C928" s="11"/>
    </row>
    <row r="929" spans="2:3" ht="12.75">
      <c r="B929" s="11"/>
      <c r="C929" s="11"/>
    </row>
    <row r="930" spans="2:3" ht="12.75">
      <c r="B930" s="11"/>
      <c r="C930" s="11"/>
    </row>
    <row r="931" spans="2:3" ht="12.75">
      <c r="B931" s="11"/>
      <c r="C931" s="11"/>
    </row>
    <row r="932" spans="2:3" ht="12.75">
      <c r="B932" s="11"/>
      <c r="C932" s="11"/>
    </row>
    <row r="933" spans="2:3" ht="12.75">
      <c r="B933" s="11"/>
      <c r="C933" s="11"/>
    </row>
    <row r="934" spans="2:3" ht="12.75">
      <c r="B934" s="11"/>
      <c r="C934" s="11"/>
    </row>
    <row r="935" spans="2:3" ht="12.75">
      <c r="B935" s="11"/>
      <c r="C935" s="11"/>
    </row>
    <row r="936" spans="2:3" ht="12.75">
      <c r="B936" s="11"/>
      <c r="C936" s="11"/>
    </row>
    <row r="937" spans="2:3" ht="12.75">
      <c r="B937" s="11"/>
      <c r="C937" s="11"/>
    </row>
    <row r="938" spans="2:3" ht="12.75">
      <c r="B938" s="11"/>
      <c r="C938" s="11"/>
    </row>
    <row r="939" spans="2:3" ht="12.75">
      <c r="B939" s="11"/>
      <c r="C939" s="11"/>
    </row>
    <row r="940" spans="2:3" ht="12.75">
      <c r="B940" s="11"/>
      <c r="C940" s="11"/>
    </row>
    <row r="941" spans="2:3" ht="12.75">
      <c r="B941" s="11"/>
      <c r="C941" s="11"/>
    </row>
    <row r="942" spans="2:3" ht="12.75">
      <c r="B942" s="11"/>
      <c r="C942" s="11"/>
    </row>
    <row r="943" spans="2:3" ht="12.75">
      <c r="B943" s="11"/>
      <c r="C943" s="11"/>
    </row>
    <row r="944" spans="2:3" ht="12.75">
      <c r="B944" s="11"/>
      <c r="C944" s="11"/>
    </row>
    <row r="945" spans="2:3" ht="12.75">
      <c r="B945" s="11"/>
      <c r="C945" s="11"/>
    </row>
    <row r="946" spans="2:3" ht="12.75">
      <c r="B946" s="11"/>
      <c r="C946" s="11"/>
    </row>
    <row r="947" spans="2:3" ht="12.75">
      <c r="B947" s="11"/>
      <c r="C947" s="11"/>
    </row>
    <row r="948" spans="2:3" ht="12.75">
      <c r="B948" s="11"/>
      <c r="C948" s="11"/>
    </row>
    <row r="949" spans="2:3" ht="12.75">
      <c r="B949" s="11"/>
      <c r="C949" s="11"/>
    </row>
    <row r="950" spans="2:3" ht="12.75">
      <c r="B950" s="11"/>
      <c r="C950" s="11"/>
    </row>
    <row r="951" spans="2:3" ht="12.75">
      <c r="B951" s="11"/>
      <c r="C951" s="11"/>
    </row>
    <row r="952" spans="2:3" ht="12.75">
      <c r="B952" s="11"/>
      <c r="C952" s="11"/>
    </row>
    <row r="953" spans="2:3" ht="12.75">
      <c r="B953" s="11"/>
      <c r="C953" s="11"/>
    </row>
    <row r="954" spans="2:3" ht="12.75">
      <c r="B954" s="11"/>
      <c r="C954" s="11"/>
    </row>
    <row r="955" spans="2:3" ht="12.75">
      <c r="B955" s="11"/>
      <c r="C955" s="11"/>
    </row>
    <row r="956" spans="2:3" ht="12.75">
      <c r="B956" s="11"/>
      <c r="C956" s="11"/>
    </row>
    <row r="957" spans="2:3" ht="12.75">
      <c r="B957" s="11"/>
      <c r="C957" s="11"/>
    </row>
    <row r="958" spans="2:3" ht="12.75">
      <c r="B958" s="11"/>
      <c r="C958" s="11"/>
    </row>
    <row r="959" spans="2:3" ht="12.75">
      <c r="B959" s="11"/>
      <c r="C959" s="11"/>
    </row>
    <row r="960" spans="2:3" ht="12.75">
      <c r="B960" s="11"/>
      <c r="C960" s="11"/>
    </row>
    <row r="961" spans="2:3" ht="12.75">
      <c r="B961" s="11"/>
      <c r="C961" s="11"/>
    </row>
    <row r="962" spans="2:3" ht="12.75">
      <c r="B962" s="11"/>
      <c r="C962" s="11"/>
    </row>
    <row r="963" spans="2:3" ht="12.75">
      <c r="B963" s="11"/>
      <c r="C963" s="11"/>
    </row>
    <row r="964" spans="2:3" ht="12.75">
      <c r="B964" s="11"/>
      <c r="C964" s="11"/>
    </row>
    <row r="965" spans="2:3" ht="12.75">
      <c r="B965" s="11"/>
      <c r="C965" s="11"/>
    </row>
    <row r="966" spans="2:3" ht="12.75">
      <c r="B966" s="11"/>
      <c r="C966" s="11"/>
    </row>
    <row r="967" spans="2:3" ht="12.75">
      <c r="B967" s="11"/>
      <c r="C967" s="11"/>
    </row>
    <row r="968" spans="2:3" ht="12.75">
      <c r="B968" s="11"/>
      <c r="C968" s="11"/>
    </row>
    <row r="969" spans="2:3" ht="12.75">
      <c r="B969" s="11"/>
      <c r="C969" s="11"/>
    </row>
    <row r="970" spans="2:3" ht="12.75">
      <c r="B970" s="11"/>
      <c r="C970" s="11"/>
    </row>
    <row r="971" spans="2:3" ht="12.75">
      <c r="B971" s="11"/>
      <c r="C971" s="11"/>
    </row>
    <row r="972" spans="2:3" ht="12.75">
      <c r="B972" s="11"/>
      <c r="C972" s="11"/>
    </row>
    <row r="973" spans="2:3" ht="12.75">
      <c r="B973" s="11"/>
      <c r="C973" s="11"/>
    </row>
    <row r="974" spans="2:3" ht="12.75">
      <c r="B974" s="11"/>
      <c r="C974" s="11"/>
    </row>
    <row r="975" spans="2:3" ht="12.75">
      <c r="B975" s="11"/>
      <c r="C975" s="11"/>
    </row>
    <row r="976" spans="2:3" ht="12.75">
      <c r="B976" s="11"/>
      <c r="C976" s="11"/>
    </row>
    <row r="977" spans="2:3" ht="12.75">
      <c r="B977" s="11"/>
      <c r="C977" s="11"/>
    </row>
    <row r="978" spans="2:3" ht="12.75">
      <c r="B978" s="11"/>
      <c r="C978" s="11"/>
    </row>
    <row r="979" spans="2:3" ht="12.75">
      <c r="B979" s="11"/>
      <c r="C979" s="11"/>
    </row>
    <row r="980" spans="2:3" ht="12.75">
      <c r="B980" s="11"/>
      <c r="C980" s="11"/>
    </row>
    <row r="981" spans="2:3" ht="12.75">
      <c r="B981" s="11"/>
      <c r="C981" s="11"/>
    </row>
    <row r="982" spans="2:3" ht="12.75">
      <c r="B982" s="11"/>
      <c r="C982" s="11"/>
    </row>
    <row r="983" spans="2:3" ht="12.75">
      <c r="B983" s="11"/>
      <c r="C983" s="11"/>
    </row>
    <row r="984" spans="2:3" ht="12.75">
      <c r="B984" s="11"/>
      <c r="C984" s="11"/>
    </row>
    <row r="985" spans="2:3" ht="12.75">
      <c r="B985" s="11"/>
      <c r="C985" s="11"/>
    </row>
    <row r="986" spans="2:3" ht="12.75">
      <c r="B986" s="11"/>
      <c r="C986" s="11"/>
    </row>
    <row r="987" spans="2:3" ht="12.75">
      <c r="B987" s="11"/>
      <c r="C987" s="11"/>
    </row>
    <row r="988" spans="2:3" ht="12.75">
      <c r="B988" s="11"/>
      <c r="C988" s="11"/>
    </row>
    <row r="989" spans="2:3" ht="12.75">
      <c r="B989" s="11"/>
      <c r="C989" s="11"/>
    </row>
    <row r="990" spans="2:3" ht="12.75">
      <c r="B990" s="11"/>
      <c r="C990" s="11"/>
    </row>
    <row r="991" spans="2:3" ht="12.75">
      <c r="B991" s="11"/>
      <c r="C991" s="11"/>
    </row>
    <row r="992" spans="2:3" ht="12.75">
      <c r="B992" s="11"/>
      <c r="C992" s="11"/>
    </row>
    <row r="993" spans="2:3" ht="12.75">
      <c r="B993" s="11"/>
      <c r="C993" s="11"/>
    </row>
    <row r="994" spans="2:3" ht="12.75">
      <c r="B994" s="11"/>
      <c r="C994" s="11"/>
    </row>
    <row r="995" spans="2:3" ht="12.75">
      <c r="B995" s="11"/>
      <c r="C995" s="11"/>
    </row>
    <row r="996" spans="2:3" ht="12.75">
      <c r="B996" s="11"/>
      <c r="C996" s="11"/>
    </row>
    <row r="997" spans="2:3" ht="12.75">
      <c r="B997" s="11"/>
      <c r="C997" s="11"/>
    </row>
    <row r="998" spans="2:3" ht="12.75">
      <c r="B998" s="11"/>
      <c r="C998" s="11"/>
    </row>
    <row r="999" spans="2:3" ht="12.75">
      <c r="B999" s="11"/>
      <c r="C999" s="11"/>
    </row>
    <row r="1000" spans="2:3" ht="12.75">
      <c r="B1000" s="11"/>
      <c r="C1000" s="11"/>
    </row>
    <row r="1001" spans="2:3" ht="12.75">
      <c r="B1001" s="11"/>
      <c r="C1001" s="11"/>
    </row>
    <row r="1002" spans="2:3" ht="12.75">
      <c r="B1002" s="11"/>
      <c r="C1002" s="11"/>
    </row>
    <row r="1003" spans="2:3" ht="12.75">
      <c r="B1003" s="11"/>
      <c r="C1003" s="11"/>
    </row>
    <row r="1004" spans="2:3" ht="12.75">
      <c r="B1004" s="11"/>
      <c r="C1004" s="11"/>
    </row>
    <row r="1005" spans="2:3" ht="12.75">
      <c r="B1005" s="11"/>
      <c r="C1005" s="11"/>
    </row>
    <row r="1006" spans="2:3" ht="12.75">
      <c r="B1006" s="11"/>
      <c r="C1006" s="11"/>
    </row>
    <row r="1007" spans="2:3" ht="12.75">
      <c r="B1007" s="11"/>
      <c r="C1007" s="11"/>
    </row>
    <row r="1008" spans="2:3" ht="12.75">
      <c r="B1008" s="11"/>
      <c r="C1008" s="11"/>
    </row>
    <row r="1009" spans="2:3" ht="12.75">
      <c r="B1009" s="11"/>
      <c r="C1009" s="11"/>
    </row>
    <row r="1010" spans="2:3" ht="12.75">
      <c r="B1010" s="11"/>
      <c r="C1010" s="11"/>
    </row>
    <row r="1011" spans="2:3" ht="12.75">
      <c r="B1011" s="11"/>
      <c r="C1011" s="11"/>
    </row>
    <row r="1012" spans="2:3" ht="12.75">
      <c r="B1012" s="11"/>
      <c r="C1012" s="11"/>
    </row>
    <row r="1013" spans="2:3" ht="12.75">
      <c r="B1013" s="11"/>
      <c r="C1013" s="11"/>
    </row>
    <row r="1014" spans="2:3" ht="12.75">
      <c r="B1014" s="11"/>
      <c r="C1014" s="11"/>
    </row>
    <row r="1015" spans="2:3" ht="12.75">
      <c r="B1015" s="11"/>
      <c r="C1015" s="11"/>
    </row>
    <row r="1016" spans="2:3" ht="12.75">
      <c r="B1016" s="11"/>
      <c r="C1016" s="11"/>
    </row>
    <row r="1017" spans="2:3" ht="12.75">
      <c r="B1017" s="11"/>
      <c r="C1017" s="11"/>
    </row>
    <row r="1018" spans="2:3" ht="12.75">
      <c r="B1018" s="11"/>
      <c r="C1018" s="11"/>
    </row>
    <row r="1019" spans="2:3" ht="12.75">
      <c r="B1019" s="11"/>
      <c r="C1019" s="11"/>
    </row>
    <row r="1020" spans="2:3" ht="12.75">
      <c r="B1020" s="11"/>
      <c r="C1020" s="11"/>
    </row>
    <row r="1021" spans="2:3" ht="12.75">
      <c r="B1021" s="11"/>
      <c r="C1021" s="11"/>
    </row>
    <row r="1022" spans="2:3" ht="12.75">
      <c r="B1022" s="11"/>
      <c r="C1022" s="11"/>
    </row>
    <row r="1023" spans="2:3" ht="12.75">
      <c r="B1023" s="11"/>
      <c r="C1023" s="11"/>
    </row>
    <row r="1024" spans="2:3" ht="12.75">
      <c r="B1024" s="11"/>
      <c r="C1024" s="11"/>
    </row>
    <row r="1025" spans="2:3" ht="12.75">
      <c r="B1025" s="11"/>
      <c r="C1025" s="11"/>
    </row>
    <row r="1026" spans="2:3" ht="12.75">
      <c r="B1026" s="11"/>
      <c r="C1026" s="11"/>
    </row>
    <row r="1027" spans="2:3" ht="12.75">
      <c r="B1027" s="11"/>
      <c r="C1027" s="11"/>
    </row>
    <row r="1028" spans="2:3" ht="12.75">
      <c r="B1028" s="11"/>
      <c r="C1028" s="11"/>
    </row>
    <row r="1029" spans="2:3" ht="12.75">
      <c r="B1029" s="11"/>
      <c r="C1029" s="11"/>
    </row>
    <row r="1030" spans="2:3" ht="12.75">
      <c r="B1030" s="11"/>
      <c r="C1030" s="11"/>
    </row>
    <row r="1031" spans="2:3" ht="12.75">
      <c r="B1031" s="11"/>
      <c r="C1031" s="11"/>
    </row>
    <row r="1032" spans="2:3" ht="12.75">
      <c r="B1032" s="11"/>
      <c r="C1032" s="11"/>
    </row>
    <row r="1033" spans="2:3" ht="12.75">
      <c r="B1033" s="11"/>
      <c r="C1033" s="11"/>
    </row>
    <row r="1034" spans="2:3" ht="12.75">
      <c r="B1034" s="11"/>
      <c r="C1034" s="11"/>
    </row>
    <row r="1035" spans="2:3" ht="12.75">
      <c r="B1035" s="11"/>
      <c r="C1035" s="11"/>
    </row>
    <row r="1036" spans="2:3" ht="12.75">
      <c r="B1036" s="11"/>
      <c r="C1036" s="11"/>
    </row>
    <row r="1037" spans="2:3" ht="12.75">
      <c r="B1037" s="11"/>
      <c r="C1037" s="11"/>
    </row>
    <row r="1038" spans="2:3" ht="12.75">
      <c r="B1038" s="11"/>
      <c r="C1038" s="11"/>
    </row>
    <row r="1039" spans="2:3" ht="12.75">
      <c r="B1039" s="11"/>
      <c r="C1039" s="11"/>
    </row>
    <row r="1040" spans="2:3" ht="12.75">
      <c r="B1040" s="11"/>
      <c r="C1040" s="11"/>
    </row>
    <row r="1041" spans="2:3" ht="12.75">
      <c r="B1041" s="11"/>
      <c r="C1041" s="11"/>
    </row>
    <row r="1042" spans="2:3" ht="12.75">
      <c r="B1042" s="11"/>
      <c r="C1042" s="11"/>
    </row>
    <row r="1043" spans="2:3" ht="12.75">
      <c r="B1043" s="11"/>
      <c r="C1043" s="11"/>
    </row>
    <row r="1044" spans="2:3" ht="12.75">
      <c r="B1044" s="11"/>
      <c r="C1044" s="11"/>
    </row>
    <row r="1045" spans="2:3" ht="12.75">
      <c r="B1045" s="11"/>
      <c r="C1045" s="11"/>
    </row>
    <row r="1046" spans="2:3" ht="12.75">
      <c r="B1046" s="11"/>
      <c r="C1046" s="11"/>
    </row>
    <row r="1047" spans="2:3" ht="12.75">
      <c r="B1047" s="11"/>
      <c r="C1047" s="11"/>
    </row>
    <row r="1048" spans="2:3" ht="12.75">
      <c r="B1048" s="11"/>
      <c r="C1048" s="11"/>
    </row>
    <row r="1049" spans="2:3" ht="12.75">
      <c r="B1049" s="11"/>
      <c r="C1049" s="11"/>
    </row>
    <row r="1050" spans="2:3" ht="12.75">
      <c r="B1050" s="11"/>
      <c r="C1050" s="11"/>
    </row>
    <row r="1051" spans="2:3" ht="12.75">
      <c r="B1051" s="11"/>
      <c r="C1051" s="11"/>
    </row>
    <row r="1052" spans="2:3" ht="12.75">
      <c r="B1052" s="11"/>
      <c r="C1052" s="11"/>
    </row>
    <row r="1053" spans="2:3" ht="12.75">
      <c r="B1053" s="11"/>
      <c r="C1053" s="11"/>
    </row>
    <row r="1054" spans="2:3" ht="12.75">
      <c r="B1054" s="11"/>
      <c r="C1054" s="11"/>
    </row>
    <row r="1055" spans="2:3" ht="12.75">
      <c r="B1055" s="11"/>
      <c r="C1055" s="11"/>
    </row>
    <row r="1056" spans="2:3" ht="12.75">
      <c r="B1056" s="11"/>
      <c r="C1056" s="11"/>
    </row>
    <row r="1057" spans="2:3" ht="12.75">
      <c r="B1057" s="11"/>
      <c r="C1057" s="11"/>
    </row>
    <row r="1058" spans="2:3" ht="12.75">
      <c r="B1058" s="11"/>
      <c r="C1058" s="11"/>
    </row>
    <row r="1059" spans="2:3" ht="12.75">
      <c r="B1059" s="11"/>
      <c r="C1059" s="11"/>
    </row>
    <row r="1060" spans="2:3" ht="12.75">
      <c r="B1060" s="11"/>
      <c r="C1060" s="11"/>
    </row>
    <row r="1061" spans="2:3" ht="12.75">
      <c r="B1061" s="11"/>
      <c r="C1061" s="11"/>
    </row>
    <row r="1062" spans="2:3" ht="12.75">
      <c r="B1062" s="11"/>
      <c r="C1062" s="11"/>
    </row>
    <row r="1063" spans="2:3" ht="12.75">
      <c r="B1063" s="11"/>
      <c r="C1063" s="11"/>
    </row>
    <row r="1064" spans="2:3" ht="12.75">
      <c r="B1064" s="11"/>
      <c r="C1064" s="11"/>
    </row>
    <row r="1065" spans="2:3" ht="12.75">
      <c r="B1065" s="11"/>
      <c r="C1065" s="11"/>
    </row>
    <row r="1066" spans="2:3" ht="12.75">
      <c r="B1066" s="11"/>
      <c r="C1066" s="11"/>
    </row>
    <row r="1067" spans="2:3" ht="12.75">
      <c r="B1067" s="11"/>
      <c r="C1067" s="11"/>
    </row>
    <row r="1068" spans="2:3" ht="12.75">
      <c r="B1068" s="11"/>
      <c r="C1068" s="11"/>
    </row>
    <row r="1069" spans="2:3" ht="12.75">
      <c r="B1069" s="11"/>
      <c r="C1069" s="11"/>
    </row>
    <row r="1070" spans="2:3" ht="12.75">
      <c r="B1070" s="11"/>
      <c r="C1070" s="11"/>
    </row>
    <row r="1071" spans="2:3" ht="12.75">
      <c r="B1071" s="11"/>
      <c r="C1071" s="11"/>
    </row>
    <row r="1072" spans="2:3" ht="12.75">
      <c r="B1072" s="11"/>
      <c r="C1072" s="11"/>
    </row>
    <row r="1073" spans="2:3" ht="12.75">
      <c r="B1073" s="11"/>
      <c r="C1073" s="11"/>
    </row>
    <row r="1074" spans="2:3" ht="12.75">
      <c r="B1074" s="11"/>
      <c r="C1074" s="11"/>
    </row>
    <row r="1075" spans="2:3" ht="12.75">
      <c r="B1075" s="11"/>
      <c r="C1075" s="11"/>
    </row>
    <row r="1076" spans="2:3" ht="12.75">
      <c r="B1076" s="11"/>
      <c r="C1076" s="11"/>
    </row>
    <row r="1077" spans="2:3" ht="12.75">
      <c r="B1077" s="11"/>
      <c r="C1077" s="11"/>
    </row>
    <row r="1078" spans="2:3" ht="12.75">
      <c r="B1078" s="11"/>
      <c r="C1078" s="11"/>
    </row>
    <row r="1079" spans="2:3" ht="12.75">
      <c r="B1079" s="11"/>
      <c r="C1079" s="11"/>
    </row>
    <row r="1080" spans="2:3" ht="12.75">
      <c r="B1080" s="11"/>
      <c r="C1080" s="11"/>
    </row>
    <row r="1081" spans="2:3" ht="12.75">
      <c r="B1081" s="11"/>
      <c r="C1081" s="11"/>
    </row>
    <row r="1082" spans="2:3" ht="12.75">
      <c r="B1082" s="11"/>
      <c r="C1082" s="11"/>
    </row>
    <row r="1083" spans="2:3" ht="12.75">
      <c r="B1083" s="11"/>
      <c r="C1083" s="11"/>
    </row>
    <row r="1084" spans="2:3" ht="12.75">
      <c r="B1084" s="11"/>
      <c r="C1084" s="11"/>
    </row>
    <row r="1085" spans="2:3" ht="12.75">
      <c r="B1085" s="11"/>
      <c r="C1085" s="11"/>
    </row>
    <row r="1086" spans="2:3" ht="12.75">
      <c r="B1086" s="11"/>
      <c r="C1086" s="11"/>
    </row>
    <row r="1087" spans="2:3" ht="12.75">
      <c r="B1087" s="11"/>
      <c r="C1087" s="11"/>
    </row>
    <row r="1088" spans="2:3" ht="12.75">
      <c r="B1088" s="11"/>
      <c r="C1088" s="11"/>
    </row>
    <row r="1089" spans="2:3" ht="12.75">
      <c r="B1089" s="11"/>
      <c r="C1089" s="11"/>
    </row>
    <row r="1090" spans="2:3" ht="12.75">
      <c r="B1090" s="11"/>
      <c r="C1090" s="11"/>
    </row>
    <row r="1091" spans="2:3" ht="12.75">
      <c r="B1091" s="11"/>
      <c r="C1091" s="11"/>
    </row>
    <row r="1092" spans="2:3" ht="12.75">
      <c r="B1092" s="11"/>
      <c r="C1092" s="11"/>
    </row>
    <row r="1093" spans="2:3" ht="12.75">
      <c r="B1093" s="11"/>
      <c r="C1093" s="11"/>
    </row>
    <row r="1094" spans="2:3" ht="12.75">
      <c r="B1094" s="11"/>
      <c r="C1094" s="11"/>
    </row>
    <row r="1095" spans="2:3" ht="12.75">
      <c r="B1095" s="11"/>
      <c r="C1095" s="11"/>
    </row>
    <row r="1096" spans="2:3" ht="12.75">
      <c r="B1096" s="11"/>
      <c r="C1096" s="11"/>
    </row>
    <row r="1097" spans="2:3" ht="12.75">
      <c r="B1097" s="11"/>
      <c r="C1097" s="11"/>
    </row>
    <row r="1098" spans="2:3" ht="12.75">
      <c r="B1098" s="11"/>
      <c r="C1098" s="11"/>
    </row>
    <row r="1099" spans="2:3" ht="12.75">
      <c r="B1099" s="11"/>
      <c r="C1099" s="11"/>
    </row>
    <row r="1100" spans="2:3" ht="12.75">
      <c r="B1100" s="11"/>
      <c r="C1100" s="11"/>
    </row>
    <row r="1101" spans="2:3" ht="12.75">
      <c r="B1101" s="11"/>
      <c r="C1101" s="11"/>
    </row>
    <row r="1102" spans="2:3" ht="12.75">
      <c r="B1102" s="11"/>
      <c r="C1102" s="11"/>
    </row>
    <row r="1103" spans="2:3" ht="12.75">
      <c r="B1103" s="11"/>
      <c r="C1103" s="11"/>
    </row>
    <row r="1104" spans="2:3" ht="12.75">
      <c r="B1104" s="11"/>
      <c r="C1104" s="11"/>
    </row>
    <row r="1105" spans="2:3" ht="12.75">
      <c r="B1105" s="11"/>
      <c r="C1105" s="11"/>
    </row>
    <row r="1106" spans="2:3" ht="12.75">
      <c r="B1106" s="11"/>
      <c r="C1106" s="11"/>
    </row>
    <row r="1107" spans="2:3" ht="12.75">
      <c r="B1107" s="11"/>
      <c r="C1107" s="11"/>
    </row>
    <row r="1108" spans="2:3" ht="12.75">
      <c r="B1108" s="11"/>
      <c r="C1108" s="11"/>
    </row>
    <row r="1109" spans="2:3" ht="12.75">
      <c r="B1109" s="11"/>
      <c r="C1109" s="11"/>
    </row>
    <row r="1110" spans="2:3" ht="12.75">
      <c r="B1110" s="11"/>
      <c r="C1110" s="11"/>
    </row>
    <row r="1111" spans="2:3" ht="12.75">
      <c r="B1111" s="11"/>
      <c r="C1111" s="11"/>
    </row>
    <row r="1112" spans="2:3" ht="12.75">
      <c r="B1112" s="11"/>
      <c r="C1112" s="11"/>
    </row>
    <row r="1113" spans="2:3" ht="12.75">
      <c r="B1113" s="11"/>
      <c r="C1113" s="11"/>
    </row>
    <row r="1114" spans="2:3" ht="12.75">
      <c r="B1114" s="11"/>
      <c r="C1114" s="11"/>
    </row>
    <row r="1115" spans="2:3" ht="12.75">
      <c r="B1115" s="11"/>
      <c r="C1115" s="11"/>
    </row>
    <row r="1116" spans="2:3" ht="12.75">
      <c r="B1116" s="11"/>
      <c r="C1116" s="11"/>
    </row>
    <row r="1117" spans="2:3" ht="12.75">
      <c r="B1117" s="11"/>
      <c r="C1117" s="11"/>
    </row>
    <row r="1118" spans="2:3" ht="12.75">
      <c r="B1118" s="11"/>
      <c r="C1118" s="11"/>
    </row>
    <row r="1119" spans="2:3" ht="12.75">
      <c r="B1119" s="11"/>
      <c r="C1119" s="11"/>
    </row>
    <row r="1120" spans="2:3" ht="12.75">
      <c r="B1120" s="11"/>
      <c r="C1120" s="11"/>
    </row>
    <row r="1121" spans="2:3" ht="12.75">
      <c r="B1121" s="11"/>
      <c r="C1121" s="11"/>
    </row>
    <row r="1122" spans="2:3" ht="12.75">
      <c r="B1122" s="11"/>
      <c r="C1122" s="11"/>
    </row>
    <row r="1123" spans="2:3" ht="12.75">
      <c r="B1123" s="11"/>
      <c r="C1123" s="11"/>
    </row>
    <row r="1124" spans="2:3" ht="12.75">
      <c r="B1124" s="11"/>
      <c r="C1124" s="11"/>
    </row>
    <row r="1125" spans="2:3" ht="12.75">
      <c r="B1125" s="11"/>
      <c r="C1125" s="11"/>
    </row>
    <row r="1126" spans="2:3" ht="12.75">
      <c r="B1126" s="11"/>
      <c r="C1126" s="11"/>
    </row>
    <row r="1127" spans="2:3" ht="12.75">
      <c r="B1127" s="11"/>
      <c r="C1127" s="11"/>
    </row>
    <row r="1128" spans="2:3" ht="12.75">
      <c r="B1128" s="11"/>
      <c r="C1128" s="11"/>
    </row>
    <row r="1129" spans="2:3" ht="12.75">
      <c r="B1129" s="11"/>
      <c r="C1129" s="11"/>
    </row>
    <row r="1130" spans="2:3" ht="12.75">
      <c r="B1130" s="11"/>
      <c r="C1130" s="11"/>
    </row>
    <row r="1131" spans="2:3" ht="12.75">
      <c r="B1131" s="11"/>
      <c r="C1131" s="11"/>
    </row>
    <row r="1132" spans="2:3" ht="12.75">
      <c r="B1132" s="11"/>
      <c r="C1132" s="11"/>
    </row>
    <row r="1133" spans="2:3" ht="12.75">
      <c r="B1133" s="11"/>
      <c r="C1133" s="11"/>
    </row>
    <row r="1134" spans="2:3" ht="12.75">
      <c r="B1134" s="11"/>
      <c r="C1134" s="11"/>
    </row>
    <row r="1135" spans="2:3" ht="12.75">
      <c r="B1135" s="11"/>
      <c r="C1135" s="11"/>
    </row>
    <row r="1136" spans="2:3" ht="12.75">
      <c r="B1136" s="11"/>
      <c r="C1136" s="11"/>
    </row>
    <row r="1137" spans="2:3" ht="12.75">
      <c r="B1137" s="11"/>
      <c r="C1137" s="11"/>
    </row>
    <row r="1138" spans="2:3" ht="12.75">
      <c r="B1138" s="11"/>
      <c r="C1138" s="11"/>
    </row>
    <row r="1139" spans="2:3" ht="12.75">
      <c r="B1139" s="11"/>
      <c r="C1139" s="11"/>
    </row>
    <row r="1140" spans="2:3" ht="12.75">
      <c r="B1140" s="11"/>
      <c r="C1140" s="11"/>
    </row>
    <row r="1141" spans="2:3" ht="12.75">
      <c r="B1141" s="11"/>
      <c r="C1141" s="11"/>
    </row>
    <row r="1142" spans="2:3" ht="12.75">
      <c r="B1142" s="11"/>
      <c r="C1142" s="11"/>
    </row>
    <row r="1143" spans="2:3" ht="12.75">
      <c r="B1143" s="11"/>
      <c r="C1143" s="11"/>
    </row>
    <row r="1144" spans="2:3" ht="12.75">
      <c r="B1144" s="11"/>
      <c r="C1144" s="11"/>
    </row>
    <row r="1145" spans="2:3" ht="12.75">
      <c r="B1145" s="11"/>
      <c r="C1145" s="11"/>
    </row>
    <row r="1146" spans="2:3" ht="12.75">
      <c r="B1146" s="11"/>
      <c r="C1146" s="11"/>
    </row>
    <row r="1147" spans="2:3" ht="12.75">
      <c r="B1147" s="11"/>
      <c r="C1147" s="11"/>
    </row>
    <row r="1148" spans="2:3" ht="12.75">
      <c r="B1148" s="11"/>
      <c r="C1148" s="11"/>
    </row>
    <row r="1149" spans="2:3" ht="12.75">
      <c r="B1149" s="11"/>
      <c r="C1149" s="11"/>
    </row>
    <row r="1150" spans="2:3" ht="12.75">
      <c r="B1150" s="11"/>
      <c r="C1150" s="11"/>
    </row>
    <row r="1151" spans="2:3" ht="12.75">
      <c r="B1151" s="11"/>
      <c r="C1151" s="11"/>
    </row>
    <row r="1152" spans="2:3" ht="12.75">
      <c r="B1152" s="11"/>
      <c r="C1152" s="11"/>
    </row>
    <row r="1153" spans="2:3" ht="12.75">
      <c r="B1153" s="11"/>
      <c r="C1153" s="11"/>
    </row>
    <row r="1154" spans="2:3" ht="12.75">
      <c r="B1154" s="11"/>
      <c r="C1154" s="11"/>
    </row>
    <row r="1155" spans="2:3" ht="12.75">
      <c r="B1155" s="11"/>
      <c r="C1155" s="11"/>
    </row>
    <row r="1156" spans="2:3" ht="12.75">
      <c r="B1156" s="11"/>
      <c r="C1156" s="11"/>
    </row>
    <row r="1157" spans="2:3" ht="12.75">
      <c r="B1157" s="11"/>
      <c r="C1157" s="11"/>
    </row>
    <row r="1158" spans="2:3" ht="12.75">
      <c r="B1158" s="11"/>
      <c r="C1158" s="11"/>
    </row>
    <row r="1159" spans="2:3" ht="12.75">
      <c r="B1159" s="11"/>
      <c r="C1159" s="11"/>
    </row>
    <row r="1160" spans="2:3" ht="12.75">
      <c r="B1160" s="11"/>
      <c r="C1160" s="11"/>
    </row>
    <row r="1161" spans="2:3" ht="12.75">
      <c r="B1161" s="11"/>
      <c r="C1161" s="11"/>
    </row>
    <row r="1162" spans="2:3" ht="12.75">
      <c r="B1162" s="11"/>
      <c r="C1162" s="11"/>
    </row>
    <row r="1163" spans="2:3" ht="12.75">
      <c r="B1163" s="11"/>
      <c r="C1163" s="11"/>
    </row>
    <row r="1164" spans="2:3" ht="12.75">
      <c r="B1164" s="11"/>
      <c r="C1164" s="11"/>
    </row>
    <row r="1165" spans="2:3" ht="12.75">
      <c r="B1165" s="11"/>
      <c r="C1165" s="11"/>
    </row>
    <row r="1166" spans="2:3" ht="12.75">
      <c r="B1166" s="11"/>
      <c r="C1166" s="11"/>
    </row>
    <row r="1167" spans="2:3" ht="12.75">
      <c r="B1167" s="11"/>
      <c r="C1167" s="11"/>
    </row>
    <row r="1168" spans="2:3" ht="12.75">
      <c r="B1168" s="11"/>
      <c r="C1168" s="11"/>
    </row>
    <row r="1169" spans="2:3" ht="12.75">
      <c r="B1169" s="11"/>
      <c r="C1169" s="11"/>
    </row>
    <row r="1170" spans="2:3" ht="12.75">
      <c r="B1170" s="11"/>
      <c r="C1170" s="11"/>
    </row>
    <row r="1171" spans="2:3" ht="12.75">
      <c r="B1171" s="11"/>
      <c r="C1171" s="11"/>
    </row>
    <row r="1172" spans="2:3" ht="12.75">
      <c r="B1172" s="11"/>
      <c r="C1172" s="11"/>
    </row>
    <row r="1173" spans="2:3" ht="12.75">
      <c r="B1173" s="11"/>
      <c r="C1173" s="11"/>
    </row>
    <row r="1174" spans="2:3" ht="12.75">
      <c r="B1174" s="11"/>
      <c r="C1174" s="11"/>
    </row>
    <row r="1175" spans="2:3" ht="12.75">
      <c r="B1175" s="11"/>
      <c r="C1175" s="11"/>
    </row>
    <row r="1176" spans="2:3" ht="12.75">
      <c r="B1176" s="11"/>
      <c r="C1176" s="11"/>
    </row>
    <row r="1177" spans="2:3" ht="12.75">
      <c r="B1177" s="11"/>
      <c r="C1177" s="11"/>
    </row>
    <row r="1178" spans="2:3" ht="12.75">
      <c r="B1178" s="11"/>
      <c r="C1178" s="11"/>
    </row>
    <row r="1179" spans="2:3" ht="12.75">
      <c r="B1179" s="11"/>
      <c r="C1179" s="11"/>
    </row>
    <row r="1180" spans="2:3" ht="12.75">
      <c r="B1180" s="11"/>
      <c r="C1180" s="11"/>
    </row>
    <row r="1181" spans="2:3" ht="12.75">
      <c r="B1181" s="11"/>
      <c r="C1181" s="11"/>
    </row>
    <row r="1182" spans="2:3" ht="12.75">
      <c r="B1182" s="11"/>
      <c r="C1182" s="11"/>
    </row>
    <row r="1183" spans="2:3" ht="12.75">
      <c r="B1183" s="11"/>
      <c r="C1183" s="11"/>
    </row>
    <row r="1184" spans="2:3" ht="12.75">
      <c r="B1184" s="11"/>
      <c r="C1184" s="11"/>
    </row>
    <row r="1185" spans="2:3" ht="12.75">
      <c r="B1185" s="11"/>
      <c r="C1185" s="11"/>
    </row>
    <row r="1186" spans="2:3" ht="12.75">
      <c r="B1186" s="11"/>
      <c r="C1186" s="11"/>
    </row>
    <row r="1187" spans="2:3" ht="12.75">
      <c r="B1187" s="11"/>
      <c r="C1187" s="11"/>
    </row>
    <row r="1188" spans="2:3" ht="12.75">
      <c r="B1188" s="11"/>
      <c r="C1188" s="11"/>
    </row>
    <row r="1189" spans="2:3" ht="12.75">
      <c r="B1189" s="11"/>
      <c r="C1189" s="11"/>
    </row>
    <row r="1190" spans="2:3" ht="12.75">
      <c r="B1190" s="11"/>
      <c r="C1190" s="11"/>
    </row>
    <row r="1191" spans="2:3" ht="12.75">
      <c r="B1191" s="11"/>
      <c r="C1191" s="11"/>
    </row>
    <row r="1192" spans="2:3" ht="12.75">
      <c r="B1192" s="11"/>
      <c r="C1192" s="11"/>
    </row>
    <row r="1193" spans="2:3" ht="12.75">
      <c r="B1193" s="11"/>
      <c r="C1193" s="11"/>
    </row>
    <row r="1194" spans="2:3" ht="12.75">
      <c r="B1194" s="11"/>
      <c r="C1194" s="11"/>
    </row>
    <row r="1195" spans="2:3" ht="12.75">
      <c r="B1195" s="11"/>
      <c r="C1195" s="11"/>
    </row>
    <row r="1196" spans="2:3" ht="12.75">
      <c r="B1196" s="11"/>
      <c r="C1196" s="11"/>
    </row>
    <row r="1197" spans="2:3" ht="12.75">
      <c r="B1197" s="11"/>
      <c r="C1197" s="11"/>
    </row>
    <row r="1198" spans="2:3" ht="12.75">
      <c r="B1198" s="11"/>
      <c r="C1198" s="11"/>
    </row>
    <row r="1199" spans="2:3" ht="12.75">
      <c r="B1199" s="11"/>
      <c r="C1199" s="11"/>
    </row>
    <row r="1200" spans="2:3" ht="12.75">
      <c r="B1200" s="11"/>
      <c r="C1200" s="11"/>
    </row>
    <row r="1201" spans="2:3" ht="12.75">
      <c r="B1201" s="11"/>
      <c r="C1201" s="11"/>
    </row>
    <row r="1202" spans="2:3" ht="12.75">
      <c r="B1202" s="11"/>
      <c r="C1202" s="11"/>
    </row>
    <row r="1203" spans="2:3" ht="12.75">
      <c r="B1203" s="11"/>
      <c r="C1203" s="11"/>
    </row>
    <row r="1204" spans="2:3" ht="12.75">
      <c r="B1204" s="11"/>
      <c r="C1204" s="11"/>
    </row>
    <row r="1205" spans="2:3" ht="12.75">
      <c r="B1205" s="11"/>
      <c r="C1205" s="11"/>
    </row>
    <row r="1206" spans="2:3" ht="12.75">
      <c r="B1206" s="11"/>
      <c r="C1206" s="11"/>
    </row>
    <row r="1207" spans="2:3" ht="12.75">
      <c r="B1207" s="11"/>
      <c r="C1207" s="11"/>
    </row>
    <row r="1208" spans="2:3" ht="12.75">
      <c r="B1208" s="11"/>
      <c r="C1208" s="11"/>
    </row>
    <row r="1209" spans="2:3" ht="12.75">
      <c r="B1209" s="11"/>
      <c r="C1209" s="11"/>
    </row>
    <row r="1210" spans="2:3" ht="12.75">
      <c r="B1210" s="11"/>
      <c r="C1210" s="11"/>
    </row>
    <row r="1211" spans="2:3" ht="12.75">
      <c r="B1211" s="11"/>
      <c r="C1211" s="11"/>
    </row>
    <row r="1212" spans="2:3" ht="12.75">
      <c r="B1212" s="11"/>
      <c r="C1212" s="11"/>
    </row>
    <row r="1213" spans="2:3" ht="12.75">
      <c r="B1213" s="11"/>
      <c r="C1213" s="11"/>
    </row>
    <row r="1214" spans="2:3" ht="12.75">
      <c r="B1214" s="11"/>
      <c r="C1214" s="11"/>
    </row>
    <row r="1215" spans="2:3" ht="12.75">
      <c r="B1215" s="11"/>
      <c r="C1215" s="11"/>
    </row>
    <row r="1216" spans="2:3" ht="12.75">
      <c r="B1216" s="11"/>
      <c r="C1216" s="11"/>
    </row>
    <row r="1217" spans="2:3" ht="12.75">
      <c r="B1217" s="11"/>
      <c r="C1217" s="11"/>
    </row>
    <row r="1218" spans="2:3" ht="12.75">
      <c r="B1218" s="11"/>
      <c r="C1218" s="11"/>
    </row>
    <row r="1219" spans="2:3" ht="12.75">
      <c r="B1219" s="11"/>
      <c r="C1219" s="11"/>
    </row>
    <row r="1220" spans="2:3" ht="12.75">
      <c r="B1220" s="11"/>
      <c r="C1220" s="11"/>
    </row>
    <row r="1221" spans="2:3" ht="12.75">
      <c r="B1221" s="11"/>
      <c r="C1221" s="11"/>
    </row>
    <row r="1222" spans="2:3" ht="12.75">
      <c r="B1222" s="11"/>
      <c r="C1222" s="11"/>
    </row>
    <row r="1223" spans="2:3" ht="12.75">
      <c r="B1223" s="11"/>
      <c r="C1223" s="11"/>
    </row>
    <row r="1224" spans="2:3" ht="12.75">
      <c r="B1224" s="11"/>
      <c r="C1224" s="11"/>
    </row>
    <row r="1225" spans="2:3" ht="12.75">
      <c r="B1225" s="11"/>
      <c r="C1225" s="11"/>
    </row>
    <row r="1226" spans="2:3" ht="12.75">
      <c r="B1226" s="11"/>
      <c r="C1226" s="11"/>
    </row>
    <row r="1227" spans="2:3" ht="12.75">
      <c r="B1227" s="11"/>
      <c r="C1227" s="11"/>
    </row>
    <row r="1228" spans="2:3" ht="12.75">
      <c r="B1228" s="11"/>
      <c r="C1228" s="11"/>
    </row>
    <row r="1229" spans="2:3" ht="12.75">
      <c r="B1229" s="11"/>
      <c r="C1229" s="11"/>
    </row>
    <row r="1230" spans="2:3" ht="12.75">
      <c r="B1230" s="11"/>
      <c r="C1230" s="11"/>
    </row>
    <row r="1231" spans="2:3" ht="12.75">
      <c r="B1231" s="11"/>
      <c r="C1231" s="11"/>
    </row>
    <row r="1232" spans="2:3" ht="12.75">
      <c r="B1232" s="11"/>
      <c r="C1232" s="11"/>
    </row>
    <row r="1233" spans="2:3" ht="12.75">
      <c r="B1233" s="11"/>
      <c r="C1233" s="11"/>
    </row>
    <row r="1234" spans="2:3" ht="12.75">
      <c r="B1234" s="11"/>
      <c r="C1234" s="11"/>
    </row>
    <row r="1235" spans="2:3" ht="12.75">
      <c r="B1235" s="11"/>
      <c r="C1235" s="11"/>
    </row>
    <row r="1236" spans="2:3" ht="12.75">
      <c r="B1236" s="11"/>
      <c r="C1236" s="11"/>
    </row>
    <row r="1237" spans="2:3" ht="12.75">
      <c r="B1237" s="11"/>
      <c r="C1237" s="11"/>
    </row>
    <row r="1238" spans="2:3" ht="12.75">
      <c r="B1238" s="11"/>
      <c r="C1238" s="11"/>
    </row>
    <row r="1239" spans="2:3" ht="12.75">
      <c r="B1239" s="11"/>
      <c r="C1239" s="11"/>
    </row>
    <row r="1240" spans="2:3" ht="12.75">
      <c r="B1240" s="11"/>
      <c r="C1240" s="11"/>
    </row>
    <row r="1241" spans="2:3" ht="12.75">
      <c r="B1241" s="11"/>
      <c r="C1241" s="11"/>
    </row>
    <row r="1242" spans="2:3" ht="12.75">
      <c r="B1242" s="11"/>
      <c r="C1242" s="11"/>
    </row>
    <row r="1243" spans="2:3" ht="12.75">
      <c r="B1243" s="11"/>
      <c r="C1243" s="11"/>
    </row>
    <row r="1244" spans="2:3" ht="12.75">
      <c r="B1244" s="11"/>
      <c r="C1244" s="11"/>
    </row>
    <row r="1245" spans="2:3" ht="12.75">
      <c r="B1245" s="11"/>
      <c r="C1245" s="11"/>
    </row>
    <row r="1246" spans="2:3" ht="12.75">
      <c r="B1246" s="11"/>
      <c r="C1246" s="11"/>
    </row>
    <row r="1247" spans="2:3" ht="12.75">
      <c r="B1247" s="11"/>
      <c r="C1247" s="11"/>
    </row>
    <row r="1248" spans="2:3" ht="12.75">
      <c r="B1248" s="11"/>
      <c r="C1248" s="11"/>
    </row>
    <row r="1249" spans="2:3" ht="12.75">
      <c r="B1249" s="11"/>
      <c r="C1249" s="11"/>
    </row>
  </sheetData>
  <customSheetViews>
    <customSheetView guid="{F18D1485-8672-405F-AD7C-AFE1756AE789}" filter="1" showAutoFilter="1">
      <pageMargins left="0.7" right="0.7" top="0.75" bottom="0.75" header="0.3" footer="0.3"/>
      <autoFilter ref="A1:A1249" xr:uid="{B38CEC76-2D4E-49F0-8ED5-775ACC893AF5}">
        <filterColumn colId="0">
          <filters blank="1">
            <filter val="coherence"/>
          </filters>
        </filterColumn>
      </autoFilter>
    </customSheetView>
    <customSheetView guid="{BE08F7A3-F7FF-487F-A5BA-69DB92908FC0}" filter="1" showAutoFilter="1">
      <pageMargins left="0.7" right="0.7" top="0.75" bottom="0.75" header="0.3" footer="0.3"/>
      <autoFilter ref="A1:A176" xr:uid="{85B76B1A-2671-4BA1-B8C8-10371AE76BFD}"/>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J305"/>
  <sheetViews>
    <sheetView workbookViewId="0">
      <selection sqref="A1:XFD1048576"/>
    </sheetView>
  </sheetViews>
  <sheetFormatPr defaultColWidth="12.59765625" defaultRowHeight="15.75" customHeight="1"/>
  <cols>
    <col min="1" max="1" width="58.86328125" style="58" customWidth="1"/>
    <col min="2" max="2" width="13.1328125" style="58" customWidth="1"/>
    <col min="3" max="3" width="19.265625" style="58" customWidth="1"/>
    <col min="4" max="8" width="12.59765625" style="58"/>
    <col min="9" max="9" width="28" style="58" customWidth="1"/>
    <col min="10" max="16384" width="12.59765625" style="58"/>
  </cols>
  <sheetData>
    <row r="1" spans="1:10" ht="15.75" customHeight="1">
      <c r="A1" s="9" t="s">
        <v>1</v>
      </c>
      <c r="B1" s="9" t="s">
        <v>2</v>
      </c>
      <c r="C1" s="9" t="s">
        <v>3</v>
      </c>
      <c r="D1" s="9" t="s">
        <v>4</v>
      </c>
      <c r="E1" s="9" t="s">
        <v>959</v>
      </c>
      <c r="I1" s="59" t="s">
        <v>959</v>
      </c>
      <c r="J1" s="60" t="s">
        <v>1221</v>
      </c>
    </row>
    <row r="2" spans="1:10" ht="63.75">
      <c r="A2" s="10" t="s">
        <v>55</v>
      </c>
      <c r="B2" s="10" t="s">
        <v>56</v>
      </c>
      <c r="C2" s="10" t="s">
        <v>57</v>
      </c>
      <c r="D2" s="10" t="s">
        <v>40</v>
      </c>
      <c r="E2" s="10" t="str">
        <f t="shared" ref="E2:E256" si="0">IF(ISERROR(SEARCH("negative", LOWER(C2))), "sustainability", "negative-sustainability")</f>
        <v>sustainability</v>
      </c>
    </row>
    <row r="3" spans="1:10" ht="63.75">
      <c r="A3" s="10" t="s">
        <v>55</v>
      </c>
      <c r="B3" s="10" t="s">
        <v>56</v>
      </c>
      <c r="C3" s="10" t="s">
        <v>57</v>
      </c>
      <c r="D3" s="10" t="s">
        <v>998</v>
      </c>
      <c r="E3" s="10" t="str">
        <f t="shared" si="0"/>
        <v>sustainability</v>
      </c>
      <c r="I3" s="61" t="s">
        <v>4</v>
      </c>
      <c r="J3" s="62" t="s">
        <v>960</v>
      </c>
    </row>
    <row r="4" spans="1:10" ht="51">
      <c r="A4" s="10" t="s">
        <v>58</v>
      </c>
      <c r="B4" s="10" t="s">
        <v>59</v>
      </c>
      <c r="C4" s="10" t="s">
        <v>57</v>
      </c>
      <c r="D4" s="10" t="s">
        <v>44</v>
      </c>
      <c r="E4" s="10" t="str">
        <f t="shared" si="0"/>
        <v>sustainability</v>
      </c>
      <c r="I4" s="63" t="s">
        <v>136</v>
      </c>
      <c r="J4" s="87">
        <v>4</v>
      </c>
    </row>
    <row r="5" spans="1:10" ht="51">
      <c r="A5" s="10" t="s">
        <v>58</v>
      </c>
      <c r="B5" s="10" t="s">
        <v>59</v>
      </c>
      <c r="C5" s="10" t="s">
        <v>57</v>
      </c>
      <c r="D5" s="10" t="s">
        <v>54</v>
      </c>
      <c r="E5" s="10" t="str">
        <f t="shared" si="0"/>
        <v>sustainability</v>
      </c>
      <c r="I5" s="64" t="s">
        <v>138</v>
      </c>
      <c r="J5" s="88">
        <v>1</v>
      </c>
    </row>
    <row r="6" spans="1:10" ht="51">
      <c r="A6" s="10" t="s">
        <v>58</v>
      </c>
      <c r="B6" s="10" t="s">
        <v>59</v>
      </c>
      <c r="C6" s="10" t="s">
        <v>57</v>
      </c>
      <c r="D6" s="10" t="s">
        <v>7</v>
      </c>
      <c r="E6" s="10" t="str">
        <f t="shared" si="0"/>
        <v>sustainability</v>
      </c>
      <c r="I6" s="64" t="s">
        <v>1010</v>
      </c>
      <c r="J6" s="88">
        <v>1</v>
      </c>
    </row>
    <row r="7" spans="1:10" ht="38.25">
      <c r="A7" s="10" t="s">
        <v>69</v>
      </c>
      <c r="B7" s="10" t="s">
        <v>70</v>
      </c>
      <c r="C7" s="10" t="s">
        <v>71</v>
      </c>
      <c r="D7" s="10" t="s">
        <v>44</v>
      </c>
      <c r="E7" s="10" t="str">
        <f t="shared" si="0"/>
        <v>sustainability</v>
      </c>
      <c r="I7" s="64" t="s">
        <v>60</v>
      </c>
      <c r="J7" s="88">
        <v>1</v>
      </c>
    </row>
    <row r="8" spans="1:10" ht="38.25">
      <c r="A8" s="10" t="s">
        <v>69</v>
      </c>
      <c r="B8" s="10" t="s">
        <v>70</v>
      </c>
      <c r="C8" s="10" t="s">
        <v>71</v>
      </c>
      <c r="D8" s="10" t="s">
        <v>7</v>
      </c>
      <c r="E8" s="10" t="str">
        <f t="shared" si="0"/>
        <v>sustainability</v>
      </c>
      <c r="I8" s="64" t="s">
        <v>1011</v>
      </c>
      <c r="J8" s="88">
        <v>1</v>
      </c>
    </row>
    <row r="9" spans="1:10" ht="38.25">
      <c r="A9" s="10" t="s">
        <v>69</v>
      </c>
      <c r="B9" s="10" t="s">
        <v>70</v>
      </c>
      <c r="C9" s="10" t="s">
        <v>71</v>
      </c>
      <c r="D9" s="10" t="s">
        <v>814</v>
      </c>
      <c r="E9" s="10" t="str">
        <f t="shared" si="0"/>
        <v>sustainability</v>
      </c>
      <c r="I9" s="64" t="s">
        <v>977</v>
      </c>
      <c r="J9" s="88">
        <v>2</v>
      </c>
    </row>
    <row r="10" spans="1:10" ht="38.25">
      <c r="A10" s="10" t="s">
        <v>72</v>
      </c>
      <c r="B10" s="10" t="s">
        <v>70</v>
      </c>
      <c r="C10" s="10" t="s">
        <v>71</v>
      </c>
      <c r="D10" s="10" t="s">
        <v>44</v>
      </c>
      <c r="E10" s="10" t="str">
        <f t="shared" si="0"/>
        <v>sustainability</v>
      </c>
      <c r="I10" s="64" t="s">
        <v>1012</v>
      </c>
      <c r="J10" s="88">
        <v>1</v>
      </c>
    </row>
    <row r="11" spans="1:10" ht="38.25">
      <c r="A11" s="10" t="s">
        <v>72</v>
      </c>
      <c r="B11" s="10" t="s">
        <v>70</v>
      </c>
      <c r="C11" s="10" t="s">
        <v>71</v>
      </c>
      <c r="D11" s="10" t="s">
        <v>7</v>
      </c>
      <c r="E11" s="10" t="str">
        <f t="shared" si="0"/>
        <v>sustainability</v>
      </c>
      <c r="I11" s="64" t="s">
        <v>1013</v>
      </c>
      <c r="J11" s="88">
        <v>1</v>
      </c>
    </row>
    <row r="12" spans="1:10" ht="38.25">
      <c r="A12" s="10" t="s">
        <v>72</v>
      </c>
      <c r="B12" s="10" t="s">
        <v>70</v>
      </c>
      <c r="C12" s="10" t="s">
        <v>71</v>
      </c>
      <c r="D12" s="10" t="s">
        <v>814</v>
      </c>
      <c r="E12" s="10" t="str">
        <f t="shared" si="0"/>
        <v>sustainability</v>
      </c>
      <c r="I12" s="64" t="s">
        <v>7</v>
      </c>
      <c r="J12" s="88">
        <v>5</v>
      </c>
    </row>
    <row r="13" spans="1:10" ht="38.25">
      <c r="A13" s="10" t="s">
        <v>73</v>
      </c>
      <c r="B13" s="10" t="s">
        <v>70</v>
      </c>
      <c r="C13" s="10" t="s">
        <v>71</v>
      </c>
      <c r="D13" s="10" t="s">
        <v>44</v>
      </c>
      <c r="E13" s="10" t="str">
        <f t="shared" si="0"/>
        <v>sustainability</v>
      </c>
      <c r="I13" s="64" t="s">
        <v>44</v>
      </c>
      <c r="J13" s="88">
        <v>13</v>
      </c>
    </row>
    <row r="14" spans="1:10" ht="38.25">
      <c r="A14" s="10" t="s">
        <v>73</v>
      </c>
      <c r="B14" s="10" t="s">
        <v>70</v>
      </c>
      <c r="C14" s="10" t="s">
        <v>71</v>
      </c>
      <c r="D14" s="10" t="s">
        <v>7</v>
      </c>
      <c r="E14" s="10" t="str">
        <f t="shared" si="0"/>
        <v>sustainability</v>
      </c>
      <c r="I14" s="64" t="s">
        <v>1014</v>
      </c>
      <c r="J14" s="88">
        <v>1</v>
      </c>
    </row>
    <row r="15" spans="1:10" ht="38.25">
      <c r="A15" s="10" t="s">
        <v>73</v>
      </c>
      <c r="B15" s="10" t="s">
        <v>70</v>
      </c>
      <c r="C15" s="10" t="s">
        <v>71</v>
      </c>
      <c r="D15" s="10" t="s">
        <v>814</v>
      </c>
      <c r="E15" s="10" t="str">
        <f t="shared" si="0"/>
        <v>sustainability</v>
      </c>
      <c r="I15" s="64" t="s">
        <v>980</v>
      </c>
      <c r="J15" s="88">
        <v>1</v>
      </c>
    </row>
    <row r="16" spans="1:10" ht="38.25">
      <c r="A16" s="10" t="s">
        <v>74</v>
      </c>
      <c r="B16" s="10" t="s">
        <v>70</v>
      </c>
      <c r="C16" s="10" t="s">
        <v>71</v>
      </c>
      <c r="D16" s="10" t="s">
        <v>44</v>
      </c>
      <c r="E16" s="10" t="str">
        <f t="shared" si="0"/>
        <v>sustainability</v>
      </c>
      <c r="I16" s="64" t="s">
        <v>1015</v>
      </c>
      <c r="J16" s="88">
        <v>1</v>
      </c>
    </row>
    <row r="17" spans="1:10" ht="38.25">
      <c r="A17" s="10" t="s">
        <v>74</v>
      </c>
      <c r="B17" s="10" t="s">
        <v>70</v>
      </c>
      <c r="C17" s="10" t="s">
        <v>71</v>
      </c>
      <c r="D17" s="10" t="s">
        <v>7</v>
      </c>
      <c r="E17" s="10" t="str">
        <f t="shared" si="0"/>
        <v>sustainability</v>
      </c>
      <c r="I17" s="64" t="s">
        <v>1016</v>
      </c>
      <c r="J17" s="88">
        <v>1</v>
      </c>
    </row>
    <row r="18" spans="1:10" ht="38.25">
      <c r="A18" s="10" t="s">
        <v>74</v>
      </c>
      <c r="B18" s="10" t="s">
        <v>70</v>
      </c>
      <c r="C18" s="10" t="s">
        <v>71</v>
      </c>
      <c r="D18" s="10" t="s">
        <v>814</v>
      </c>
      <c r="E18" s="10" t="str">
        <f t="shared" si="0"/>
        <v>sustainability</v>
      </c>
      <c r="I18" s="64" t="s">
        <v>982</v>
      </c>
      <c r="J18" s="88">
        <v>1</v>
      </c>
    </row>
    <row r="19" spans="1:10" ht="51">
      <c r="A19" s="10" t="s">
        <v>88</v>
      </c>
      <c r="B19" s="10" t="s">
        <v>89</v>
      </c>
      <c r="C19" s="10" t="s">
        <v>90</v>
      </c>
      <c r="D19" s="10" t="s">
        <v>980</v>
      </c>
      <c r="E19" s="10" t="str">
        <f t="shared" si="0"/>
        <v>sustainability</v>
      </c>
      <c r="I19" s="64" t="s">
        <v>901</v>
      </c>
      <c r="J19" s="88">
        <v>1</v>
      </c>
    </row>
    <row r="20" spans="1:10" ht="38.25">
      <c r="A20" s="10" t="s">
        <v>91</v>
      </c>
      <c r="B20" s="10" t="s">
        <v>92</v>
      </c>
      <c r="C20" s="10" t="s">
        <v>90</v>
      </c>
      <c r="D20" s="10" t="s">
        <v>92</v>
      </c>
      <c r="E20" s="10" t="str">
        <f t="shared" si="0"/>
        <v>sustainability</v>
      </c>
      <c r="I20" s="64" t="s">
        <v>448</v>
      </c>
      <c r="J20" s="88">
        <v>1</v>
      </c>
    </row>
    <row r="21" spans="1:10" ht="25.5">
      <c r="A21" s="10" t="s">
        <v>224</v>
      </c>
      <c r="B21" s="10" t="s">
        <v>117</v>
      </c>
      <c r="C21" s="10" t="s">
        <v>225</v>
      </c>
      <c r="D21" s="10" t="s">
        <v>117</v>
      </c>
      <c r="E21" s="10" t="str">
        <f t="shared" si="0"/>
        <v>sustainability</v>
      </c>
      <c r="I21" s="64" t="s">
        <v>1017</v>
      </c>
      <c r="J21" s="88">
        <v>1</v>
      </c>
    </row>
    <row r="22" spans="1:10" ht="51">
      <c r="A22" s="10" t="s">
        <v>226</v>
      </c>
      <c r="B22" s="10" t="s">
        <v>227</v>
      </c>
      <c r="C22" s="10" t="s">
        <v>225</v>
      </c>
      <c r="D22" s="10" t="s">
        <v>60</v>
      </c>
      <c r="E22" s="10" t="str">
        <f t="shared" si="0"/>
        <v>sustainability</v>
      </c>
      <c r="I22" s="64" t="s">
        <v>1018</v>
      </c>
      <c r="J22" s="88">
        <v>3</v>
      </c>
    </row>
    <row r="23" spans="1:10" ht="51">
      <c r="A23" s="10" t="s">
        <v>226</v>
      </c>
      <c r="B23" s="10" t="s">
        <v>227</v>
      </c>
      <c r="C23" s="10" t="s">
        <v>225</v>
      </c>
      <c r="D23" s="10" t="s">
        <v>254</v>
      </c>
      <c r="E23" s="10" t="str">
        <f t="shared" si="0"/>
        <v>sustainability</v>
      </c>
      <c r="I23" s="64" t="s">
        <v>254</v>
      </c>
      <c r="J23" s="88">
        <v>1</v>
      </c>
    </row>
    <row r="24" spans="1:10" ht="76.5">
      <c r="A24" s="10" t="s">
        <v>1021</v>
      </c>
      <c r="B24" s="10" t="s">
        <v>136</v>
      </c>
      <c r="C24" s="10" t="s">
        <v>241</v>
      </c>
      <c r="D24" s="10" t="s">
        <v>136</v>
      </c>
      <c r="E24" s="10" t="str">
        <f t="shared" si="0"/>
        <v>sustainability</v>
      </c>
      <c r="I24" s="64" t="s">
        <v>1019</v>
      </c>
      <c r="J24" s="88">
        <v>6</v>
      </c>
    </row>
    <row r="25" spans="1:10" ht="51">
      <c r="A25" s="10" t="s">
        <v>242</v>
      </c>
      <c r="B25" s="10" t="s">
        <v>243</v>
      </c>
      <c r="C25" s="10" t="s">
        <v>241</v>
      </c>
      <c r="D25" s="10" t="s">
        <v>138</v>
      </c>
      <c r="E25" s="10" t="str">
        <f t="shared" si="0"/>
        <v>sustainability</v>
      </c>
      <c r="I25" s="64" t="s">
        <v>1020</v>
      </c>
      <c r="J25" s="88">
        <v>7</v>
      </c>
    </row>
    <row r="26" spans="1:10" ht="51">
      <c r="A26" s="10" t="s">
        <v>242</v>
      </c>
      <c r="B26" s="10" t="s">
        <v>243</v>
      </c>
      <c r="C26" s="10" t="s">
        <v>241</v>
      </c>
      <c r="D26" s="10" t="s">
        <v>1024</v>
      </c>
      <c r="E26" s="10" t="str">
        <f t="shared" si="0"/>
        <v>sustainability</v>
      </c>
      <c r="I26" s="64" t="s">
        <v>1022</v>
      </c>
      <c r="J26" s="88">
        <v>3</v>
      </c>
    </row>
    <row r="27" spans="1:10" ht="25.5">
      <c r="A27" s="10" t="s">
        <v>244</v>
      </c>
      <c r="B27" s="10" t="s">
        <v>136</v>
      </c>
      <c r="C27" s="10" t="s">
        <v>241</v>
      </c>
      <c r="D27" s="10" t="s">
        <v>136</v>
      </c>
      <c r="E27" s="10" t="str">
        <f t="shared" si="0"/>
        <v>sustainability</v>
      </c>
      <c r="I27" s="64" t="s">
        <v>1023</v>
      </c>
      <c r="J27" s="88">
        <v>1</v>
      </c>
    </row>
    <row r="28" spans="1:10" ht="89.25">
      <c r="A28" s="10" t="s">
        <v>248</v>
      </c>
      <c r="B28" s="10" t="s">
        <v>1027</v>
      </c>
      <c r="C28" s="10" t="s">
        <v>250</v>
      </c>
      <c r="D28" s="10" t="s">
        <v>681</v>
      </c>
      <c r="E28" s="10" t="str">
        <f t="shared" si="0"/>
        <v>sustainability</v>
      </c>
      <c r="I28" s="64" t="s">
        <v>1025</v>
      </c>
      <c r="J28" s="88">
        <v>1</v>
      </c>
    </row>
    <row r="29" spans="1:10" ht="89.25">
      <c r="A29" s="10" t="s">
        <v>248</v>
      </c>
      <c r="B29" s="10" t="s">
        <v>1027</v>
      </c>
      <c r="C29" s="10" t="s">
        <v>250</v>
      </c>
      <c r="D29" s="10" t="s">
        <v>148</v>
      </c>
      <c r="E29" s="10" t="str">
        <f t="shared" si="0"/>
        <v>sustainability</v>
      </c>
      <c r="I29" s="64" t="s">
        <v>1026</v>
      </c>
      <c r="J29" s="88">
        <v>1</v>
      </c>
    </row>
    <row r="30" spans="1:10" ht="38.25">
      <c r="A30" s="10" t="s">
        <v>251</v>
      </c>
      <c r="B30" s="10" t="s">
        <v>252</v>
      </c>
      <c r="C30" s="10" t="s">
        <v>253</v>
      </c>
      <c r="D30" s="10" t="s">
        <v>1020</v>
      </c>
      <c r="E30" s="10" t="str">
        <f t="shared" si="0"/>
        <v>sustainability</v>
      </c>
      <c r="I30" s="64" t="s">
        <v>92</v>
      </c>
      <c r="J30" s="88">
        <v>3</v>
      </c>
    </row>
    <row r="31" spans="1:10" ht="38.25">
      <c r="A31" s="10" t="s">
        <v>251</v>
      </c>
      <c r="B31" s="10" t="s">
        <v>252</v>
      </c>
      <c r="C31" s="10" t="s">
        <v>253</v>
      </c>
      <c r="D31" s="10" t="s">
        <v>814</v>
      </c>
      <c r="E31" s="10" t="str">
        <f t="shared" si="0"/>
        <v>sustainability</v>
      </c>
      <c r="I31" s="64" t="s">
        <v>1028</v>
      </c>
      <c r="J31" s="88">
        <v>1</v>
      </c>
    </row>
    <row r="32" spans="1:10" ht="51">
      <c r="A32" s="10" t="s">
        <v>255</v>
      </c>
      <c r="B32" s="10" t="s">
        <v>256</v>
      </c>
      <c r="C32" s="10" t="s">
        <v>253</v>
      </c>
      <c r="D32" s="10" t="s">
        <v>1019</v>
      </c>
      <c r="E32" s="10" t="str">
        <f t="shared" si="0"/>
        <v>sustainability</v>
      </c>
      <c r="I32" s="64" t="s">
        <v>1029</v>
      </c>
      <c r="J32" s="88">
        <v>1</v>
      </c>
    </row>
    <row r="33" spans="1:10" ht="51">
      <c r="A33" s="10" t="s">
        <v>255</v>
      </c>
      <c r="B33" s="10" t="s">
        <v>256</v>
      </c>
      <c r="C33" s="10" t="s">
        <v>253</v>
      </c>
      <c r="D33" s="10" t="s">
        <v>814</v>
      </c>
      <c r="E33" s="10" t="str">
        <f t="shared" si="0"/>
        <v>sustainability</v>
      </c>
      <c r="I33" s="64" t="s">
        <v>1030</v>
      </c>
      <c r="J33" s="88">
        <v>3</v>
      </c>
    </row>
    <row r="34" spans="1:10" ht="51">
      <c r="A34" s="10" t="s">
        <v>257</v>
      </c>
      <c r="B34" s="10" t="s">
        <v>258</v>
      </c>
      <c r="C34" s="10" t="s">
        <v>253</v>
      </c>
      <c r="D34" s="10" t="s">
        <v>117</v>
      </c>
      <c r="E34" s="10" t="str">
        <f t="shared" si="0"/>
        <v>sustainability</v>
      </c>
      <c r="I34" s="64" t="s">
        <v>549</v>
      </c>
      <c r="J34" s="88">
        <v>1</v>
      </c>
    </row>
    <row r="35" spans="1:10" ht="51">
      <c r="A35" s="10" t="s">
        <v>257</v>
      </c>
      <c r="B35" s="10" t="s">
        <v>258</v>
      </c>
      <c r="C35" s="10" t="s">
        <v>253</v>
      </c>
      <c r="D35" s="10" t="s">
        <v>1018</v>
      </c>
      <c r="E35" s="10" t="str">
        <f t="shared" si="0"/>
        <v>sustainability</v>
      </c>
      <c r="I35" s="64" t="s">
        <v>1031</v>
      </c>
      <c r="J35" s="88">
        <v>1</v>
      </c>
    </row>
    <row r="36" spans="1:10" ht="51">
      <c r="A36" s="10" t="s">
        <v>301</v>
      </c>
      <c r="B36" s="10" t="s">
        <v>302</v>
      </c>
      <c r="C36" s="10" t="s">
        <v>303</v>
      </c>
      <c r="D36" s="10" t="s">
        <v>448</v>
      </c>
      <c r="E36" s="10" t="str">
        <f t="shared" si="0"/>
        <v>sustainability</v>
      </c>
      <c r="I36" s="64" t="s">
        <v>1032</v>
      </c>
      <c r="J36" s="88">
        <v>1</v>
      </c>
    </row>
    <row r="37" spans="1:10" ht="51">
      <c r="A37" s="10" t="s">
        <v>301</v>
      </c>
      <c r="B37" s="10" t="s">
        <v>302</v>
      </c>
      <c r="C37" s="10" t="s">
        <v>303</v>
      </c>
      <c r="D37" s="10" t="s">
        <v>117</v>
      </c>
      <c r="E37" s="10" t="str">
        <f t="shared" si="0"/>
        <v>sustainability</v>
      </c>
      <c r="I37" s="64" t="s">
        <v>987</v>
      </c>
      <c r="J37" s="88">
        <v>1</v>
      </c>
    </row>
    <row r="38" spans="1:10" ht="63.75">
      <c r="A38" s="10" t="s">
        <v>304</v>
      </c>
      <c r="B38" s="10" t="s">
        <v>295</v>
      </c>
      <c r="C38" s="10" t="s">
        <v>305</v>
      </c>
      <c r="D38" s="10" t="s">
        <v>1035</v>
      </c>
      <c r="E38" s="10" t="str">
        <f t="shared" si="0"/>
        <v>sustainability</v>
      </c>
      <c r="I38" s="64" t="s">
        <v>1033</v>
      </c>
      <c r="J38" s="88">
        <v>1</v>
      </c>
    </row>
    <row r="39" spans="1:10" ht="76.5">
      <c r="A39" s="10" t="s">
        <v>351</v>
      </c>
      <c r="B39" s="10" t="s">
        <v>1036</v>
      </c>
      <c r="C39" s="10" t="s">
        <v>352</v>
      </c>
      <c r="D39" s="10" t="s">
        <v>315</v>
      </c>
      <c r="E39" s="10" t="str">
        <f t="shared" si="0"/>
        <v>sustainability</v>
      </c>
      <c r="I39" s="64" t="s">
        <v>1034</v>
      </c>
      <c r="J39" s="88">
        <v>1</v>
      </c>
    </row>
    <row r="40" spans="1:10" ht="76.5">
      <c r="A40" s="10" t="s">
        <v>351</v>
      </c>
      <c r="B40" s="10" t="s">
        <v>1036</v>
      </c>
      <c r="C40" s="10" t="s">
        <v>352</v>
      </c>
      <c r="D40" s="10" t="s">
        <v>148</v>
      </c>
      <c r="E40" s="10" t="str">
        <f t="shared" si="0"/>
        <v>sustainability</v>
      </c>
      <c r="I40" s="64" t="s">
        <v>628</v>
      </c>
      <c r="J40" s="88">
        <v>1</v>
      </c>
    </row>
    <row r="41" spans="1:10" ht="63.75">
      <c r="A41" s="10" t="s">
        <v>353</v>
      </c>
      <c r="B41" s="10" t="s">
        <v>354</v>
      </c>
      <c r="C41" s="10" t="s">
        <v>355</v>
      </c>
      <c r="D41" s="10" t="s">
        <v>889</v>
      </c>
      <c r="E41" s="10" t="str">
        <f t="shared" si="0"/>
        <v>sustainability</v>
      </c>
      <c r="I41" s="64" t="s">
        <v>1024</v>
      </c>
      <c r="J41" s="88">
        <v>1</v>
      </c>
    </row>
    <row r="42" spans="1:10" ht="63.75">
      <c r="A42" s="10" t="s">
        <v>353</v>
      </c>
      <c r="B42" s="10" t="s">
        <v>354</v>
      </c>
      <c r="C42" s="10" t="s">
        <v>355</v>
      </c>
      <c r="D42" s="10" t="s">
        <v>1029</v>
      </c>
      <c r="E42" s="10" t="str">
        <f t="shared" si="0"/>
        <v>sustainability</v>
      </c>
      <c r="I42" s="64" t="s">
        <v>841</v>
      </c>
      <c r="J42" s="88">
        <v>2</v>
      </c>
    </row>
    <row r="43" spans="1:10" ht="63.75">
      <c r="A43" s="10" t="s">
        <v>353</v>
      </c>
      <c r="B43" s="10" t="s">
        <v>354</v>
      </c>
      <c r="C43" s="10" t="s">
        <v>355</v>
      </c>
      <c r="D43" s="10" t="s">
        <v>814</v>
      </c>
      <c r="E43" s="10" t="str">
        <f t="shared" si="0"/>
        <v>sustainability</v>
      </c>
      <c r="I43" s="64" t="s">
        <v>813</v>
      </c>
      <c r="J43" s="88">
        <v>1</v>
      </c>
    </row>
    <row r="44" spans="1:10" ht="51">
      <c r="A44" s="10" t="s">
        <v>356</v>
      </c>
      <c r="B44" s="10" t="s">
        <v>357</v>
      </c>
      <c r="C44" s="10" t="s">
        <v>355</v>
      </c>
      <c r="D44" s="10" t="s">
        <v>1037</v>
      </c>
      <c r="E44" s="10" t="str">
        <f t="shared" si="0"/>
        <v>sustainability</v>
      </c>
      <c r="I44" s="64" t="s">
        <v>848</v>
      </c>
      <c r="J44" s="88">
        <v>1</v>
      </c>
    </row>
    <row r="45" spans="1:10" ht="51">
      <c r="A45" s="10" t="s">
        <v>356</v>
      </c>
      <c r="B45" s="10" t="s">
        <v>357</v>
      </c>
      <c r="C45" s="10" t="s">
        <v>355</v>
      </c>
      <c r="D45" s="10" t="s">
        <v>814</v>
      </c>
      <c r="E45" s="10" t="str">
        <f t="shared" si="0"/>
        <v>sustainability</v>
      </c>
      <c r="I45" s="64" t="s">
        <v>992</v>
      </c>
      <c r="J45" s="88">
        <v>1</v>
      </c>
    </row>
    <row r="46" spans="1:10" ht="89.25">
      <c r="A46" s="10" t="s">
        <v>358</v>
      </c>
      <c r="B46" s="10" t="s">
        <v>359</v>
      </c>
      <c r="C46" s="10" t="s">
        <v>355</v>
      </c>
      <c r="D46" s="10" t="s">
        <v>1038</v>
      </c>
      <c r="E46" s="10" t="str">
        <f t="shared" si="0"/>
        <v>sustainability</v>
      </c>
      <c r="I46" s="64" t="s">
        <v>922</v>
      </c>
      <c r="J46" s="88">
        <v>1</v>
      </c>
    </row>
    <row r="47" spans="1:10" ht="89.25">
      <c r="A47" s="10" t="s">
        <v>358</v>
      </c>
      <c r="B47" s="10" t="s">
        <v>359</v>
      </c>
      <c r="C47" s="10" t="s">
        <v>355</v>
      </c>
      <c r="D47" s="10" t="s">
        <v>1039</v>
      </c>
      <c r="E47" s="10" t="str">
        <f t="shared" si="0"/>
        <v>sustainability</v>
      </c>
      <c r="I47" s="64" t="s">
        <v>54</v>
      </c>
      <c r="J47" s="88">
        <v>1</v>
      </c>
    </row>
    <row r="48" spans="1:10" ht="89.25">
      <c r="A48" s="10" t="s">
        <v>358</v>
      </c>
      <c r="B48" s="10" t="s">
        <v>359</v>
      </c>
      <c r="C48" s="10" t="s">
        <v>355</v>
      </c>
      <c r="D48" s="10" t="s">
        <v>1010</v>
      </c>
      <c r="E48" s="10" t="str">
        <f t="shared" si="0"/>
        <v>sustainability</v>
      </c>
      <c r="I48" s="64" t="s">
        <v>1037</v>
      </c>
      <c r="J48" s="88">
        <v>1</v>
      </c>
    </row>
    <row r="49" spans="1:10" ht="51">
      <c r="A49" s="10" t="s">
        <v>360</v>
      </c>
      <c r="B49" s="10" t="s">
        <v>361</v>
      </c>
      <c r="C49" s="10" t="s">
        <v>355</v>
      </c>
      <c r="D49" s="10" t="s">
        <v>1040</v>
      </c>
      <c r="E49" s="10" t="str">
        <f t="shared" si="0"/>
        <v>sustainability</v>
      </c>
      <c r="I49" s="64" t="s">
        <v>833</v>
      </c>
      <c r="J49" s="88">
        <v>1</v>
      </c>
    </row>
    <row r="50" spans="1:10" ht="51">
      <c r="A50" s="10" t="s">
        <v>360</v>
      </c>
      <c r="B50" s="10" t="s">
        <v>361</v>
      </c>
      <c r="C50" s="10" t="s">
        <v>355</v>
      </c>
      <c r="D50" s="10" t="s">
        <v>1022</v>
      </c>
      <c r="E50" s="10" t="str">
        <f t="shared" si="0"/>
        <v>sustainability</v>
      </c>
      <c r="I50" s="64" t="s">
        <v>130</v>
      </c>
      <c r="J50" s="88">
        <v>1</v>
      </c>
    </row>
    <row r="51" spans="1:10" ht="63.75">
      <c r="A51" s="10" t="s">
        <v>362</v>
      </c>
      <c r="B51" s="10" t="s">
        <v>160</v>
      </c>
      <c r="C51" s="10" t="s">
        <v>355</v>
      </c>
      <c r="D51" s="10" t="s">
        <v>1018</v>
      </c>
      <c r="E51" s="10" t="str">
        <f t="shared" si="0"/>
        <v>sustainability</v>
      </c>
      <c r="I51" s="64" t="s">
        <v>1041</v>
      </c>
      <c r="J51" s="88">
        <v>1</v>
      </c>
    </row>
    <row r="52" spans="1:10" ht="63.75">
      <c r="A52" s="10" t="s">
        <v>362</v>
      </c>
      <c r="B52" s="10" t="s">
        <v>160</v>
      </c>
      <c r="C52" s="10" t="s">
        <v>355</v>
      </c>
      <c r="D52" s="10" t="s">
        <v>117</v>
      </c>
      <c r="E52" s="10" t="str">
        <f t="shared" si="0"/>
        <v>sustainability</v>
      </c>
      <c r="I52" s="64" t="s">
        <v>1040</v>
      </c>
      <c r="J52" s="88">
        <v>1</v>
      </c>
    </row>
    <row r="53" spans="1:10" ht="63.75">
      <c r="A53" s="10" t="s">
        <v>363</v>
      </c>
      <c r="B53" s="10" t="s">
        <v>364</v>
      </c>
      <c r="C53" s="10" t="s">
        <v>355</v>
      </c>
      <c r="D53" s="10" t="s">
        <v>1041</v>
      </c>
      <c r="E53" s="10" t="str">
        <f t="shared" si="0"/>
        <v>sustainability</v>
      </c>
      <c r="I53" s="64" t="s">
        <v>315</v>
      </c>
      <c r="J53" s="88">
        <v>2</v>
      </c>
    </row>
    <row r="54" spans="1:10" ht="63.75">
      <c r="A54" s="10" t="s">
        <v>363</v>
      </c>
      <c r="B54" s="10" t="s">
        <v>364</v>
      </c>
      <c r="C54" s="10" t="s">
        <v>355</v>
      </c>
      <c r="D54" s="10" t="s">
        <v>366</v>
      </c>
      <c r="E54" s="10" t="str">
        <f t="shared" si="0"/>
        <v>sustainability</v>
      </c>
      <c r="I54" s="64" t="s">
        <v>117</v>
      </c>
      <c r="J54" s="88">
        <v>6</v>
      </c>
    </row>
    <row r="55" spans="1:10" ht="25.5">
      <c r="A55" s="10" t="s">
        <v>365</v>
      </c>
      <c r="B55" s="10" t="s">
        <v>366</v>
      </c>
      <c r="C55" s="10" t="s">
        <v>355</v>
      </c>
      <c r="D55" s="10" t="s">
        <v>366</v>
      </c>
      <c r="E55" s="10" t="str">
        <f t="shared" si="0"/>
        <v>sustainability</v>
      </c>
      <c r="I55" s="64" t="s">
        <v>1035</v>
      </c>
      <c r="J55" s="88">
        <v>1</v>
      </c>
    </row>
    <row r="56" spans="1:10" ht="51">
      <c r="A56" s="10" t="s">
        <v>351</v>
      </c>
      <c r="B56" s="10" t="s">
        <v>367</v>
      </c>
      <c r="C56" s="10" t="s">
        <v>355</v>
      </c>
      <c r="D56" s="10" t="s">
        <v>1039</v>
      </c>
      <c r="E56" s="10" t="str">
        <f t="shared" si="0"/>
        <v>sustainability</v>
      </c>
      <c r="I56" s="64" t="s">
        <v>681</v>
      </c>
      <c r="J56" s="88">
        <v>2</v>
      </c>
    </row>
    <row r="57" spans="1:10" ht="51">
      <c r="A57" s="10" t="s">
        <v>351</v>
      </c>
      <c r="B57" s="10" t="s">
        <v>367</v>
      </c>
      <c r="C57" s="10" t="s">
        <v>355</v>
      </c>
      <c r="D57" s="10" t="s">
        <v>366</v>
      </c>
      <c r="E57" s="10" t="str">
        <f t="shared" si="0"/>
        <v>sustainability</v>
      </c>
      <c r="I57" s="64" t="s">
        <v>1042</v>
      </c>
      <c r="J57" s="88">
        <v>1</v>
      </c>
    </row>
    <row r="58" spans="1:10" ht="63.75">
      <c r="A58" s="10" t="s">
        <v>452</v>
      </c>
      <c r="B58" s="10" t="s">
        <v>453</v>
      </c>
      <c r="C58" s="10" t="s">
        <v>454</v>
      </c>
      <c r="D58" s="10" t="s">
        <v>857</v>
      </c>
      <c r="E58" s="10" t="str">
        <f t="shared" si="0"/>
        <v>sustainability</v>
      </c>
      <c r="I58" s="64" t="s">
        <v>1043</v>
      </c>
      <c r="J58" s="88">
        <v>1</v>
      </c>
    </row>
    <row r="59" spans="1:10" ht="63.75">
      <c r="A59" s="10" t="s">
        <v>452</v>
      </c>
      <c r="B59" s="10" t="s">
        <v>453</v>
      </c>
      <c r="C59" s="10" t="s">
        <v>454</v>
      </c>
      <c r="D59" s="10" t="s">
        <v>814</v>
      </c>
      <c r="E59" s="10" t="str">
        <f t="shared" si="0"/>
        <v>sustainability</v>
      </c>
      <c r="I59" s="64" t="s">
        <v>882</v>
      </c>
      <c r="J59" s="88">
        <v>1</v>
      </c>
    </row>
    <row r="60" spans="1:10" ht="63.75">
      <c r="A60" s="10" t="s">
        <v>452</v>
      </c>
      <c r="B60" s="10" t="s">
        <v>453</v>
      </c>
      <c r="C60" s="10" t="s">
        <v>454</v>
      </c>
      <c r="D60" s="10" t="s">
        <v>1017</v>
      </c>
      <c r="E60" s="10" t="str">
        <f t="shared" si="0"/>
        <v>sustainability</v>
      </c>
      <c r="I60" s="64" t="s">
        <v>849</v>
      </c>
      <c r="J60" s="88">
        <v>1</v>
      </c>
    </row>
    <row r="61" spans="1:10" ht="89.25">
      <c r="A61" s="10" t="s">
        <v>455</v>
      </c>
      <c r="B61" s="10" t="s">
        <v>456</v>
      </c>
      <c r="C61" s="10" t="s">
        <v>454</v>
      </c>
      <c r="D61" s="10" t="s">
        <v>889</v>
      </c>
      <c r="E61" s="10" t="str">
        <f t="shared" si="0"/>
        <v>sustainability</v>
      </c>
      <c r="I61" s="64" t="s">
        <v>692</v>
      </c>
      <c r="J61" s="88">
        <v>1</v>
      </c>
    </row>
    <row r="62" spans="1:10" ht="89.25">
      <c r="A62" s="10" t="s">
        <v>455</v>
      </c>
      <c r="B62" s="10" t="s">
        <v>456</v>
      </c>
      <c r="C62" s="10" t="s">
        <v>454</v>
      </c>
      <c r="D62" s="10" t="s">
        <v>1032</v>
      </c>
      <c r="E62" s="10" t="str">
        <f t="shared" si="0"/>
        <v>sustainability</v>
      </c>
      <c r="I62" s="64" t="s">
        <v>1044</v>
      </c>
      <c r="J62" s="88">
        <v>5</v>
      </c>
    </row>
    <row r="63" spans="1:10" ht="89.25">
      <c r="A63" s="10" t="s">
        <v>455</v>
      </c>
      <c r="B63" s="10" t="s">
        <v>456</v>
      </c>
      <c r="C63" s="10" t="s">
        <v>454</v>
      </c>
      <c r="D63" s="10" t="s">
        <v>814</v>
      </c>
      <c r="E63" s="10" t="str">
        <f t="shared" si="0"/>
        <v>sustainability</v>
      </c>
      <c r="I63" s="64" t="s">
        <v>1045</v>
      </c>
      <c r="J63" s="88">
        <v>2</v>
      </c>
    </row>
    <row r="64" spans="1:10" ht="63.75">
      <c r="A64" s="10" t="s">
        <v>437</v>
      </c>
      <c r="B64" s="10" t="s">
        <v>457</v>
      </c>
      <c r="C64" s="10" t="s">
        <v>454</v>
      </c>
      <c r="D64" s="10" t="s">
        <v>1012</v>
      </c>
      <c r="E64" s="10" t="str">
        <f t="shared" si="0"/>
        <v>sustainability</v>
      </c>
      <c r="I64" s="64" t="s">
        <v>366</v>
      </c>
      <c r="J64" s="88">
        <v>3</v>
      </c>
    </row>
    <row r="65" spans="1:10" ht="63.75">
      <c r="A65" s="10" t="s">
        <v>437</v>
      </c>
      <c r="B65" s="10" t="s">
        <v>457</v>
      </c>
      <c r="C65" s="10" t="s">
        <v>454</v>
      </c>
      <c r="D65" s="10" t="s">
        <v>1046</v>
      </c>
      <c r="E65" s="10" t="str">
        <f t="shared" si="0"/>
        <v>sustainability</v>
      </c>
      <c r="I65" s="64" t="s">
        <v>857</v>
      </c>
      <c r="J65" s="88">
        <v>13</v>
      </c>
    </row>
    <row r="66" spans="1:10" ht="76.5">
      <c r="A66" s="10" t="s">
        <v>509</v>
      </c>
      <c r="B66" s="10" t="s">
        <v>510</v>
      </c>
      <c r="C66" s="10" t="s">
        <v>511</v>
      </c>
      <c r="D66" s="10" t="s">
        <v>1047</v>
      </c>
      <c r="E66" s="10" t="str">
        <f t="shared" si="0"/>
        <v>negative-sustainability</v>
      </c>
      <c r="I66" s="64" t="s">
        <v>1046</v>
      </c>
      <c r="J66" s="88">
        <v>1</v>
      </c>
    </row>
    <row r="67" spans="1:10" ht="76.5">
      <c r="A67" s="10" t="s">
        <v>509</v>
      </c>
      <c r="B67" s="10" t="s">
        <v>510</v>
      </c>
      <c r="C67" s="10" t="s">
        <v>511</v>
      </c>
      <c r="D67" s="10" t="s">
        <v>1048</v>
      </c>
      <c r="E67" s="10" t="str">
        <f t="shared" si="0"/>
        <v>negative-sustainability</v>
      </c>
      <c r="I67" s="64" t="s">
        <v>998</v>
      </c>
      <c r="J67" s="88">
        <v>1</v>
      </c>
    </row>
    <row r="68" spans="1:10" ht="76.5">
      <c r="A68" s="10" t="s">
        <v>509</v>
      </c>
      <c r="B68" s="10" t="s">
        <v>510</v>
      </c>
      <c r="C68" s="10" t="s">
        <v>511</v>
      </c>
      <c r="D68" s="10" t="s">
        <v>1049</v>
      </c>
      <c r="E68" s="10" t="str">
        <f t="shared" si="0"/>
        <v>negative-sustainability</v>
      </c>
      <c r="I68" s="64" t="s">
        <v>1038</v>
      </c>
      <c r="J68" s="88">
        <v>1</v>
      </c>
    </row>
    <row r="69" spans="1:10" ht="51">
      <c r="A69" s="10" t="s">
        <v>527</v>
      </c>
      <c r="B69" s="10" t="s">
        <v>1051</v>
      </c>
      <c r="C69" s="10" t="s">
        <v>529</v>
      </c>
      <c r="D69" s="10" t="s">
        <v>1051</v>
      </c>
      <c r="E69" s="10" t="str">
        <f t="shared" si="0"/>
        <v>negative-sustainability</v>
      </c>
      <c r="I69" s="64" t="s">
        <v>868</v>
      </c>
      <c r="J69" s="88">
        <v>1</v>
      </c>
    </row>
    <row r="70" spans="1:10" ht="63.75">
      <c r="A70" s="10" t="s">
        <v>531</v>
      </c>
      <c r="B70" s="10" t="s">
        <v>532</v>
      </c>
      <c r="C70" s="10" t="s">
        <v>529</v>
      </c>
      <c r="D70" s="10" t="s">
        <v>530</v>
      </c>
      <c r="E70" s="10" t="str">
        <f t="shared" si="0"/>
        <v>negative-sustainability</v>
      </c>
      <c r="I70" s="64" t="s">
        <v>1050</v>
      </c>
      <c r="J70" s="88">
        <v>1</v>
      </c>
    </row>
    <row r="71" spans="1:10" ht="63.75">
      <c r="A71" s="10" t="s">
        <v>531</v>
      </c>
      <c r="B71" s="10" t="s">
        <v>532</v>
      </c>
      <c r="C71" s="10" t="s">
        <v>529</v>
      </c>
      <c r="D71" s="10" t="s">
        <v>1052</v>
      </c>
      <c r="E71" s="10" t="str">
        <f t="shared" si="0"/>
        <v>negative-sustainability</v>
      </c>
      <c r="I71" s="64" t="s">
        <v>844</v>
      </c>
      <c r="J71" s="88">
        <v>3</v>
      </c>
    </row>
    <row r="72" spans="1:10" ht="63.75">
      <c r="A72" s="10" t="s">
        <v>531</v>
      </c>
      <c r="B72" s="10" t="s">
        <v>532</v>
      </c>
      <c r="C72" s="10" t="s">
        <v>529</v>
      </c>
      <c r="D72" s="10" t="s">
        <v>814</v>
      </c>
      <c r="E72" s="10" t="str">
        <f t="shared" si="0"/>
        <v>negative-sustainability</v>
      </c>
      <c r="I72" s="64" t="s">
        <v>897</v>
      </c>
      <c r="J72" s="88">
        <v>6</v>
      </c>
    </row>
    <row r="73" spans="1:10" ht="102">
      <c r="A73" s="10" t="s">
        <v>533</v>
      </c>
      <c r="B73" s="10" t="s">
        <v>534</v>
      </c>
      <c r="C73" s="10" t="s">
        <v>529</v>
      </c>
      <c r="D73" s="10" t="s">
        <v>530</v>
      </c>
      <c r="E73" s="10" t="str">
        <f t="shared" si="0"/>
        <v>negative-sustainability</v>
      </c>
      <c r="I73" s="64" t="s">
        <v>1053</v>
      </c>
      <c r="J73" s="88">
        <v>2</v>
      </c>
    </row>
    <row r="74" spans="1:10" ht="102">
      <c r="A74" s="10" t="s">
        <v>533</v>
      </c>
      <c r="B74" s="10" t="s">
        <v>534</v>
      </c>
      <c r="C74" s="10" t="s">
        <v>529</v>
      </c>
      <c r="D74" s="10" t="s">
        <v>1052</v>
      </c>
      <c r="E74" s="10" t="str">
        <f t="shared" si="0"/>
        <v>negative-sustainability</v>
      </c>
      <c r="I74" s="64" t="s">
        <v>1054</v>
      </c>
      <c r="J74" s="88">
        <v>1</v>
      </c>
    </row>
    <row r="75" spans="1:10" ht="102">
      <c r="A75" s="10" t="s">
        <v>533</v>
      </c>
      <c r="B75" s="10" t="s">
        <v>534</v>
      </c>
      <c r="C75" s="10" t="s">
        <v>529</v>
      </c>
      <c r="D75" s="10" t="s">
        <v>1057</v>
      </c>
      <c r="E75" s="10" t="str">
        <f t="shared" si="0"/>
        <v>negative-sustainability</v>
      </c>
      <c r="I75" s="64" t="s">
        <v>1055</v>
      </c>
      <c r="J75" s="88">
        <v>3</v>
      </c>
    </row>
    <row r="76" spans="1:10" ht="102">
      <c r="A76" s="10" t="s">
        <v>533</v>
      </c>
      <c r="B76" s="10" t="s">
        <v>534</v>
      </c>
      <c r="C76" s="10" t="s">
        <v>529</v>
      </c>
      <c r="D76" s="10" t="s">
        <v>814</v>
      </c>
      <c r="E76" s="10" t="str">
        <f t="shared" si="0"/>
        <v>negative-sustainability</v>
      </c>
      <c r="I76" s="64" t="s">
        <v>1056</v>
      </c>
      <c r="J76" s="88">
        <v>2</v>
      </c>
    </row>
    <row r="77" spans="1:10" ht="63.75">
      <c r="A77" s="10" t="s">
        <v>535</v>
      </c>
      <c r="B77" s="10" t="s">
        <v>532</v>
      </c>
      <c r="C77" s="10" t="s">
        <v>529</v>
      </c>
      <c r="D77" s="10" t="s">
        <v>530</v>
      </c>
      <c r="E77" s="10" t="str">
        <f t="shared" si="0"/>
        <v>negative-sustainability</v>
      </c>
      <c r="I77" s="64" t="s">
        <v>953</v>
      </c>
      <c r="J77" s="88">
        <v>1</v>
      </c>
    </row>
    <row r="78" spans="1:10" ht="63.75">
      <c r="A78" s="10" t="s">
        <v>535</v>
      </c>
      <c r="B78" s="10" t="s">
        <v>532</v>
      </c>
      <c r="C78" s="10" t="s">
        <v>529</v>
      </c>
      <c r="D78" s="10" t="s">
        <v>1052</v>
      </c>
      <c r="E78" s="10" t="str">
        <f t="shared" si="0"/>
        <v>negative-sustainability</v>
      </c>
      <c r="I78" s="64" t="s">
        <v>205</v>
      </c>
      <c r="J78" s="88">
        <v>2</v>
      </c>
    </row>
    <row r="79" spans="1:10" ht="63.75">
      <c r="A79" s="10" t="s">
        <v>535</v>
      </c>
      <c r="B79" s="10" t="s">
        <v>532</v>
      </c>
      <c r="C79" s="10" t="s">
        <v>529</v>
      </c>
      <c r="D79" s="10" t="s">
        <v>814</v>
      </c>
      <c r="E79" s="10" t="str">
        <f t="shared" si="0"/>
        <v>negative-sustainability</v>
      </c>
      <c r="I79" s="64" t="s">
        <v>1058</v>
      </c>
      <c r="J79" s="88">
        <v>1</v>
      </c>
    </row>
    <row r="80" spans="1:10" ht="63.75">
      <c r="A80" s="10" t="s">
        <v>536</v>
      </c>
      <c r="B80" s="10" t="s">
        <v>532</v>
      </c>
      <c r="C80" s="10" t="s">
        <v>529</v>
      </c>
      <c r="D80" s="10" t="s">
        <v>530</v>
      </c>
      <c r="E80" s="10" t="str">
        <f t="shared" si="0"/>
        <v>negative-sustainability</v>
      </c>
      <c r="I80" s="64" t="s">
        <v>1059</v>
      </c>
      <c r="J80" s="88">
        <v>1</v>
      </c>
    </row>
    <row r="81" spans="1:10" ht="63.75">
      <c r="A81" s="10" t="s">
        <v>536</v>
      </c>
      <c r="B81" s="10" t="s">
        <v>532</v>
      </c>
      <c r="C81" s="10" t="s">
        <v>529</v>
      </c>
      <c r="D81" s="10" t="s">
        <v>1052</v>
      </c>
      <c r="E81" s="10" t="str">
        <f t="shared" si="0"/>
        <v>negative-sustainability</v>
      </c>
      <c r="I81" s="64" t="s">
        <v>889</v>
      </c>
      <c r="J81" s="88">
        <v>10</v>
      </c>
    </row>
    <row r="82" spans="1:10" ht="63.75">
      <c r="A82" s="10" t="s">
        <v>536</v>
      </c>
      <c r="B82" s="10" t="s">
        <v>532</v>
      </c>
      <c r="C82" s="10" t="s">
        <v>529</v>
      </c>
      <c r="D82" s="10" t="s">
        <v>814</v>
      </c>
      <c r="E82" s="10" t="str">
        <f t="shared" si="0"/>
        <v>negative-sustainability</v>
      </c>
      <c r="I82" s="64" t="s">
        <v>884</v>
      </c>
      <c r="J82" s="88">
        <v>4</v>
      </c>
    </row>
    <row r="83" spans="1:10" ht="38.25">
      <c r="A83" s="10" t="s">
        <v>537</v>
      </c>
      <c r="B83" s="10" t="s">
        <v>538</v>
      </c>
      <c r="C83" s="10" t="s">
        <v>529</v>
      </c>
      <c r="D83" s="10" t="s">
        <v>1062</v>
      </c>
      <c r="E83" s="10" t="str">
        <f t="shared" si="0"/>
        <v>negative-sustainability</v>
      </c>
      <c r="I83" s="64" t="s">
        <v>1060</v>
      </c>
      <c r="J83" s="88">
        <v>1</v>
      </c>
    </row>
    <row r="84" spans="1:10" ht="38.25">
      <c r="A84" s="10" t="s">
        <v>537</v>
      </c>
      <c r="B84" s="10" t="s">
        <v>538</v>
      </c>
      <c r="C84" s="10" t="s">
        <v>529</v>
      </c>
      <c r="D84" s="10" t="s">
        <v>814</v>
      </c>
      <c r="E84" s="10" t="str">
        <f t="shared" si="0"/>
        <v>negative-sustainability</v>
      </c>
      <c r="I84" s="64" t="s">
        <v>1061</v>
      </c>
      <c r="J84" s="88">
        <v>1</v>
      </c>
    </row>
    <row r="85" spans="1:10" ht="38.25">
      <c r="A85" s="10" t="s">
        <v>539</v>
      </c>
      <c r="B85" s="10" t="s">
        <v>540</v>
      </c>
      <c r="C85" s="10" t="s">
        <v>529</v>
      </c>
      <c r="D85" s="10" t="s">
        <v>1063</v>
      </c>
      <c r="E85" s="10" t="str">
        <f t="shared" si="0"/>
        <v>negative-sustainability</v>
      </c>
      <c r="I85" s="64" t="s">
        <v>1006</v>
      </c>
      <c r="J85" s="88">
        <v>2</v>
      </c>
    </row>
    <row r="86" spans="1:10" ht="38.25">
      <c r="A86" s="10" t="s">
        <v>539</v>
      </c>
      <c r="B86" s="10" t="s">
        <v>540</v>
      </c>
      <c r="C86" s="10" t="s">
        <v>529</v>
      </c>
      <c r="D86" s="10" t="s">
        <v>917</v>
      </c>
      <c r="E86" s="10" t="str">
        <f t="shared" si="0"/>
        <v>negative-sustainability</v>
      </c>
      <c r="I86" s="64" t="s">
        <v>1007</v>
      </c>
      <c r="J86" s="88">
        <v>1</v>
      </c>
    </row>
    <row r="87" spans="1:10" ht="63.75">
      <c r="A87" s="10" t="s">
        <v>541</v>
      </c>
      <c r="B87" s="10" t="s">
        <v>542</v>
      </c>
      <c r="C87" s="10" t="s">
        <v>529</v>
      </c>
      <c r="D87" s="10" t="s">
        <v>1064</v>
      </c>
      <c r="E87" s="10" t="str">
        <f t="shared" si="0"/>
        <v>negative-sustainability</v>
      </c>
      <c r="I87" s="64" t="s">
        <v>991</v>
      </c>
      <c r="J87" s="88">
        <v>1</v>
      </c>
    </row>
    <row r="88" spans="1:10" ht="63.75">
      <c r="A88" s="10" t="s">
        <v>541</v>
      </c>
      <c r="B88" s="10" t="s">
        <v>542</v>
      </c>
      <c r="C88" s="10" t="s">
        <v>529</v>
      </c>
      <c r="D88" s="10" t="s">
        <v>1065</v>
      </c>
      <c r="E88" s="10" t="str">
        <f t="shared" si="0"/>
        <v>negative-sustainability</v>
      </c>
      <c r="I88" s="64" t="s">
        <v>926</v>
      </c>
      <c r="J88" s="88">
        <v>1</v>
      </c>
    </row>
    <row r="89" spans="1:10" ht="51">
      <c r="A89" s="10" t="s">
        <v>543</v>
      </c>
      <c r="B89" s="10" t="s">
        <v>544</v>
      </c>
      <c r="C89" s="10" t="s">
        <v>529</v>
      </c>
      <c r="D89" s="10" t="s">
        <v>1066</v>
      </c>
      <c r="E89" s="10" t="str">
        <f t="shared" si="0"/>
        <v>negative-sustainability</v>
      </c>
      <c r="I89" s="64" t="s">
        <v>917</v>
      </c>
      <c r="J89" s="88">
        <v>3</v>
      </c>
    </row>
    <row r="90" spans="1:10" ht="51">
      <c r="A90" s="10" t="s">
        <v>543</v>
      </c>
      <c r="B90" s="10" t="s">
        <v>544</v>
      </c>
      <c r="C90" s="10" t="s">
        <v>529</v>
      </c>
      <c r="D90" s="10" t="s">
        <v>814</v>
      </c>
      <c r="E90" s="10" t="str">
        <f t="shared" si="0"/>
        <v>negative-sustainability</v>
      </c>
      <c r="I90" s="64" t="s">
        <v>495</v>
      </c>
      <c r="J90" s="88">
        <v>1</v>
      </c>
    </row>
    <row r="91" spans="1:10" ht="63.75">
      <c r="A91" s="10" t="s">
        <v>545</v>
      </c>
      <c r="B91" s="10" t="s">
        <v>546</v>
      </c>
      <c r="C91" s="10" t="s">
        <v>529</v>
      </c>
      <c r="D91" s="10" t="s">
        <v>1067</v>
      </c>
      <c r="E91" s="10" t="str">
        <f t="shared" si="0"/>
        <v>negative-sustainability</v>
      </c>
      <c r="I91" s="64" t="s">
        <v>1008</v>
      </c>
      <c r="J91" s="88">
        <v>3</v>
      </c>
    </row>
    <row r="92" spans="1:10" ht="63.75">
      <c r="A92" s="10" t="s">
        <v>545</v>
      </c>
      <c r="B92" s="10" t="s">
        <v>546</v>
      </c>
      <c r="C92" s="10" t="s">
        <v>529</v>
      </c>
      <c r="D92" s="10" t="s">
        <v>1068</v>
      </c>
      <c r="E92" s="10" t="str">
        <f t="shared" si="0"/>
        <v>negative-sustainability</v>
      </c>
      <c r="I92" s="64" t="s">
        <v>939</v>
      </c>
      <c r="J92" s="88">
        <v>1</v>
      </c>
    </row>
    <row r="93" spans="1:10" ht="63.75">
      <c r="A93" s="10" t="s">
        <v>545</v>
      </c>
      <c r="B93" s="10" t="s">
        <v>546</v>
      </c>
      <c r="C93" s="10" t="s">
        <v>529</v>
      </c>
      <c r="D93" s="10" t="s">
        <v>814</v>
      </c>
      <c r="E93" s="10" t="str">
        <f t="shared" si="0"/>
        <v>negative-sustainability</v>
      </c>
      <c r="I93" s="64" t="s">
        <v>40</v>
      </c>
      <c r="J93" s="88">
        <v>4</v>
      </c>
    </row>
    <row r="94" spans="1:10" ht="38.25">
      <c r="A94" s="10" t="s">
        <v>547</v>
      </c>
      <c r="B94" s="10" t="s">
        <v>538</v>
      </c>
      <c r="C94" s="10" t="s">
        <v>529</v>
      </c>
      <c r="D94" s="10" t="s">
        <v>1062</v>
      </c>
      <c r="E94" s="10" t="str">
        <f t="shared" si="0"/>
        <v>negative-sustainability</v>
      </c>
      <c r="I94" s="64" t="s">
        <v>210</v>
      </c>
      <c r="J94" s="88">
        <v>3</v>
      </c>
    </row>
    <row r="95" spans="1:10" ht="38.25">
      <c r="A95" s="10" t="s">
        <v>547</v>
      </c>
      <c r="B95" s="10" t="s">
        <v>538</v>
      </c>
      <c r="C95" s="10" t="s">
        <v>529</v>
      </c>
      <c r="D95" s="10" t="s">
        <v>814</v>
      </c>
      <c r="E95" s="10" t="str">
        <f t="shared" si="0"/>
        <v>negative-sustainability</v>
      </c>
      <c r="I95" s="64" t="s">
        <v>814</v>
      </c>
      <c r="J95" s="88">
        <v>36</v>
      </c>
    </row>
    <row r="96" spans="1:10" ht="38.25">
      <c r="A96" s="10" t="s">
        <v>548</v>
      </c>
      <c r="B96" s="10" t="s">
        <v>538</v>
      </c>
      <c r="C96" s="10" t="s">
        <v>529</v>
      </c>
      <c r="D96" s="10" t="s">
        <v>1062</v>
      </c>
      <c r="E96" s="10" t="str">
        <f t="shared" si="0"/>
        <v>negative-sustainability</v>
      </c>
      <c r="I96" s="64" t="s">
        <v>930</v>
      </c>
      <c r="J96" s="88">
        <v>1</v>
      </c>
    </row>
    <row r="97" spans="1:10" ht="38.25">
      <c r="A97" s="10" t="s">
        <v>548</v>
      </c>
      <c r="B97" s="10" t="s">
        <v>538</v>
      </c>
      <c r="C97" s="10" t="s">
        <v>529</v>
      </c>
      <c r="D97" s="10" t="s">
        <v>814</v>
      </c>
      <c r="E97" s="10" t="str">
        <f t="shared" si="0"/>
        <v>negative-sustainability</v>
      </c>
      <c r="I97" s="64" t="s">
        <v>933</v>
      </c>
      <c r="J97" s="88">
        <v>1</v>
      </c>
    </row>
    <row r="98" spans="1:10" ht="51">
      <c r="A98" s="10" t="s">
        <v>550</v>
      </c>
      <c r="B98" s="10" t="s">
        <v>551</v>
      </c>
      <c r="C98" s="10" t="s">
        <v>529</v>
      </c>
      <c r="D98" s="10" t="s">
        <v>1071</v>
      </c>
      <c r="E98" s="10" t="str">
        <f t="shared" si="0"/>
        <v>negative-sustainability</v>
      </c>
      <c r="I98" s="64" t="s">
        <v>1069</v>
      </c>
      <c r="J98" s="88">
        <v>3</v>
      </c>
    </row>
    <row r="99" spans="1:10" ht="51">
      <c r="A99" s="10" t="s">
        <v>550</v>
      </c>
      <c r="B99" s="10" t="s">
        <v>551</v>
      </c>
      <c r="C99" s="10" t="s">
        <v>529</v>
      </c>
      <c r="D99" s="10" t="s">
        <v>1073</v>
      </c>
      <c r="E99" s="10" t="str">
        <f t="shared" si="0"/>
        <v>negative-sustainability</v>
      </c>
      <c r="I99" s="64" t="s">
        <v>1070</v>
      </c>
      <c r="J99" s="88">
        <v>4</v>
      </c>
    </row>
    <row r="100" spans="1:10" ht="76.5">
      <c r="A100" s="10" t="s">
        <v>552</v>
      </c>
      <c r="B100" s="10" t="s">
        <v>553</v>
      </c>
      <c r="C100" s="10" t="s">
        <v>529</v>
      </c>
      <c r="D100" s="10" t="s">
        <v>495</v>
      </c>
      <c r="E100" s="10" t="str">
        <f t="shared" si="0"/>
        <v>negative-sustainability</v>
      </c>
      <c r="I100" s="64" t="s">
        <v>1072</v>
      </c>
      <c r="J100" s="88">
        <v>3</v>
      </c>
    </row>
    <row r="101" spans="1:10" ht="76.5">
      <c r="A101" s="10" t="s">
        <v>552</v>
      </c>
      <c r="B101" s="10" t="s">
        <v>553</v>
      </c>
      <c r="C101" s="10" t="s">
        <v>529</v>
      </c>
      <c r="D101" s="10" t="s">
        <v>917</v>
      </c>
      <c r="E101" s="10" t="str">
        <f t="shared" si="0"/>
        <v>negative-sustainability</v>
      </c>
      <c r="I101" s="65" t="s">
        <v>1009</v>
      </c>
      <c r="J101" s="89">
        <v>239</v>
      </c>
    </row>
    <row r="102" spans="1:10" ht="38.25">
      <c r="A102" s="10" t="s">
        <v>554</v>
      </c>
      <c r="B102" s="10" t="s">
        <v>555</v>
      </c>
      <c r="C102" s="10" t="s">
        <v>529</v>
      </c>
      <c r="D102" s="10" t="s">
        <v>549</v>
      </c>
      <c r="E102" s="10" t="str">
        <f t="shared" si="0"/>
        <v>negative-sustainability</v>
      </c>
    </row>
    <row r="103" spans="1:10" ht="38.25">
      <c r="A103" s="10" t="s">
        <v>554</v>
      </c>
      <c r="B103" s="10" t="s">
        <v>555</v>
      </c>
      <c r="C103" s="10" t="s">
        <v>529</v>
      </c>
      <c r="D103" s="10" t="s">
        <v>1033</v>
      </c>
      <c r="E103" s="10" t="str">
        <f t="shared" si="0"/>
        <v>negative-sustainability</v>
      </c>
    </row>
    <row r="104" spans="1:10" ht="38.25">
      <c r="A104" s="10" t="s">
        <v>556</v>
      </c>
      <c r="B104" s="10" t="s">
        <v>557</v>
      </c>
      <c r="C104" s="10" t="s">
        <v>529</v>
      </c>
      <c r="D104" s="10" t="s">
        <v>1074</v>
      </c>
      <c r="E104" s="10" t="str">
        <f t="shared" si="0"/>
        <v>negative-sustainability</v>
      </c>
    </row>
    <row r="105" spans="1:10" ht="38.25">
      <c r="A105" s="10" t="s">
        <v>556</v>
      </c>
      <c r="B105" s="10" t="s">
        <v>557</v>
      </c>
      <c r="C105" s="10" t="s">
        <v>529</v>
      </c>
      <c r="D105" s="10" t="s">
        <v>814</v>
      </c>
      <c r="E105" s="10" t="str">
        <f t="shared" si="0"/>
        <v>negative-sustainability</v>
      </c>
    </row>
    <row r="106" spans="1:10" ht="51">
      <c r="A106" s="10" t="s">
        <v>558</v>
      </c>
      <c r="B106" s="10" t="s">
        <v>551</v>
      </c>
      <c r="C106" s="10" t="s">
        <v>529</v>
      </c>
      <c r="D106" s="10" t="s">
        <v>1071</v>
      </c>
      <c r="E106" s="10" t="str">
        <f t="shared" si="0"/>
        <v>negative-sustainability</v>
      </c>
    </row>
    <row r="107" spans="1:10" ht="51">
      <c r="A107" s="10" t="s">
        <v>558</v>
      </c>
      <c r="B107" s="10" t="s">
        <v>551</v>
      </c>
      <c r="C107" s="10" t="s">
        <v>529</v>
      </c>
      <c r="D107" s="10" t="s">
        <v>1073</v>
      </c>
      <c r="E107" s="10" t="str">
        <f t="shared" si="0"/>
        <v>negative-sustainability</v>
      </c>
    </row>
    <row r="108" spans="1:10" ht="89.25">
      <c r="A108" s="10" t="s">
        <v>559</v>
      </c>
      <c r="B108" s="10" t="s">
        <v>560</v>
      </c>
      <c r="C108" s="10" t="s">
        <v>529</v>
      </c>
      <c r="D108" s="10" t="s">
        <v>1075</v>
      </c>
      <c r="E108" s="10" t="str">
        <f t="shared" si="0"/>
        <v>negative-sustainability</v>
      </c>
    </row>
    <row r="109" spans="1:10" ht="89.25">
      <c r="A109" s="10" t="s">
        <v>559</v>
      </c>
      <c r="B109" s="10" t="s">
        <v>560</v>
      </c>
      <c r="C109" s="10" t="s">
        <v>529</v>
      </c>
      <c r="D109" s="10" t="s">
        <v>1076</v>
      </c>
      <c r="E109" s="10" t="str">
        <f t="shared" si="0"/>
        <v>negative-sustainability</v>
      </c>
    </row>
    <row r="110" spans="1:10" ht="89.25">
      <c r="A110" s="10" t="s">
        <v>559</v>
      </c>
      <c r="B110" s="10" t="s">
        <v>560</v>
      </c>
      <c r="C110" s="10" t="s">
        <v>529</v>
      </c>
      <c r="D110" s="10" t="s">
        <v>814</v>
      </c>
      <c r="E110" s="10" t="str">
        <f t="shared" si="0"/>
        <v>negative-sustainability</v>
      </c>
    </row>
    <row r="111" spans="1:10" ht="63.75">
      <c r="A111" s="10" t="s">
        <v>561</v>
      </c>
      <c r="B111" s="10" t="s">
        <v>562</v>
      </c>
      <c r="C111" s="10" t="s">
        <v>529</v>
      </c>
      <c r="D111" s="10" t="s">
        <v>44</v>
      </c>
      <c r="E111" s="10" t="str">
        <f t="shared" si="0"/>
        <v>negative-sustainability</v>
      </c>
    </row>
    <row r="112" spans="1:10" ht="63.75">
      <c r="A112" s="10" t="s">
        <v>561</v>
      </c>
      <c r="B112" s="10" t="s">
        <v>562</v>
      </c>
      <c r="C112" s="10" t="s">
        <v>529</v>
      </c>
      <c r="D112" s="10" t="s">
        <v>1076</v>
      </c>
      <c r="E112" s="10" t="str">
        <f t="shared" si="0"/>
        <v>negative-sustainability</v>
      </c>
    </row>
    <row r="113" spans="1:5" ht="63.75">
      <c r="A113" s="10" t="s">
        <v>561</v>
      </c>
      <c r="B113" s="10" t="s">
        <v>562</v>
      </c>
      <c r="C113" s="10" t="s">
        <v>529</v>
      </c>
      <c r="D113" s="10" t="s">
        <v>814</v>
      </c>
      <c r="E113" s="10" t="str">
        <f t="shared" si="0"/>
        <v>negative-sustainability</v>
      </c>
    </row>
    <row r="114" spans="1:5" ht="51">
      <c r="A114" s="10" t="s">
        <v>563</v>
      </c>
      <c r="B114" s="10" t="s">
        <v>564</v>
      </c>
      <c r="C114" s="10" t="s">
        <v>529</v>
      </c>
      <c r="D114" s="10" t="s">
        <v>1076</v>
      </c>
      <c r="E114" s="10" t="str">
        <f t="shared" si="0"/>
        <v>negative-sustainability</v>
      </c>
    </row>
    <row r="115" spans="1:5" ht="51">
      <c r="A115" s="10" t="s">
        <v>563</v>
      </c>
      <c r="B115" s="10" t="s">
        <v>564</v>
      </c>
      <c r="C115" s="10" t="s">
        <v>529</v>
      </c>
      <c r="D115" s="10" t="s">
        <v>1069</v>
      </c>
      <c r="E115" s="10" t="str">
        <f t="shared" si="0"/>
        <v>negative-sustainability</v>
      </c>
    </row>
    <row r="116" spans="1:5" ht="38.25">
      <c r="A116" s="10" t="s">
        <v>565</v>
      </c>
      <c r="B116" s="10" t="s">
        <v>566</v>
      </c>
      <c r="C116" s="10" t="s">
        <v>529</v>
      </c>
      <c r="D116" s="10" t="s">
        <v>566</v>
      </c>
      <c r="E116" s="10" t="str">
        <f t="shared" si="0"/>
        <v>negative-sustainability</v>
      </c>
    </row>
    <row r="117" spans="1:5" ht="51">
      <c r="A117" s="10" t="s">
        <v>567</v>
      </c>
      <c r="B117" s="10" t="s">
        <v>568</v>
      </c>
      <c r="C117" s="10" t="s">
        <v>529</v>
      </c>
      <c r="D117" s="10" t="s">
        <v>566</v>
      </c>
      <c r="E117" s="10" t="str">
        <f t="shared" si="0"/>
        <v>negative-sustainability</v>
      </c>
    </row>
    <row r="118" spans="1:5" ht="51">
      <c r="A118" s="10" t="s">
        <v>567</v>
      </c>
      <c r="B118" s="10" t="s">
        <v>568</v>
      </c>
      <c r="C118" s="10" t="s">
        <v>529</v>
      </c>
      <c r="D118" s="10" t="s">
        <v>1077</v>
      </c>
      <c r="E118" s="10" t="str">
        <f t="shared" si="0"/>
        <v>negative-sustainability</v>
      </c>
    </row>
    <row r="119" spans="1:5" ht="63.75">
      <c r="A119" s="10" t="s">
        <v>569</v>
      </c>
      <c r="B119" s="10" t="s">
        <v>566</v>
      </c>
      <c r="C119" s="10" t="s">
        <v>529</v>
      </c>
      <c r="D119" s="10" t="s">
        <v>566</v>
      </c>
      <c r="E119" s="10" t="str">
        <f t="shared" si="0"/>
        <v>negative-sustainability</v>
      </c>
    </row>
    <row r="120" spans="1:5" ht="51">
      <c r="A120" s="10" t="s">
        <v>570</v>
      </c>
      <c r="B120" s="10" t="s">
        <v>566</v>
      </c>
      <c r="C120" s="10" t="s">
        <v>529</v>
      </c>
      <c r="D120" s="10" t="s">
        <v>566</v>
      </c>
      <c r="E120" s="10" t="str">
        <f t="shared" si="0"/>
        <v>negative-sustainability</v>
      </c>
    </row>
    <row r="121" spans="1:5" ht="25.5">
      <c r="A121" s="10" t="s">
        <v>571</v>
      </c>
      <c r="B121" s="10" t="s">
        <v>566</v>
      </c>
      <c r="C121" s="10" t="s">
        <v>529</v>
      </c>
      <c r="D121" s="10" t="s">
        <v>566</v>
      </c>
      <c r="E121" s="10" t="str">
        <f t="shared" si="0"/>
        <v>negative-sustainability</v>
      </c>
    </row>
    <row r="122" spans="1:5" ht="38.25">
      <c r="A122" s="10" t="s">
        <v>572</v>
      </c>
      <c r="B122" s="10" t="s">
        <v>573</v>
      </c>
      <c r="C122" s="10" t="s">
        <v>529</v>
      </c>
      <c r="D122" s="10" t="s">
        <v>1078</v>
      </c>
      <c r="E122" s="10" t="str">
        <f t="shared" si="0"/>
        <v>negative-sustainability</v>
      </c>
    </row>
    <row r="123" spans="1:5" ht="38.25">
      <c r="A123" s="10" t="s">
        <v>572</v>
      </c>
      <c r="B123" s="10" t="s">
        <v>573</v>
      </c>
      <c r="C123" s="10" t="s">
        <v>529</v>
      </c>
      <c r="D123" s="10" t="s">
        <v>1079</v>
      </c>
      <c r="E123" s="10" t="str">
        <f t="shared" si="0"/>
        <v>negative-sustainability</v>
      </c>
    </row>
    <row r="124" spans="1:5" ht="89.25">
      <c r="A124" s="10" t="s">
        <v>575</v>
      </c>
      <c r="B124" s="10" t="s">
        <v>576</v>
      </c>
      <c r="C124" s="10" t="s">
        <v>529</v>
      </c>
      <c r="D124" s="10" t="s">
        <v>1080</v>
      </c>
      <c r="E124" s="10" t="str">
        <f t="shared" si="0"/>
        <v>negative-sustainability</v>
      </c>
    </row>
    <row r="125" spans="1:5" ht="89.25">
      <c r="A125" s="10" t="s">
        <v>575</v>
      </c>
      <c r="B125" s="10" t="s">
        <v>576</v>
      </c>
      <c r="C125" s="10" t="s">
        <v>529</v>
      </c>
      <c r="D125" s="10" t="s">
        <v>574</v>
      </c>
      <c r="E125" s="10" t="str">
        <f t="shared" si="0"/>
        <v>negative-sustainability</v>
      </c>
    </row>
    <row r="126" spans="1:5" ht="25.5">
      <c r="A126" s="10" t="s">
        <v>577</v>
      </c>
      <c r="B126" s="10" t="s">
        <v>578</v>
      </c>
      <c r="C126" s="10" t="s">
        <v>529</v>
      </c>
      <c r="D126" s="10" t="s">
        <v>578</v>
      </c>
      <c r="E126" s="10" t="str">
        <f t="shared" si="0"/>
        <v>negative-sustainability</v>
      </c>
    </row>
    <row r="127" spans="1:5" ht="38.25">
      <c r="A127" s="10" t="s">
        <v>579</v>
      </c>
      <c r="B127" s="10" t="s">
        <v>580</v>
      </c>
      <c r="C127" s="10" t="s">
        <v>529</v>
      </c>
      <c r="D127" s="10" t="s">
        <v>580</v>
      </c>
      <c r="E127" s="10" t="str">
        <f t="shared" si="0"/>
        <v>negative-sustainability</v>
      </c>
    </row>
    <row r="128" spans="1:5" ht="63.75">
      <c r="A128" s="10" t="s">
        <v>581</v>
      </c>
      <c r="B128" s="10" t="s">
        <v>1081</v>
      </c>
      <c r="C128" s="10" t="s">
        <v>583</v>
      </c>
      <c r="D128" s="10" t="s">
        <v>1082</v>
      </c>
      <c r="E128" s="10" t="str">
        <f t="shared" si="0"/>
        <v>negative-sustainability</v>
      </c>
    </row>
    <row r="129" spans="1:5" ht="63.75">
      <c r="A129" s="10" t="s">
        <v>581</v>
      </c>
      <c r="B129" s="10" t="s">
        <v>1081</v>
      </c>
      <c r="C129" s="10" t="s">
        <v>583</v>
      </c>
      <c r="D129" s="10" t="s">
        <v>1083</v>
      </c>
      <c r="E129" s="10" t="str">
        <f t="shared" si="0"/>
        <v>negative-sustainability</v>
      </c>
    </row>
    <row r="130" spans="1:5" ht="38.25">
      <c r="A130" s="10" t="s">
        <v>584</v>
      </c>
      <c r="B130" s="10" t="s">
        <v>585</v>
      </c>
      <c r="C130" s="10" t="s">
        <v>583</v>
      </c>
      <c r="D130" s="10" t="s">
        <v>585</v>
      </c>
      <c r="E130" s="10" t="str">
        <f t="shared" si="0"/>
        <v>negative-sustainability</v>
      </c>
    </row>
    <row r="131" spans="1:5" ht="38.25">
      <c r="A131" s="10" t="s">
        <v>691</v>
      </c>
      <c r="B131" s="10" t="s">
        <v>692</v>
      </c>
      <c r="C131" s="10" t="s">
        <v>693</v>
      </c>
      <c r="D131" s="10" t="s">
        <v>692</v>
      </c>
      <c r="E131" s="10" t="str">
        <f t="shared" si="0"/>
        <v>sustainability</v>
      </c>
    </row>
    <row r="132" spans="1:5" ht="63.75">
      <c r="A132" s="10" t="s">
        <v>728</v>
      </c>
      <c r="B132" s="10" t="s">
        <v>729</v>
      </c>
      <c r="C132" s="10" t="s">
        <v>730</v>
      </c>
      <c r="D132" s="10" t="s">
        <v>1020</v>
      </c>
      <c r="E132" s="10" t="str">
        <f t="shared" si="0"/>
        <v>sustainability</v>
      </c>
    </row>
    <row r="133" spans="1:5" ht="63.75">
      <c r="A133" s="10" t="s">
        <v>728</v>
      </c>
      <c r="B133" s="10" t="s">
        <v>729</v>
      </c>
      <c r="C133" s="10" t="s">
        <v>730</v>
      </c>
      <c r="D133" s="10" t="s">
        <v>1023</v>
      </c>
      <c r="E133" s="10" t="str">
        <f t="shared" si="0"/>
        <v>sustainability</v>
      </c>
    </row>
    <row r="134" spans="1:5" ht="63.75">
      <c r="A134" s="10" t="s">
        <v>728</v>
      </c>
      <c r="B134" s="10" t="s">
        <v>729</v>
      </c>
      <c r="C134" s="10" t="s">
        <v>730</v>
      </c>
      <c r="D134" s="10" t="s">
        <v>814</v>
      </c>
      <c r="E134" s="10" t="str">
        <f t="shared" si="0"/>
        <v>sustainability</v>
      </c>
    </row>
    <row r="135" spans="1:5" ht="63.75">
      <c r="A135" s="10" t="s">
        <v>731</v>
      </c>
      <c r="B135" s="10" t="s">
        <v>732</v>
      </c>
      <c r="C135" s="10" t="s">
        <v>730</v>
      </c>
      <c r="D135" s="10" t="s">
        <v>315</v>
      </c>
      <c r="E135" s="10" t="str">
        <f t="shared" si="0"/>
        <v>sustainability</v>
      </c>
    </row>
    <row r="136" spans="1:5" ht="63.75">
      <c r="A136" s="10" t="s">
        <v>731</v>
      </c>
      <c r="B136" s="10" t="s">
        <v>732</v>
      </c>
      <c r="C136" s="10" t="s">
        <v>730</v>
      </c>
      <c r="D136" s="10" t="s">
        <v>130</v>
      </c>
      <c r="E136" s="10" t="str">
        <f t="shared" si="0"/>
        <v>sustainability</v>
      </c>
    </row>
    <row r="137" spans="1:5" ht="63.75">
      <c r="A137" s="10" t="s">
        <v>803</v>
      </c>
      <c r="B137" s="10" t="s">
        <v>804</v>
      </c>
      <c r="C137" s="10" t="s">
        <v>805</v>
      </c>
      <c r="D137" s="10" t="s">
        <v>92</v>
      </c>
      <c r="E137" s="10" t="str">
        <f t="shared" si="0"/>
        <v>sustainability</v>
      </c>
    </row>
    <row r="138" spans="1:5" ht="63.75">
      <c r="A138" s="10" t="s">
        <v>803</v>
      </c>
      <c r="B138" s="10" t="s">
        <v>804</v>
      </c>
      <c r="C138" s="10" t="s">
        <v>805</v>
      </c>
      <c r="D138" s="10" t="s">
        <v>814</v>
      </c>
      <c r="E138" s="10" t="str">
        <f t="shared" si="0"/>
        <v>sustainability</v>
      </c>
    </row>
    <row r="139" spans="1:5" ht="63.75">
      <c r="A139" s="10" t="s">
        <v>806</v>
      </c>
      <c r="B139" s="10" t="s">
        <v>807</v>
      </c>
      <c r="C139" s="10" t="s">
        <v>805</v>
      </c>
      <c r="D139" s="10" t="s">
        <v>92</v>
      </c>
      <c r="E139" s="10" t="str">
        <f t="shared" si="0"/>
        <v>sustainability</v>
      </c>
    </row>
    <row r="140" spans="1:5" ht="63.75">
      <c r="A140" s="10" t="s">
        <v>806</v>
      </c>
      <c r="B140" s="10" t="s">
        <v>807</v>
      </c>
      <c r="C140" s="10" t="s">
        <v>805</v>
      </c>
      <c r="D140" s="10" t="s">
        <v>1015</v>
      </c>
      <c r="E140" s="10" t="str">
        <f t="shared" si="0"/>
        <v>sustainability</v>
      </c>
    </row>
    <row r="141" spans="1:5" ht="38.25">
      <c r="A141" s="10" t="s">
        <v>808</v>
      </c>
      <c r="B141" s="10" t="s">
        <v>811</v>
      </c>
      <c r="C141" s="10" t="s">
        <v>805</v>
      </c>
      <c r="D141" s="10" t="s">
        <v>205</v>
      </c>
      <c r="E141" s="10" t="str">
        <f t="shared" si="0"/>
        <v>sustainability</v>
      </c>
    </row>
    <row r="142" spans="1:5" ht="38.25">
      <c r="A142" s="10" t="s">
        <v>808</v>
      </c>
      <c r="B142" s="10" t="s">
        <v>811</v>
      </c>
      <c r="C142" s="10" t="s">
        <v>805</v>
      </c>
      <c r="D142" s="10" t="s">
        <v>814</v>
      </c>
      <c r="E142" s="10" t="str">
        <f t="shared" si="0"/>
        <v>sustainability</v>
      </c>
    </row>
    <row r="143" spans="1:5" ht="51">
      <c r="A143" s="10" t="s">
        <v>810</v>
      </c>
      <c r="B143" s="10" t="s">
        <v>811</v>
      </c>
      <c r="C143" s="10" t="s">
        <v>805</v>
      </c>
      <c r="D143" s="10" t="s">
        <v>205</v>
      </c>
      <c r="E143" s="10" t="str">
        <f t="shared" si="0"/>
        <v>sustainability</v>
      </c>
    </row>
    <row r="144" spans="1:5" ht="51">
      <c r="A144" s="10" t="s">
        <v>810</v>
      </c>
      <c r="B144" s="10" t="s">
        <v>811</v>
      </c>
      <c r="C144" s="10" t="s">
        <v>805</v>
      </c>
      <c r="D144" s="10" t="s">
        <v>814</v>
      </c>
      <c r="E144" s="10" t="str">
        <f t="shared" si="0"/>
        <v>sustainability</v>
      </c>
    </row>
    <row r="145" spans="1:5" ht="25.5">
      <c r="A145" s="10" t="s">
        <v>812</v>
      </c>
      <c r="B145" s="10" t="s">
        <v>813</v>
      </c>
      <c r="C145" s="10" t="s">
        <v>814</v>
      </c>
      <c r="D145" s="10" t="s">
        <v>813</v>
      </c>
      <c r="E145" s="10" t="str">
        <f t="shared" si="0"/>
        <v>sustainability</v>
      </c>
    </row>
    <row r="146" spans="1:5" ht="38.25">
      <c r="A146" s="10" t="s">
        <v>815</v>
      </c>
      <c r="B146" s="10" t="s">
        <v>816</v>
      </c>
      <c r="C146" s="10" t="s">
        <v>814</v>
      </c>
      <c r="D146" s="10" t="s">
        <v>1045</v>
      </c>
      <c r="E146" s="10" t="str">
        <f t="shared" si="0"/>
        <v>sustainability</v>
      </c>
    </row>
    <row r="147" spans="1:5" ht="38.25">
      <c r="A147" s="10" t="s">
        <v>815</v>
      </c>
      <c r="B147" s="10" t="s">
        <v>816</v>
      </c>
      <c r="C147" s="10" t="s">
        <v>814</v>
      </c>
      <c r="D147" s="10" t="s">
        <v>814</v>
      </c>
      <c r="E147" s="10" t="str">
        <f t="shared" si="0"/>
        <v>sustainability</v>
      </c>
    </row>
    <row r="148" spans="1:5" ht="38.25">
      <c r="A148" s="10" t="s">
        <v>817</v>
      </c>
      <c r="B148" s="10" t="s">
        <v>256</v>
      </c>
      <c r="C148" s="10" t="s">
        <v>814</v>
      </c>
      <c r="D148" s="10" t="s">
        <v>1019</v>
      </c>
      <c r="E148" s="10" t="str">
        <f t="shared" si="0"/>
        <v>sustainability</v>
      </c>
    </row>
    <row r="149" spans="1:5" ht="38.25">
      <c r="A149" s="10" t="s">
        <v>817</v>
      </c>
      <c r="B149" s="10" t="s">
        <v>256</v>
      </c>
      <c r="C149" s="10" t="s">
        <v>814</v>
      </c>
      <c r="D149" s="10" t="s">
        <v>814</v>
      </c>
      <c r="E149" s="10" t="str">
        <f t="shared" si="0"/>
        <v>sustainability</v>
      </c>
    </row>
    <row r="150" spans="1:5" ht="38.25">
      <c r="A150" s="10" t="s">
        <v>818</v>
      </c>
      <c r="B150" s="10" t="s">
        <v>256</v>
      </c>
      <c r="C150" s="10" t="s">
        <v>814</v>
      </c>
      <c r="D150" s="10" t="s">
        <v>1019</v>
      </c>
      <c r="E150" s="10" t="str">
        <f t="shared" si="0"/>
        <v>sustainability</v>
      </c>
    </row>
    <row r="151" spans="1:5" ht="38.25">
      <c r="A151" s="10" t="s">
        <v>818</v>
      </c>
      <c r="B151" s="10" t="s">
        <v>256</v>
      </c>
      <c r="C151" s="10" t="s">
        <v>814</v>
      </c>
      <c r="D151" s="10" t="s">
        <v>814</v>
      </c>
      <c r="E151" s="10" t="str">
        <f t="shared" si="0"/>
        <v>sustainability</v>
      </c>
    </row>
    <row r="152" spans="1:5" ht="63.75">
      <c r="A152" s="10" t="s">
        <v>819</v>
      </c>
      <c r="B152" s="10" t="s">
        <v>820</v>
      </c>
      <c r="C152" s="10" t="s">
        <v>814</v>
      </c>
      <c r="D152" s="10" t="s">
        <v>1019</v>
      </c>
      <c r="E152" s="10" t="str">
        <f t="shared" si="0"/>
        <v>sustainability</v>
      </c>
    </row>
    <row r="153" spans="1:5" ht="63.75">
      <c r="A153" s="10" t="s">
        <v>819</v>
      </c>
      <c r="B153" s="10" t="s">
        <v>820</v>
      </c>
      <c r="C153" s="10" t="s">
        <v>814</v>
      </c>
      <c r="D153" s="10" t="s">
        <v>1020</v>
      </c>
      <c r="E153" s="10" t="str">
        <f t="shared" si="0"/>
        <v>sustainability</v>
      </c>
    </row>
    <row r="154" spans="1:5" ht="63.75">
      <c r="A154" s="10" t="s">
        <v>819</v>
      </c>
      <c r="B154" s="10" t="s">
        <v>820</v>
      </c>
      <c r="C154" s="10" t="s">
        <v>814</v>
      </c>
      <c r="D154" s="10" t="s">
        <v>814</v>
      </c>
      <c r="E154" s="10" t="str">
        <f t="shared" si="0"/>
        <v>sustainability</v>
      </c>
    </row>
    <row r="155" spans="1:5" ht="63.75">
      <c r="A155" s="10" t="s">
        <v>821</v>
      </c>
      <c r="B155" s="10" t="s">
        <v>820</v>
      </c>
      <c r="C155" s="10" t="s">
        <v>814</v>
      </c>
      <c r="D155" s="10" t="s">
        <v>1019</v>
      </c>
      <c r="E155" s="10" t="str">
        <f t="shared" si="0"/>
        <v>sustainability</v>
      </c>
    </row>
    <row r="156" spans="1:5" ht="63.75">
      <c r="A156" s="10" t="s">
        <v>821</v>
      </c>
      <c r="B156" s="10" t="s">
        <v>820</v>
      </c>
      <c r="C156" s="10" t="s">
        <v>814</v>
      </c>
      <c r="D156" s="10" t="s">
        <v>1020</v>
      </c>
      <c r="E156" s="10" t="str">
        <f t="shared" si="0"/>
        <v>sustainability</v>
      </c>
    </row>
    <row r="157" spans="1:5" ht="63.75">
      <c r="A157" s="10" t="s">
        <v>821</v>
      </c>
      <c r="B157" s="10" t="s">
        <v>820</v>
      </c>
      <c r="C157" s="10" t="s">
        <v>814</v>
      </c>
      <c r="D157" s="10" t="s">
        <v>814</v>
      </c>
      <c r="E157" s="10" t="str">
        <f t="shared" si="0"/>
        <v>sustainability</v>
      </c>
    </row>
    <row r="158" spans="1:5" ht="63.75">
      <c r="A158" s="10" t="s">
        <v>822</v>
      </c>
      <c r="B158" s="10" t="s">
        <v>820</v>
      </c>
      <c r="C158" s="10" t="s">
        <v>814</v>
      </c>
      <c r="D158" s="10" t="s">
        <v>1019</v>
      </c>
      <c r="E158" s="10" t="str">
        <f t="shared" si="0"/>
        <v>sustainability</v>
      </c>
    </row>
    <row r="159" spans="1:5" ht="63.75">
      <c r="A159" s="10" t="s">
        <v>822</v>
      </c>
      <c r="B159" s="10" t="s">
        <v>820</v>
      </c>
      <c r="C159" s="10" t="s">
        <v>814</v>
      </c>
      <c r="D159" s="10" t="s">
        <v>1020</v>
      </c>
      <c r="E159" s="10" t="str">
        <f t="shared" si="0"/>
        <v>sustainability</v>
      </c>
    </row>
    <row r="160" spans="1:5" ht="63.75">
      <c r="A160" s="10" t="s">
        <v>822</v>
      </c>
      <c r="B160" s="10" t="s">
        <v>820</v>
      </c>
      <c r="C160" s="10" t="s">
        <v>814</v>
      </c>
      <c r="D160" s="10" t="s">
        <v>814</v>
      </c>
      <c r="E160" s="10" t="str">
        <f t="shared" si="0"/>
        <v>sustainability</v>
      </c>
    </row>
    <row r="161" spans="1:5" ht="38.25">
      <c r="A161" s="10" t="s">
        <v>823</v>
      </c>
      <c r="B161" s="10" t="s">
        <v>824</v>
      </c>
      <c r="C161" s="10" t="s">
        <v>814</v>
      </c>
      <c r="D161" s="10" t="s">
        <v>857</v>
      </c>
      <c r="E161" s="10" t="str">
        <f t="shared" si="0"/>
        <v>sustainability</v>
      </c>
    </row>
    <row r="162" spans="1:5" ht="38.25">
      <c r="A162" s="10" t="s">
        <v>823</v>
      </c>
      <c r="B162" s="10" t="s">
        <v>824</v>
      </c>
      <c r="C162" s="10" t="s">
        <v>814</v>
      </c>
      <c r="D162" s="10" t="s">
        <v>814</v>
      </c>
      <c r="E162" s="10" t="str">
        <f t="shared" si="0"/>
        <v>sustainability</v>
      </c>
    </row>
    <row r="163" spans="1:5" ht="38.25">
      <c r="A163" s="10" t="s">
        <v>825</v>
      </c>
      <c r="B163" s="10" t="s">
        <v>824</v>
      </c>
      <c r="C163" s="10" t="s">
        <v>814</v>
      </c>
      <c r="D163" s="10" t="s">
        <v>857</v>
      </c>
      <c r="E163" s="10" t="str">
        <f t="shared" si="0"/>
        <v>sustainability</v>
      </c>
    </row>
    <row r="164" spans="1:5" ht="38.25">
      <c r="A164" s="10" t="s">
        <v>825</v>
      </c>
      <c r="B164" s="10" t="s">
        <v>824</v>
      </c>
      <c r="C164" s="10" t="s">
        <v>814</v>
      </c>
      <c r="D164" s="10" t="s">
        <v>814</v>
      </c>
      <c r="E164" s="10" t="str">
        <f t="shared" si="0"/>
        <v>sustainability</v>
      </c>
    </row>
    <row r="165" spans="1:5" ht="38.25">
      <c r="A165" s="10" t="s">
        <v>826</v>
      </c>
      <c r="B165" s="10" t="s">
        <v>824</v>
      </c>
      <c r="C165" s="10" t="s">
        <v>814</v>
      </c>
      <c r="D165" s="10" t="s">
        <v>857</v>
      </c>
      <c r="E165" s="10" t="str">
        <f t="shared" si="0"/>
        <v>sustainability</v>
      </c>
    </row>
    <row r="166" spans="1:5" ht="38.25">
      <c r="A166" s="10" t="s">
        <v>826</v>
      </c>
      <c r="B166" s="10" t="s">
        <v>824</v>
      </c>
      <c r="C166" s="10" t="s">
        <v>814</v>
      </c>
      <c r="D166" s="10" t="s">
        <v>814</v>
      </c>
      <c r="E166" s="10" t="str">
        <f t="shared" si="0"/>
        <v>sustainability</v>
      </c>
    </row>
    <row r="167" spans="1:5" ht="76.5">
      <c r="A167" s="10" t="s">
        <v>827</v>
      </c>
      <c r="B167" s="10" t="s">
        <v>828</v>
      </c>
      <c r="C167" s="10" t="s">
        <v>814</v>
      </c>
      <c r="D167" s="10" t="s">
        <v>549</v>
      </c>
      <c r="E167" s="10" t="str">
        <f t="shared" si="0"/>
        <v>sustainability</v>
      </c>
    </row>
    <row r="168" spans="1:5" ht="76.5">
      <c r="A168" s="10" t="s">
        <v>827</v>
      </c>
      <c r="B168" s="10" t="s">
        <v>828</v>
      </c>
      <c r="C168" s="10" t="s">
        <v>814</v>
      </c>
      <c r="D168" s="10" t="s">
        <v>1033</v>
      </c>
      <c r="E168" s="10" t="str">
        <f t="shared" si="0"/>
        <v>sustainability</v>
      </c>
    </row>
    <row r="169" spans="1:5" ht="76.5">
      <c r="A169" s="10" t="s">
        <v>827</v>
      </c>
      <c r="B169" s="10" t="s">
        <v>828</v>
      </c>
      <c r="C169" s="10" t="s">
        <v>814</v>
      </c>
      <c r="D169" s="10" t="s">
        <v>1058</v>
      </c>
      <c r="E169" s="10" t="str">
        <f t="shared" si="0"/>
        <v>sustainability</v>
      </c>
    </row>
    <row r="170" spans="1:5" ht="76.5">
      <c r="A170" s="10" t="s">
        <v>827</v>
      </c>
      <c r="B170" s="10" t="s">
        <v>828</v>
      </c>
      <c r="C170" s="10" t="s">
        <v>814</v>
      </c>
      <c r="D170" s="10" t="s">
        <v>814</v>
      </c>
      <c r="E170" s="10" t="str">
        <f t="shared" si="0"/>
        <v>sustainability</v>
      </c>
    </row>
    <row r="171" spans="1:5" ht="63.75">
      <c r="A171" s="10" t="s">
        <v>829</v>
      </c>
      <c r="B171" s="10" t="s">
        <v>830</v>
      </c>
      <c r="C171" s="10" t="s">
        <v>814</v>
      </c>
      <c r="D171" s="10" t="s">
        <v>889</v>
      </c>
      <c r="E171" s="10" t="str">
        <f t="shared" si="0"/>
        <v>sustainability</v>
      </c>
    </row>
    <row r="172" spans="1:5" ht="63.75">
      <c r="A172" s="10" t="s">
        <v>829</v>
      </c>
      <c r="B172" s="10" t="s">
        <v>830</v>
      </c>
      <c r="C172" s="10" t="s">
        <v>814</v>
      </c>
      <c r="D172" s="10" t="s">
        <v>814</v>
      </c>
      <c r="E172" s="10" t="str">
        <f t="shared" si="0"/>
        <v>sustainability</v>
      </c>
    </row>
    <row r="173" spans="1:5" ht="89.25">
      <c r="A173" s="10" t="s">
        <v>455</v>
      </c>
      <c r="B173" s="10" t="s">
        <v>830</v>
      </c>
      <c r="C173" s="10" t="s">
        <v>814</v>
      </c>
      <c r="D173" s="10" t="s">
        <v>889</v>
      </c>
      <c r="E173" s="10" t="str">
        <f t="shared" si="0"/>
        <v>sustainability</v>
      </c>
    </row>
    <row r="174" spans="1:5" ht="89.25">
      <c r="A174" s="10" t="s">
        <v>455</v>
      </c>
      <c r="B174" s="10" t="s">
        <v>830</v>
      </c>
      <c r="C174" s="10" t="s">
        <v>814</v>
      </c>
      <c r="D174" s="10" t="s">
        <v>814</v>
      </c>
      <c r="E174" s="10" t="str">
        <f t="shared" si="0"/>
        <v>sustainability</v>
      </c>
    </row>
    <row r="175" spans="1:5" ht="38.25">
      <c r="A175" s="10" t="s">
        <v>831</v>
      </c>
      <c r="B175" s="10" t="s">
        <v>830</v>
      </c>
      <c r="C175" s="10" t="s">
        <v>814</v>
      </c>
      <c r="D175" s="10" t="s">
        <v>889</v>
      </c>
      <c r="E175" s="10" t="str">
        <f t="shared" si="0"/>
        <v>sustainability</v>
      </c>
    </row>
    <row r="176" spans="1:5" ht="38.25">
      <c r="A176" s="10" t="s">
        <v>831</v>
      </c>
      <c r="B176" s="10" t="s">
        <v>830</v>
      </c>
      <c r="C176" s="10" t="s">
        <v>814</v>
      </c>
      <c r="D176" s="10" t="s">
        <v>814</v>
      </c>
      <c r="E176" s="10" t="str">
        <f t="shared" si="0"/>
        <v>sustainability</v>
      </c>
    </row>
    <row r="177" spans="1:5" ht="25.5">
      <c r="A177" s="10" t="s">
        <v>832</v>
      </c>
      <c r="B177" s="10" t="s">
        <v>833</v>
      </c>
      <c r="C177" s="10" t="s">
        <v>814</v>
      </c>
      <c r="D177" s="10" t="s">
        <v>833</v>
      </c>
      <c r="E177" s="10" t="str">
        <f t="shared" si="0"/>
        <v>sustainability</v>
      </c>
    </row>
    <row r="178" spans="1:5" ht="51">
      <c r="A178" s="10" t="s">
        <v>834</v>
      </c>
      <c r="B178" s="10" t="s">
        <v>1030</v>
      </c>
      <c r="C178" s="10" t="s">
        <v>814</v>
      </c>
      <c r="D178" s="10" t="s">
        <v>1030</v>
      </c>
      <c r="E178" s="10" t="str">
        <f t="shared" si="0"/>
        <v>sustainability</v>
      </c>
    </row>
    <row r="179" spans="1:5" ht="76.5">
      <c r="A179" s="10" t="s">
        <v>836</v>
      </c>
      <c r="B179" s="10" t="s">
        <v>1084</v>
      </c>
      <c r="C179" s="10" t="s">
        <v>814</v>
      </c>
      <c r="D179" s="10" t="s">
        <v>1025</v>
      </c>
      <c r="E179" s="10" t="str">
        <f t="shared" si="0"/>
        <v>sustainability</v>
      </c>
    </row>
    <row r="180" spans="1:5" ht="76.5">
      <c r="A180" s="10" t="s">
        <v>836</v>
      </c>
      <c r="B180" s="10" t="s">
        <v>1084</v>
      </c>
      <c r="C180" s="10" t="s">
        <v>814</v>
      </c>
      <c r="D180" s="10" t="s">
        <v>1030</v>
      </c>
      <c r="E180" s="10" t="str">
        <f t="shared" si="0"/>
        <v>sustainability</v>
      </c>
    </row>
    <row r="181" spans="1:5" ht="63.75">
      <c r="A181" s="10" t="s">
        <v>838</v>
      </c>
      <c r="B181" s="10" t="s">
        <v>1085</v>
      </c>
      <c r="C181" s="10" t="s">
        <v>814</v>
      </c>
      <c r="D181" s="10" t="s">
        <v>1030</v>
      </c>
      <c r="E181" s="10" t="str">
        <f t="shared" si="0"/>
        <v>sustainability</v>
      </c>
    </row>
    <row r="182" spans="1:5" ht="63.75">
      <c r="A182" s="10" t="s">
        <v>838</v>
      </c>
      <c r="B182" s="10" t="s">
        <v>1085</v>
      </c>
      <c r="C182" s="10" t="s">
        <v>814</v>
      </c>
      <c r="D182" s="10" t="s">
        <v>814</v>
      </c>
      <c r="E182" s="10" t="str">
        <f t="shared" si="0"/>
        <v>sustainability</v>
      </c>
    </row>
    <row r="183" spans="1:5" ht="38.25">
      <c r="A183" s="10" t="s">
        <v>840</v>
      </c>
      <c r="B183" s="10" t="s">
        <v>841</v>
      </c>
      <c r="C183" s="10" t="s">
        <v>814</v>
      </c>
      <c r="D183" s="10" t="s">
        <v>841</v>
      </c>
      <c r="E183" s="10" t="str">
        <f t="shared" si="0"/>
        <v>sustainability</v>
      </c>
    </row>
    <row r="184" spans="1:5" ht="38.25">
      <c r="A184" s="10" t="s">
        <v>842</v>
      </c>
      <c r="B184" s="10" t="s">
        <v>841</v>
      </c>
      <c r="C184" s="10" t="s">
        <v>814</v>
      </c>
      <c r="D184" s="10" t="s">
        <v>841</v>
      </c>
      <c r="E184" s="10" t="str">
        <f t="shared" si="0"/>
        <v>sustainability</v>
      </c>
    </row>
    <row r="185" spans="1:5" ht="38.25">
      <c r="A185" s="10" t="s">
        <v>843</v>
      </c>
      <c r="B185" s="10" t="s">
        <v>844</v>
      </c>
      <c r="C185" s="10" t="s">
        <v>814</v>
      </c>
      <c r="D185" s="10" t="s">
        <v>844</v>
      </c>
      <c r="E185" s="10" t="str">
        <f t="shared" si="0"/>
        <v>sustainability</v>
      </c>
    </row>
    <row r="186" spans="1:5" ht="51">
      <c r="A186" s="10" t="s">
        <v>818</v>
      </c>
      <c r="B186" s="10" t="s">
        <v>845</v>
      </c>
      <c r="C186" s="10" t="s">
        <v>814</v>
      </c>
      <c r="D186" s="10" t="s">
        <v>1011</v>
      </c>
      <c r="E186" s="10" t="str">
        <f t="shared" si="0"/>
        <v>sustainability</v>
      </c>
    </row>
    <row r="187" spans="1:5" ht="51">
      <c r="A187" s="10" t="s">
        <v>818</v>
      </c>
      <c r="B187" s="10" t="s">
        <v>845</v>
      </c>
      <c r="C187" s="10" t="s">
        <v>814</v>
      </c>
      <c r="D187" s="10" t="s">
        <v>628</v>
      </c>
      <c r="E187" s="10" t="str">
        <f t="shared" si="0"/>
        <v>sustainability</v>
      </c>
    </row>
    <row r="188" spans="1:5" ht="38.25">
      <c r="A188" s="10" t="s">
        <v>822</v>
      </c>
      <c r="B188" s="10" t="s">
        <v>844</v>
      </c>
      <c r="C188" s="10" t="s">
        <v>814</v>
      </c>
      <c r="D188" s="10" t="s">
        <v>844</v>
      </c>
      <c r="E188" s="10" t="str">
        <f t="shared" si="0"/>
        <v>sustainability</v>
      </c>
    </row>
    <row r="189" spans="1:5" ht="25.5">
      <c r="A189" s="10" t="s">
        <v>846</v>
      </c>
      <c r="B189" s="10" t="s">
        <v>844</v>
      </c>
      <c r="C189" s="10" t="s">
        <v>814</v>
      </c>
      <c r="D189" s="10" t="s">
        <v>844</v>
      </c>
      <c r="E189" s="10" t="str">
        <f t="shared" si="0"/>
        <v>sustainability</v>
      </c>
    </row>
    <row r="190" spans="1:5" ht="38.25">
      <c r="A190" s="10" t="s">
        <v>847</v>
      </c>
      <c r="B190" s="10" t="s">
        <v>848</v>
      </c>
      <c r="C190" s="10" t="s">
        <v>814</v>
      </c>
      <c r="D190" s="10" t="s">
        <v>848</v>
      </c>
      <c r="E190" s="10" t="str">
        <f t="shared" si="0"/>
        <v>sustainability</v>
      </c>
    </row>
    <row r="191" spans="1:5" ht="25.5">
      <c r="A191" s="10" t="s">
        <v>850</v>
      </c>
      <c r="B191" s="10" t="s">
        <v>849</v>
      </c>
      <c r="C191" s="10" t="s">
        <v>814</v>
      </c>
      <c r="D191" s="10" t="s">
        <v>849</v>
      </c>
      <c r="E191" s="10" t="str">
        <f t="shared" si="0"/>
        <v>sustainability</v>
      </c>
    </row>
    <row r="192" spans="1:5" ht="76.5">
      <c r="A192" s="10" t="s">
        <v>851</v>
      </c>
      <c r="B192" s="10" t="s">
        <v>852</v>
      </c>
      <c r="C192" s="10" t="s">
        <v>814</v>
      </c>
      <c r="D192" s="10" t="s">
        <v>1072</v>
      </c>
      <c r="E192" s="10" t="str">
        <f t="shared" si="0"/>
        <v>sustainability</v>
      </c>
    </row>
    <row r="193" spans="1:5" ht="76.5">
      <c r="A193" s="10" t="s">
        <v>851</v>
      </c>
      <c r="B193" s="10" t="s">
        <v>852</v>
      </c>
      <c r="C193" s="10" t="s">
        <v>814</v>
      </c>
      <c r="D193" s="10" t="s">
        <v>1070</v>
      </c>
      <c r="E193" s="10" t="str">
        <f t="shared" si="0"/>
        <v>sustainability</v>
      </c>
    </row>
    <row r="194" spans="1:5" ht="63.75">
      <c r="A194" s="10" t="s">
        <v>853</v>
      </c>
      <c r="B194" s="10" t="s">
        <v>854</v>
      </c>
      <c r="C194" s="10" t="s">
        <v>814</v>
      </c>
      <c r="D194" s="10" t="s">
        <v>1013</v>
      </c>
      <c r="E194" s="10" t="str">
        <f t="shared" si="0"/>
        <v>sustainability</v>
      </c>
    </row>
    <row r="195" spans="1:5" ht="63.75">
      <c r="A195" s="10" t="s">
        <v>853</v>
      </c>
      <c r="B195" s="10" t="s">
        <v>854</v>
      </c>
      <c r="C195" s="10" t="s">
        <v>814</v>
      </c>
      <c r="D195" s="10" t="s">
        <v>1070</v>
      </c>
      <c r="E195" s="10" t="str">
        <f t="shared" si="0"/>
        <v>sustainability</v>
      </c>
    </row>
    <row r="196" spans="1:5" ht="63.75">
      <c r="A196" s="10" t="s">
        <v>855</v>
      </c>
      <c r="B196" s="10" t="s">
        <v>852</v>
      </c>
      <c r="C196" s="10" t="s">
        <v>814</v>
      </c>
      <c r="D196" s="10" t="s">
        <v>1072</v>
      </c>
      <c r="E196" s="10" t="str">
        <f t="shared" si="0"/>
        <v>sustainability</v>
      </c>
    </row>
    <row r="197" spans="1:5" ht="63.75">
      <c r="A197" s="10" t="s">
        <v>855</v>
      </c>
      <c r="B197" s="10" t="s">
        <v>852</v>
      </c>
      <c r="C197" s="10" t="s">
        <v>814</v>
      </c>
      <c r="D197" s="10" t="s">
        <v>1070</v>
      </c>
      <c r="E197" s="10" t="str">
        <f t="shared" si="0"/>
        <v>sustainability</v>
      </c>
    </row>
    <row r="198" spans="1:5" ht="63.75">
      <c r="A198" s="10" t="s">
        <v>362</v>
      </c>
      <c r="B198" s="10" t="s">
        <v>852</v>
      </c>
      <c r="C198" s="10" t="s">
        <v>814</v>
      </c>
      <c r="D198" s="10" t="s">
        <v>1072</v>
      </c>
      <c r="E198" s="10" t="str">
        <f t="shared" si="0"/>
        <v>sustainability</v>
      </c>
    </row>
    <row r="199" spans="1:5" ht="63.75">
      <c r="A199" s="10" t="s">
        <v>362</v>
      </c>
      <c r="B199" s="10" t="s">
        <v>852</v>
      </c>
      <c r="C199" s="10" t="s">
        <v>814</v>
      </c>
      <c r="D199" s="10" t="s">
        <v>1070</v>
      </c>
      <c r="E199" s="10" t="str">
        <f t="shared" si="0"/>
        <v>sustainability</v>
      </c>
    </row>
    <row r="200" spans="1:5" ht="38.25">
      <c r="A200" s="10" t="s">
        <v>856</v>
      </c>
      <c r="B200" s="10" t="s">
        <v>857</v>
      </c>
      <c r="C200" s="10" t="s">
        <v>814</v>
      </c>
      <c r="D200" s="10" t="s">
        <v>857</v>
      </c>
      <c r="E200" s="10" t="str">
        <f t="shared" si="0"/>
        <v>sustainability</v>
      </c>
    </row>
    <row r="201" spans="1:5" ht="51">
      <c r="A201" s="10" t="s">
        <v>360</v>
      </c>
      <c r="B201" s="10" t="s">
        <v>858</v>
      </c>
      <c r="C201" s="10" t="s">
        <v>814</v>
      </c>
      <c r="D201" s="10" t="s">
        <v>857</v>
      </c>
      <c r="E201" s="10" t="str">
        <f t="shared" si="0"/>
        <v>sustainability</v>
      </c>
    </row>
    <row r="202" spans="1:5" ht="51">
      <c r="A202" s="10" t="s">
        <v>360</v>
      </c>
      <c r="B202" s="10" t="s">
        <v>858</v>
      </c>
      <c r="C202" s="10" t="s">
        <v>814</v>
      </c>
      <c r="D202" s="10" t="s">
        <v>1022</v>
      </c>
      <c r="E202" s="10" t="str">
        <f t="shared" si="0"/>
        <v>sustainability</v>
      </c>
    </row>
    <row r="203" spans="1:5" ht="76.5">
      <c r="A203" s="10" t="s">
        <v>859</v>
      </c>
      <c r="B203" s="10" t="s">
        <v>860</v>
      </c>
      <c r="C203" s="10" t="s">
        <v>814</v>
      </c>
      <c r="D203" s="10" t="s">
        <v>1059</v>
      </c>
      <c r="E203" s="10" t="str">
        <f t="shared" si="0"/>
        <v>sustainability</v>
      </c>
    </row>
    <row r="204" spans="1:5" ht="76.5">
      <c r="A204" s="10" t="s">
        <v>859</v>
      </c>
      <c r="B204" s="10" t="s">
        <v>860</v>
      </c>
      <c r="C204" s="10" t="s">
        <v>814</v>
      </c>
      <c r="D204" s="10" t="s">
        <v>1022</v>
      </c>
      <c r="E204" s="10" t="str">
        <f t="shared" si="0"/>
        <v>sustainability</v>
      </c>
    </row>
    <row r="205" spans="1:5" ht="76.5">
      <c r="A205" s="10" t="s">
        <v>859</v>
      </c>
      <c r="B205" s="10" t="s">
        <v>860</v>
      </c>
      <c r="C205" s="10" t="s">
        <v>814</v>
      </c>
      <c r="D205" s="10" t="s">
        <v>857</v>
      </c>
      <c r="E205" s="10" t="str">
        <f t="shared" si="0"/>
        <v>sustainability</v>
      </c>
    </row>
    <row r="206" spans="1:5" ht="51">
      <c r="A206" s="10" t="s">
        <v>861</v>
      </c>
      <c r="B206" s="10" t="s">
        <v>857</v>
      </c>
      <c r="C206" s="10" t="s">
        <v>814</v>
      </c>
      <c r="D206" s="10" t="s">
        <v>857</v>
      </c>
      <c r="E206" s="10" t="str">
        <f t="shared" si="0"/>
        <v>sustainability</v>
      </c>
    </row>
    <row r="207" spans="1:5" ht="25.5">
      <c r="A207" s="10" t="s">
        <v>862</v>
      </c>
      <c r="B207" s="10" t="s">
        <v>857</v>
      </c>
      <c r="C207" s="10" t="s">
        <v>814</v>
      </c>
      <c r="D207" s="10" t="s">
        <v>857</v>
      </c>
      <c r="E207" s="10" t="str">
        <f t="shared" si="0"/>
        <v>sustainability</v>
      </c>
    </row>
    <row r="208" spans="1:5" ht="51">
      <c r="A208" s="10" t="s">
        <v>863</v>
      </c>
      <c r="B208" s="10" t="s">
        <v>864</v>
      </c>
      <c r="C208" s="10" t="s">
        <v>814</v>
      </c>
      <c r="D208" s="10" t="s">
        <v>857</v>
      </c>
      <c r="E208" s="10" t="str">
        <f t="shared" si="0"/>
        <v>sustainability</v>
      </c>
    </row>
    <row r="209" spans="1:5" ht="51">
      <c r="A209" s="10" t="s">
        <v>863</v>
      </c>
      <c r="B209" s="10" t="s">
        <v>864</v>
      </c>
      <c r="C209" s="10" t="s">
        <v>814</v>
      </c>
      <c r="D209" s="10" t="s">
        <v>1018</v>
      </c>
      <c r="E209" s="10" t="str">
        <f t="shared" si="0"/>
        <v>sustainability</v>
      </c>
    </row>
    <row r="210" spans="1:5" ht="25.5">
      <c r="A210" s="10" t="s">
        <v>865</v>
      </c>
      <c r="B210" s="10" t="s">
        <v>857</v>
      </c>
      <c r="C210" s="10" t="s">
        <v>814</v>
      </c>
      <c r="D210" s="10" t="s">
        <v>857</v>
      </c>
      <c r="E210" s="10" t="str">
        <f t="shared" si="0"/>
        <v>sustainability</v>
      </c>
    </row>
    <row r="211" spans="1:5" ht="114.75">
      <c r="A211" s="10" t="s">
        <v>866</v>
      </c>
      <c r="B211" s="10" t="s">
        <v>867</v>
      </c>
      <c r="C211" s="10" t="s">
        <v>814</v>
      </c>
      <c r="D211" s="10" t="s">
        <v>681</v>
      </c>
      <c r="E211" s="10" t="str">
        <f t="shared" si="0"/>
        <v>sustainability</v>
      </c>
    </row>
    <row r="212" spans="1:5" ht="114.75">
      <c r="A212" s="10" t="s">
        <v>866</v>
      </c>
      <c r="B212" s="10" t="s">
        <v>867</v>
      </c>
      <c r="C212" s="10" t="s">
        <v>814</v>
      </c>
      <c r="D212" s="10" t="s">
        <v>1069</v>
      </c>
      <c r="E212" s="10" t="str">
        <f t="shared" si="0"/>
        <v>sustainability</v>
      </c>
    </row>
    <row r="213" spans="1:5" ht="114.75">
      <c r="A213" s="10" t="s">
        <v>866</v>
      </c>
      <c r="B213" s="10" t="s">
        <v>867</v>
      </c>
      <c r="C213" s="10" t="s">
        <v>814</v>
      </c>
      <c r="D213" s="10" t="s">
        <v>1028</v>
      </c>
      <c r="E213" s="10" t="str">
        <f t="shared" si="0"/>
        <v>sustainability</v>
      </c>
    </row>
    <row r="214" spans="1:5" ht="63.75">
      <c r="A214" s="10" t="s">
        <v>869</v>
      </c>
      <c r="B214" s="10" t="s">
        <v>870</v>
      </c>
      <c r="C214" s="10" t="s">
        <v>814</v>
      </c>
      <c r="D214" s="10" t="s">
        <v>857</v>
      </c>
      <c r="E214" s="10" t="str">
        <f t="shared" si="0"/>
        <v>sustainability</v>
      </c>
    </row>
    <row r="215" spans="1:5" ht="63.75">
      <c r="A215" s="10" t="s">
        <v>869</v>
      </c>
      <c r="B215" s="10" t="s">
        <v>870</v>
      </c>
      <c r="C215" s="10" t="s">
        <v>814</v>
      </c>
      <c r="D215" s="10" t="s">
        <v>868</v>
      </c>
      <c r="E215" s="10" t="str">
        <f t="shared" si="0"/>
        <v>sustainability</v>
      </c>
    </row>
    <row r="216" spans="1:5" ht="76.5">
      <c r="A216" s="10" t="s">
        <v>871</v>
      </c>
      <c r="B216" s="10" t="s">
        <v>872</v>
      </c>
      <c r="C216" s="10" t="s">
        <v>814</v>
      </c>
      <c r="D216" s="10" t="s">
        <v>1053</v>
      </c>
      <c r="E216" s="10" t="str">
        <f t="shared" si="0"/>
        <v>sustainability</v>
      </c>
    </row>
    <row r="217" spans="1:5" ht="76.5">
      <c r="A217" s="10" t="s">
        <v>871</v>
      </c>
      <c r="B217" s="10" t="s">
        <v>872</v>
      </c>
      <c r="C217" s="10" t="s">
        <v>814</v>
      </c>
      <c r="D217" s="10" t="s">
        <v>1069</v>
      </c>
      <c r="E217" s="10" t="str">
        <f t="shared" si="0"/>
        <v>sustainability</v>
      </c>
    </row>
    <row r="218" spans="1:5" ht="76.5">
      <c r="A218" s="10" t="s">
        <v>871</v>
      </c>
      <c r="B218" s="10" t="s">
        <v>872</v>
      </c>
      <c r="C218" s="10" t="s">
        <v>814</v>
      </c>
      <c r="D218" s="10" t="s">
        <v>1050</v>
      </c>
      <c r="E218" s="10" t="str">
        <f t="shared" si="0"/>
        <v>sustainability</v>
      </c>
    </row>
    <row r="219" spans="1:5" ht="38.25">
      <c r="A219" s="10" t="s">
        <v>873</v>
      </c>
      <c r="B219" s="10" t="s">
        <v>874</v>
      </c>
      <c r="C219" s="10" t="s">
        <v>814</v>
      </c>
      <c r="D219" s="10" t="s">
        <v>1053</v>
      </c>
      <c r="E219" s="10" t="str">
        <f t="shared" si="0"/>
        <v>sustainability</v>
      </c>
    </row>
    <row r="220" spans="1:5" ht="38.25">
      <c r="A220" s="10" t="s">
        <v>873</v>
      </c>
      <c r="B220" s="10" t="s">
        <v>874</v>
      </c>
      <c r="C220" s="10" t="s">
        <v>814</v>
      </c>
      <c r="D220" s="10" t="s">
        <v>1069</v>
      </c>
      <c r="E220" s="10" t="str">
        <f t="shared" si="0"/>
        <v>sustainability</v>
      </c>
    </row>
    <row r="221" spans="1:5" ht="25.5">
      <c r="A221" s="10" t="s">
        <v>875</v>
      </c>
      <c r="B221" s="10" t="s">
        <v>857</v>
      </c>
      <c r="C221" s="10" t="s">
        <v>814</v>
      </c>
      <c r="D221" s="10" t="s">
        <v>857</v>
      </c>
      <c r="E221" s="10" t="str">
        <f t="shared" si="0"/>
        <v>sustainability</v>
      </c>
    </row>
    <row r="222" spans="1:5" ht="63.75">
      <c r="A222" s="10" t="s">
        <v>876</v>
      </c>
      <c r="B222" s="10" t="s">
        <v>877</v>
      </c>
      <c r="C222" s="10" t="s">
        <v>814</v>
      </c>
      <c r="D222" s="10" t="s">
        <v>1031</v>
      </c>
      <c r="E222" s="10" t="str">
        <f t="shared" si="0"/>
        <v>sustainability</v>
      </c>
    </row>
    <row r="223" spans="1:5" ht="63.75">
      <c r="A223" s="10" t="s">
        <v>876</v>
      </c>
      <c r="B223" s="10" t="s">
        <v>877</v>
      </c>
      <c r="C223" s="10" t="s">
        <v>814</v>
      </c>
      <c r="D223" s="10" t="s">
        <v>495</v>
      </c>
      <c r="E223" s="10" t="str">
        <f t="shared" si="0"/>
        <v>sustainability</v>
      </c>
    </row>
    <row r="224" spans="1:5" ht="63.75">
      <c r="A224" s="10" t="s">
        <v>876</v>
      </c>
      <c r="B224" s="10" t="s">
        <v>877</v>
      </c>
      <c r="C224" s="10" t="s">
        <v>814</v>
      </c>
      <c r="D224" s="10" t="s">
        <v>814</v>
      </c>
      <c r="E224" s="10" t="str">
        <f t="shared" si="0"/>
        <v>sustainability</v>
      </c>
    </row>
    <row r="225" spans="1:5" ht="63.75">
      <c r="A225" s="10" t="s">
        <v>876</v>
      </c>
      <c r="B225" s="10" t="s">
        <v>877</v>
      </c>
      <c r="C225" s="10" t="s">
        <v>814</v>
      </c>
      <c r="D225" s="10" t="s">
        <v>1056</v>
      </c>
      <c r="E225" s="10" t="str">
        <f t="shared" si="0"/>
        <v>sustainability</v>
      </c>
    </row>
    <row r="226" spans="1:5" ht="76.5">
      <c r="A226" s="10" t="s">
        <v>878</v>
      </c>
      <c r="B226" s="10" t="s">
        <v>879</v>
      </c>
      <c r="C226" s="10" t="s">
        <v>814</v>
      </c>
      <c r="D226" s="10" t="s">
        <v>1055</v>
      </c>
      <c r="E226" s="10" t="str">
        <f t="shared" si="0"/>
        <v>sustainability</v>
      </c>
    </row>
    <row r="227" spans="1:5" ht="76.5">
      <c r="A227" s="10" t="s">
        <v>878</v>
      </c>
      <c r="B227" s="10" t="s">
        <v>879</v>
      </c>
      <c r="C227" s="10" t="s">
        <v>814</v>
      </c>
      <c r="D227" s="10" t="s">
        <v>1044</v>
      </c>
      <c r="E227" s="10" t="str">
        <f t="shared" si="0"/>
        <v>sustainability</v>
      </c>
    </row>
    <row r="228" spans="1:5" ht="76.5">
      <c r="A228" s="10" t="s">
        <v>880</v>
      </c>
      <c r="B228" s="10" t="s">
        <v>879</v>
      </c>
      <c r="C228" s="10" t="s">
        <v>814</v>
      </c>
      <c r="D228" s="10" t="s">
        <v>1055</v>
      </c>
      <c r="E228" s="10" t="str">
        <f t="shared" si="0"/>
        <v>sustainability</v>
      </c>
    </row>
    <row r="229" spans="1:5" ht="76.5">
      <c r="A229" s="10" t="s">
        <v>880</v>
      </c>
      <c r="B229" s="10" t="s">
        <v>879</v>
      </c>
      <c r="C229" s="10" t="s">
        <v>814</v>
      </c>
      <c r="D229" s="10" t="s">
        <v>1044</v>
      </c>
      <c r="E229" s="10" t="str">
        <f t="shared" si="0"/>
        <v>sustainability</v>
      </c>
    </row>
    <row r="230" spans="1:5" ht="51">
      <c r="A230" s="10" t="s">
        <v>881</v>
      </c>
      <c r="B230" s="10" t="s">
        <v>882</v>
      </c>
      <c r="C230" s="10" t="s">
        <v>814</v>
      </c>
      <c r="D230" s="10" t="s">
        <v>882</v>
      </c>
      <c r="E230" s="10" t="str">
        <f t="shared" si="0"/>
        <v>sustainability</v>
      </c>
    </row>
    <row r="231" spans="1:5" ht="76.5">
      <c r="A231" s="10" t="s">
        <v>883</v>
      </c>
      <c r="B231" s="10" t="s">
        <v>879</v>
      </c>
      <c r="C231" s="10" t="s">
        <v>814</v>
      </c>
      <c r="D231" s="10" t="s">
        <v>1055</v>
      </c>
      <c r="E231" s="10" t="str">
        <f t="shared" si="0"/>
        <v>sustainability</v>
      </c>
    </row>
    <row r="232" spans="1:5" ht="76.5">
      <c r="A232" s="10" t="s">
        <v>883</v>
      </c>
      <c r="B232" s="10" t="s">
        <v>879</v>
      </c>
      <c r="C232" s="10" t="s">
        <v>814</v>
      </c>
      <c r="D232" s="10" t="s">
        <v>1044</v>
      </c>
      <c r="E232" s="10" t="str">
        <f t="shared" si="0"/>
        <v>sustainability</v>
      </c>
    </row>
    <row r="233" spans="1:5" ht="38.25">
      <c r="A233" s="10" t="s">
        <v>885</v>
      </c>
      <c r="B233" s="10" t="s">
        <v>884</v>
      </c>
      <c r="C233" s="10" t="s">
        <v>814</v>
      </c>
      <c r="D233" s="10" t="s">
        <v>884</v>
      </c>
      <c r="E233" s="10" t="str">
        <f t="shared" si="0"/>
        <v>sustainability</v>
      </c>
    </row>
    <row r="234" spans="1:5" ht="51">
      <c r="A234" s="10" t="s">
        <v>886</v>
      </c>
      <c r="B234" s="10" t="s">
        <v>887</v>
      </c>
      <c r="C234" s="10" t="s">
        <v>814</v>
      </c>
      <c r="D234" s="10" t="s">
        <v>884</v>
      </c>
      <c r="E234" s="10" t="str">
        <f t="shared" si="0"/>
        <v>sustainability</v>
      </c>
    </row>
    <row r="235" spans="1:5" ht="51">
      <c r="A235" s="10" t="s">
        <v>886</v>
      </c>
      <c r="B235" s="10" t="s">
        <v>887</v>
      </c>
      <c r="C235" s="10" t="s">
        <v>814</v>
      </c>
      <c r="D235" s="10" t="s">
        <v>889</v>
      </c>
      <c r="E235" s="10" t="str">
        <f t="shared" si="0"/>
        <v>sustainability</v>
      </c>
    </row>
    <row r="236" spans="1:5" ht="25.5">
      <c r="A236" s="10" t="s">
        <v>888</v>
      </c>
      <c r="B236" s="10" t="s">
        <v>889</v>
      </c>
      <c r="C236" s="10" t="s">
        <v>814</v>
      </c>
      <c r="D236" s="10" t="s">
        <v>889</v>
      </c>
      <c r="E236" s="10" t="str">
        <f t="shared" si="0"/>
        <v>sustainability</v>
      </c>
    </row>
    <row r="237" spans="1:5" ht="38.25">
      <c r="A237" s="10" t="s">
        <v>890</v>
      </c>
      <c r="B237" s="10" t="s">
        <v>891</v>
      </c>
      <c r="C237" s="10" t="s">
        <v>814</v>
      </c>
      <c r="D237" s="10" t="s">
        <v>884</v>
      </c>
      <c r="E237" s="10" t="str">
        <f t="shared" si="0"/>
        <v>sustainability</v>
      </c>
    </row>
    <row r="238" spans="1:5" ht="38.25">
      <c r="A238" s="10" t="s">
        <v>892</v>
      </c>
      <c r="B238" s="10" t="s">
        <v>891</v>
      </c>
      <c r="C238" s="10" t="s">
        <v>814</v>
      </c>
      <c r="D238" s="10" t="s">
        <v>884</v>
      </c>
      <c r="E238" s="10" t="str">
        <f t="shared" si="0"/>
        <v>sustainability</v>
      </c>
    </row>
    <row r="239" spans="1:5" ht="38.25">
      <c r="A239" s="10" t="s">
        <v>893</v>
      </c>
      <c r="B239" s="10" t="s">
        <v>889</v>
      </c>
      <c r="C239" s="10" t="s">
        <v>814</v>
      </c>
      <c r="D239" s="10" t="s">
        <v>889</v>
      </c>
      <c r="E239" s="10" t="str">
        <f t="shared" si="0"/>
        <v>sustainability</v>
      </c>
    </row>
    <row r="240" spans="1:5" ht="25.5">
      <c r="A240" s="10" t="s">
        <v>894</v>
      </c>
      <c r="B240" s="10" t="s">
        <v>889</v>
      </c>
      <c r="C240" s="10" t="s">
        <v>814</v>
      </c>
      <c r="D240" s="10" t="s">
        <v>889</v>
      </c>
      <c r="E240" s="10" t="str">
        <f t="shared" si="0"/>
        <v>sustainability</v>
      </c>
    </row>
    <row r="241" spans="1:5" ht="25.5">
      <c r="A241" s="10" t="s">
        <v>895</v>
      </c>
      <c r="B241" s="10" t="s">
        <v>889</v>
      </c>
      <c r="C241" s="10" t="s">
        <v>814</v>
      </c>
      <c r="D241" s="10" t="s">
        <v>889</v>
      </c>
      <c r="E241" s="10" t="str">
        <f t="shared" si="0"/>
        <v>sustainability</v>
      </c>
    </row>
    <row r="242" spans="1:5" ht="25.5">
      <c r="A242" s="10" t="s">
        <v>896</v>
      </c>
      <c r="B242" s="10" t="s">
        <v>897</v>
      </c>
      <c r="C242" s="10" t="s">
        <v>814</v>
      </c>
      <c r="D242" s="10" t="s">
        <v>897</v>
      </c>
      <c r="E242" s="10" t="str">
        <f t="shared" si="0"/>
        <v>sustainability</v>
      </c>
    </row>
    <row r="243" spans="1:5" ht="63.75">
      <c r="A243" s="10" t="s">
        <v>898</v>
      </c>
      <c r="B243" s="10" t="s">
        <v>897</v>
      </c>
      <c r="C243" s="10" t="s">
        <v>814</v>
      </c>
      <c r="D243" s="10" t="s">
        <v>897</v>
      </c>
      <c r="E243" s="10" t="str">
        <f t="shared" si="0"/>
        <v>sustainability</v>
      </c>
    </row>
    <row r="244" spans="1:5" ht="25.5">
      <c r="A244" s="10" t="s">
        <v>899</v>
      </c>
      <c r="B244" s="10" t="s">
        <v>897</v>
      </c>
      <c r="C244" s="10" t="s">
        <v>814</v>
      </c>
      <c r="D244" s="10" t="s">
        <v>897</v>
      </c>
      <c r="E244" s="10" t="str">
        <f t="shared" si="0"/>
        <v>sustainability</v>
      </c>
    </row>
    <row r="245" spans="1:5" ht="63.75">
      <c r="A245" s="10" t="s">
        <v>900</v>
      </c>
      <c r="B245" s="10" t="s">
        <v>901</v>
      </c>
      <c r="C245" s="10" t="s">
        <v>814</v>
      </c>
      <c r="D245" s="10" t="s">
        <v>901</v>
      </c>
      <c r="E245" s="10" t="str">
        <f t="shared" si="0"/>
        <v>sustainability</v>
      </c>
    </row>
    <row r="246" spans="1:5" ht="38.25">
      <c r="A246" s="10" t="s">
        <v>902</v>
      </c>
      <c r="B246" s="10" t="s">
        <v>897</v>
      </c>
      <c r="C246" s="10" t="s">
        <v>814</v>
      </c>
      <c r="D246" s="10" t="s">
        <v>897</v>
      </c>
      <c r="E246" s="10" t="str">
        <f t="shared" si="0"/>
        <v>sustainability</v>
      </c>
    </row>
    <row r="247" spans="1:5" ht="63.75">
      <c r="A247" s="10" t="s">
        <v>903</v>
      </c>
      <c r="B247" s="10" t="s">
        <v>904</v>
      </c>
      <c r="C247" s="10" t="s">
        <v>814</v>
      </c>
      <c r="D247" s="10" t="s">
        <v>1014</v>
      </c>
      <c r="E247" s="10" t="str">
        <f t="shared" si="0"/>
        <v>sustainability</v>
      </c>
    </row>
    <row r="248" spans="1:5" ht="63.75">
      <c r="A248" s="10" t="s">
        <v>903</v>
      </c>
      <c r="B248" s="10" t="s">
        <v>904</v>
      </c>
      <c r="C248" s="10" t="s">
        <v>814</v>
      </c>
      <c r="D248" s="10" t="s">
        <v>40</v>
      </c>
      <c r="E248" s="10" t="str">
        <f t="shared" si="0"/>
        <v>sustainability</v>
      </c>
    </row>
    <row r="249" spans="1:5" ht="38.25">
      <c r="A249" s="10" t="s">
        <v>905</v>
      </c>
      <c r="B249" s="10" t="s">
        <v>906</v>
      </c>
      <c r="C249" s="10" t="s">
        <v>814</v>
      </c>
      <c r="D249" s="10" t="s">
        <v>40</v>
      </c>
      <c r="E249" s="10" t="str">
        <f t="shared" si="0"/>
        <v>sustainability</v>
      </c>
    </row>
    <row r="250" spans="1:5" ht="25.5">
      <c r="A250" s="10" t="s">
        <v>907</v>
      </c>
      <c r="B250" s="10" t="s">
        <v>908</v>
      </c>
      <c r="C250" s="10" t="s">
        <v>814</v>
      </c>
      <c r="D250" s="10" t="s">
        <v>44</v>
      </c>
      <c r="E250" s="10" t="str">
        <f t="shared" si="0"/>
        <v>sustainability</v>
      </c>
    </row>
    <row r="251" spans="1:5" ht="25.5">
      <c r="A251" s="10" t="s">
        <v>907</v>
      </c>
      <c r="B251" s="10" t="s">
        <v>908</v>
      </c>
      <c r="C251" s="10" t="s">
        <v>814</v>
      </c>
      <c r="D251" s="10" t="s">
        <v>814</v>
      </c>
      <c r="E251" s="10" t="str">
        <f t="shared" si="0"/>
        <v>sustainability</v>
      </c>
    </row>
    <row r="252" spans="1:5" ht="38.25">
      <c r="A252" s="10" t="s">
        <v>909</v>
      </c>
      <c r="B252" s="10" t="s">
        <v>910</v>
      </c>
      <c r="C252" s="10" t="s">
        <v>814</v>
      </c>
      <c r="D252" s="10" t="s">
        <v>991</v>
      </c>
      <c r="E252" s="10" t="str">
        <f t="shared" si="0"/>
        <v>sustainability</v>
      </c>
    </row>
    <row r="253" spans="1:5" ht="38.25">
      <c r="A253" s="10" t="s">
        <v>909</v>
      </c>
      <c r="B253" s="10" t="s">
        <v>910</v>
      </c>
      <c r="C253" s="10" t="s">
        <v>814</v>
      </c>
      <c r="D253" s="10" t="s">
        <v>44</v>
      </c>
      <c r="E253" s="10" t="str">
        <f t="shared" si="0"/>
        <v>sustainability</v>
      </c>
    </row>
    <row r="254" spans="1:5" ht="38.25">
      <c r="A254" s="10" t="s">
        <v>911</v>
      </c>
      <c r="B254" s="10" t="s">
        <v>912</v>
      </c>
      <c r="C254" s="10" t="s">
        <v>814</v>
      </c>
      <c r="D254" s="10" t="s">
        <v>136</v>
      </c>
      <c r="E254" s="10" t="str">
        <f t="shared" si="0"/>
        <v>sustainability</v>
      </c>
    </row>
    <row r="255" spans="1:5" ht="38.25">
      <c r="A255" s="10" t="s">
        <v>911</v>
      </c>
      <c r="B255" s="10" t="s">
        <v>912</v>
      </c>
      <c r="C255" s="10" t="s">
        <v>814</v>
      </c>
      <c r="D255" s="10" t="s">
        <v>44</v>
      </c>
      <c r="E255" s="10" t="str">
        <f t="shared" si="0"/>
        <v>sustainability</v>
      </c>
    </row>
    <row r="256" spans="1:5" ht="38.25">
      <c r="A256" s="10" t="s">
        <v>913</v>
      </c>
      <c r="B256" s="10" t="s">
        <v>912</v>
      </c>
      <c r="C256" s="10" t="s">
        <v>814</v>
      </c>
      <c r="D256" s="10" t="s">
        <v>136</v>
      </c>
      <c r="E256" s="10" t="str">
        <f t="shared" si="0"/>
        <v>sustainability</v>
      </c>
    </row>
    <row r="257" spans="1:5" ht="38.25">
      <c r="A257" s="10" t="s">
        <v>913</v>
      </c>
      <c r="B257" s="10" t="s">
        <v>912</v>
      </c>
      <c r="C257" s="10" t="s">
        <v>814</v>
      </c>
      <c r="D257" s="10" t="s">
        <v>44</v>
      </c>
      <c r="E257" s="10" t="str">
        <f t="shared" ref="E257:E305" si="1">IF(ISERROR(SEARCH("negative", LOWER(C257))), "sustainability", "negative-sustainability")</f>
        <v>sustainability</v>
      </c>
    </row>
    <row r="258" spans="1:5" ht="63.75">
      <c r="A258" s="10" t="s">
        <v>914</v>
      </c>
      <c r="B258" s="10" t="s">
        <v>814</v>
      </c>
      <c r="C258" s="10" t="s">
        <v>814</v>
      </c>
      <c r="D258" s="10" t="s">
        <v>814</v>
      </c>
      <c r="E258" s="10" t="str">
        <f t="shared" si="1"/>
        <v>sustainability</v>
      </c>
    </row>
    <row r="259" spans="1:5" ht="25.5">
      <c r="A259" s="10" t="s">
        <v>915</v>
      </c>
      <c r="B259" s="10" t="s">
        <v>908</v>
      </c>
      <c r="C259" s="10" t="s">
        <v>814</v>
      </c>
      <c r="D259" s="10" t="s">
        <v>44</v>
      </c>
      <c r="E259" s="10" t="str">
        <f t="shared" si="1"/>
        <v>sustainability</v>
      </c>
    </row>
    <row r="260" spans="1:5" ht="25.5">
      <c r="A260" s="10" t="s">
        <v>915</v>
      </c>
      <c r="B260" s="10" t="s">
        <v>908</v>
      </c>
      <c r="C260" s="10" t="s">
        <v>814</v>
      </c>
      <c r="D260" s="10" t="s">
        <v>814</v>
      </c>
      <c r="E260" s="10" t="str">
        <f t="shared" si="1"/>
        <v>sustainability</v>
      </c>
    </row>
    <row r="261" spans="1:5" ht="38.25">
      <c r="A261" s="10" t="s">
        <v>916</v>
      </c>
      <c r="B261" s="10" t="s">
        <v>917</v>
      </c>
      <c r="C261" s="10" t="s">
        <v>814</v>
      </c>
      <c r="D261" s="10" t="s">
        <v>917</v>
      </c>
      <c r="E261" s="10" t="str">
        <f t="shared" si="1"/>
        <v>sustainability</v>
      </c>
    </row>
    <row r="262" spans="1:5" ht="38.25">
      <c r="A262" s="10" t="s">
        <v>918</v>
      </c>
      <c r="B262" s="10" t="s">
        <v>917</v>
      </c>
      <c r="C262" s="10" t="s">
        <v>814</v>
      </c>
      <c r="D262" s="10" t="s">
        <v>917</v>
      </c>
      <c r="E262" s="10" t="str">
        <f t="shared" si="1"/>
        <v>sustainability</v>
      </c>
    </row>
    <row r="263" spans="1:5" ht="38.25">
      <c r="A263" s="10" t="s">
        <v>919</v>
      </c>
      <c r="B263" s="10" t="s">
        <v>917</v>
      </c>
      <c r="C263" s="10" t="s">
        <v>814</v>
      </c>
      <c r="D263" s="10" t="s">
        <v>917</v>
      </c>
      <c r="E263" s="10" t="str">
        <f t="shared" si="1"/>
        <v>sustainability</v>
      </c>
    </row>
    <row r="264" spans="1:5" ht="51">
      <c r="A264" s="10" t="s">
        <v>920</v>
      </c>
      <c r="B264" s="10" t="s">
        <v>921</v>
      </c>
      <c r="C264" s="10" t="s">
        <v>814</v>
      </c>
      <c r="D264" s="10" t="s">
        <v>44</v>
      </c>
      <c r="E264" s="10" t="str">
        <f t="shared" si="1"/>
        <v>sustainability</v>
      </c>
    </row>
    <row r="265" spans="1:5" ht="51">
      <c r="A265" s="10" t="s">
        <v>920</v>
      </c>
      <c r="B265" s="10" t="s">
        <v>921</v>
      </c>
      <c r="C265" s="10" t="s">
        <v>814</v>
      </c>
      <c r="D265" s="10" t="s">
        <v>1026</v>
      </c>
      <c r="E265" s="10" t="str">
        <f t="shared" si="1"/>
        <v>sustainability</v>
      </c>
    </row>
    <row r="266" spans="1:5" ht="51">
      <c r="A266" s="10" t="s">
        <v>920</v>
      </c>
      <c r="B266" s="10" t="s">
        <v>921</v>
      </c>
      <c r="C266" s="10" t="s">
        <v>814</v>
      </c>
      <c r="D266" s="10" t="s">
        <v>814</v>
      </c>
      <c r="E266" s="10" t="str">
        <f t="shared" si="1"/>
        <v>sustainability</v>
      </c>
    </row>
    <row r="267" spans="1:5" ht="102">
      <c r="A267" s="10" t="s">
        <v>923</v>
      </c>
      <c r="B267" s="10" t="s">
        <v>924</v>
      </c>
      <c r="C267" s="10" t="s">
        <v>925</v>
      </c>
      <c r="D267" s="10" t="s">
        <v>922</v>
      </c>
      <c r="E267" s="10" t="str">
        <f t="shared" si="1"/>
        <v>sustainability</v>
      </c>
    </row>
    <row r="268" spans="1:5" ht="102">
      <c r="A268" s="10" t="s">
        <v>923</v>
      </c>
      <c r="B268" s="10" t="s">
        <v>924</v>
      </c>
      <c r="C268" s="10" t="s">
        <v>925</v>
      </c>
      <c r="D268" s="10" t="s">
        <v>1054</v>
      </c>
      <c r="E268" s="10" t="str">
        <f t="shared" si="1"/>
        <v>sustainability</v>
      </c>
    </row>
    <row r="269" spans="1:5" ht="102">
      <c r="A269" s="10" t="s">
        <v>923</v>
      </c>
      <c r="B269" s="10" t="s">
        <v>924</v>
      </c>
      <c r="C269" s="10" t="s">
        <v>925</v>
      </c>
      <c r="D269" s="10" t="s">
        <v>1044</v>
      </c>
      <c r="E269" s="10" t="str">
        <f t="shared" si="1"/>
        <v>sustainability</v>
      </c>
    </row>
    <row r="270" spans="1:5" ht="38.25">
      <c r="A270" s="10" t="s">
        <v>927</v>
      </c>
      <c r="B270" s="10" t="s">
        <v>926</v>
      </c>
      <c r="C270" s="10" t="s">
        <v>925</v>
      </c>
      <c r="D270" s="10" t="s">
        <v>926</v>
      </c>
      <c r="E270" s="10" t="str">
        <f t="shared" si="1"/>
        <v>sustainability</v>
      </c>
    </row>
    <row r="271" spans="1:5" ht="38.25">
      <c r="A271" s="10" t="s">
        <v>928</v>
      </c>
      <c r="B271" s="10" t="s">
        <v>929</v>
      </c>
      <c r="C271" s="10" t="s">
        <v>930</v>
      </c>
      <c r="D271" s="10" t="s">
        <v>1042</v>
      </c>
      <c r="E271" s="10" t="str">
        <f t="shared" si="1"/>
        <v>sustainability</v>
      </c>
    </row>
    <row r="272" spans="1:5" ht="38.25">
      <c r="A272" s="10" t="s">
        <v>928</v>
      </c>
      <c r="B272" s="10" t="s">
        <v>929</v>
      </c>
      <c r="C272" s="10" t="s">
        <v>930</v>
      </c>
      <c r="D272" s="10" t="s">
        <v>930</v>
      </c>
      <c r="E272" s="10" t="str">
        <f t="shared" si="1"/>
        <v>sustainability</v>
      </c>
    </row>
    <row r="273" spans="1:5" ht="114.75">
      <c r="A273" s="10" t="s">
        <v>931</v>
      </c>
      <c r="B273" s="10" t="s">
        <v>932</v>
      </c>
      <c r="C273" s="10" t="s">
        <v>933</v>
      </c>
      <c r="D273" s="10" t="s">
        <v>1045</v>
      </c>
      <c r="E273" s="10" t="str">
        <f t="shared" si="1"/>
        <v>sustainability</v>
      </c>
    </row>
    <row r="274" spans="1:5" ht="114.75">
      <c r="A274" s="10" t="s">
        <v>931</v>
      </c>
      <c r="B274" s="10" t="s">
        <v>932</v>
      </c>
      <c r="C274" s="10" t="s">
        <v>933</v>
      </c>
      <c r="D274" s="10" t="s">
        <v>1061</v>
      </c>
      <c r="E274" s="10" t="str">
        <f t="shared" si="1"/>
        <v>sustainability</v>
      </c>
    </row>
    <row r="275" spans="1:5" ht="114.75">
      <c r="A275" s="10" t="s">
        <v>931</v>
      </c>
      <c r="B275" s="10" t="s">
        <v>932</v>
      </c>
      <c r="C275" s="10" t="s">
        <v>933</v>
      </c>
      <c r="D275" s="10" t="s">
        <v>933</v>
      </c>
      <c r="E275" s="10" t="str">
        <f t="shared" si="1"/>
        <v>sustainability</v>
      </c>
    </row>
    <row r="276" spans="1:5" ht="114.75">
      <c r="A276" s="10" t="s">
        <v>931</v>
      </c>
      <c r="B276" s="10" t="s">
        <v>932</v>
      </c>
      <c r="C276" s="10" t="s">
        <v>933</v>
      </c>
      <c r="D276" s="10" t="s">
        <v>1016</v>
      </c>
      <c r="E276" s="10" t="str">
        <f t="shared" si="1"/>
        <v>sustainability</v>
      </c>
    </row>
    <row r="277" spans="1:5" ht="76.5">
      <c r="A277" s="10" t="s">
        <v>934</v>
      </c>
      <c r="B277" s="10" t="s">
        <v>935</v>
      </c>
      <c r="C277" s="10" t="s">
        <v>933</v>
      </c>
      <c r="D277" s="10" t="s">
        <v>1044</v>
      </c>
      <c r="E277" s="10" t="str">
        <f t="shared" si="1"/>
        <v>sustainability</v>
      </c>
    </row>
    <row r="278" spans="1:5" ht="76.5">
      <c r="A278" s="10" t="s">
        <v>934</v>
      </c>
      <c r="B278" s="10" t="s">
        <v>935</v>
      </c>
      <c r="C278" s="10" t="s">
        <v>933</v>
      </c>
      <c r="D278" s="10" t="s">
        <v>1043</v>
      </c>
      <c r="E278" s="10" t="str">
        <f t="shared" si="1"/>
        <v>sustainability</v>
      </c>
    </row>
    <row r="279" spans="1:5" ht="76.5">
      <c r="A279" s="10" t="s">
        <v>934</v>
      </c>
      <c r="B279" s="10" t="s">
        <v>935</v>
      </c>
      <c r="C279" s="10" t="s">
        <v>933</v>
      </c>
      <c r="D279" s="10" t="s">
        <v>1034</v>
      </c>
      <c r="E279" s="10" t="str">
        <f t="shared" si="1"/>
        <v>sustainability</v>
      </c>
    </row>
    <row r="280" spans="1:5" ht="63.75">
      <c r="A280" s="10" t="s">
        <v>936</v>
      </c>
      <c r="B280" s="10" t="s">
        <v>937</v>
      </c>
      <c r="C280" s="10" t="s">
        <v>938</v>
      </c>
      <c r="D280" s="10" t="s">
        <v>897</v>
      </c>
      <c r="E280" s="10" t="str">
        <f t="shared" si="1"/>
        <v>sustainability</v>
      </c>
    </row>
    <row r="281" spans="1:5" ht="63.75">
      <c r="A281" s="10" t="s">
        <v>936</v>
      </c>
      <c r="B281" s="10" t="s">
        <v>937</v>
      </c>
      <c r="C281" s="10" t="s">
        <v>938</v>
      </c>
      <c r="D281" s="10" t="s">
        <v>44</v>
      </c>
      <c r="E281" s="10" t="str">
        <f t="shared" si="1"/>
        <v>sustainability</v>
      </c>
    </row>
    <row r="282" spans="1:5" ht="25.5">
      <c r="A282" s="10" t="s">
        <v>940</v>
      </c>
      <c r="B282" s="10" t="s">
        <v>939</v>
      </c>
      <c r="C282" s="10" t="s">
        <v>938</v>
      </c>
      <c r="D282" s="10" t="s">
        <v>939</v>
      </c>
      <c r="E282" s="10" t="str">
        <f t="shared" si="1"/>
        <v>sustainability</v>
      </c>
    </row>
    <row r="283" spans="1:5" ht="51">
      <c r="A283" s="10" t="s">
        <v>941</v>
      </c>
      <c r="B283" s="10" t="s">
        <v>942</v>
      </c>
      <c r="C283" s="10" t="s">
        <v>938</v>
      </c>
      <c r="D283" s="10" t="s">
        <v>814</v>
      </c>
      <c r="E283" s="10" t="str">
        <f t="shared" si="1"/>
        <v>sustainability</v>
      </c>
    </row>
    <row r="284" spans="1:5" ht="51">
      <c r="A284" s="10" t="s">
        <v>941</v>
      </c>
      <c r="B284" s="10" t="s">
        <v>942</v>
      </c>
      <c r="C284" s="10" t="s">
        <v>938</v>
      </c>
      <c r="D284" s="10" t="s">
        <v>1008</v>
      </c>
      <c r="E284" s="10" t="str">
        <f t="shared" si="1"/>
        <v>sustainability</v>
      </c>
    </row>
    <row r="285" spans="1:5" ht="51">
      <c r="A285" s="10" t="s">
        <v>943</v>
      </c>
      <c r="B285" s="10" t="s">
        <v>944</v>
      </c>
      <c r="C285" s="10" t="s">
        <v>938</v>
      </c>
      <c r="D285" s="10" t="s">
        <v>992</v>
      </c>
      <c r="E285" s="10" t="str">
        <f t="shared" si="1"/>
        <v>sustainability</v>
      </c>
    </row>
    <row r="286" spans="1:5" ht="51">
      <c r="A286" s="10" t="s">
        <v>943</v>
      </c>
      <c r="B286" s="10" t="s">
        <v>944</v>
      </c>
      <c r="C286" s="10" t="s">
        <v>938</v>
      </c>
      <c r="D286" s="10" t="s">
        <v>40</v>
      </c>
      <c r="E286" s="10" t="str">
        <f t="shared" si="1"/>
        <v>sustainability</v>
      </c>
    </row>
    <row r="287" spans="1:5" ht="51">
      <c r="A287" s="10" t="s">
        <v>945</v>
      </c>
      <c r="B287" s="10" t="s">
        <v>946</v>
      </c>
      <c r="C287" s="10" t="s">
        <v>938</v>
      </c>
      <c r="D287" s="10" t="s">
        <v>210</v>
      </c>
      <c r="E287" s="10" t="str">
        <f t="shared" si="1"/>
        <v>sustainability</v>
      </c>
    </row>
    <row r="288" spans="1:5" ht="51">
      <c r="A288" s="10" t="s">
        <v>945</v>
      </c>
      <c r="B288" s="10" t="s">
        <v>946</v>
      </c>
      <c r="C288" s="10" t="s">
        <v>938</v>
      </c>
      <c r="D288" s="10" t="s">
        <v>977</v>
      </c>
      <c r="E288" s="10" t="str">
        <f t="shared" si="1"/>
        <v>sustainability</v>
      </c>
    </row>
    <row r="289" spans="1:5" ht="51">
      <c r="A289" s="10" t="s">
        <v>947</v>
      </c>
      <c r="B289" s="10" t="s">
        <v>946</v>
      </c>
      <c r="C289" s="10" t="s">
        <v>938</v>
      </c>
      <c r="D289" s="10" t="s">
        <v>210</v>
      </c>
      <c r="E289" s="10" t="str">
        <f t="shared" si="1"/>
        <v>sustainability</v>
      </c>
    </row>
    <row r="290" spans="1:5" ht="51">
      <c r="A290" s="10" t="s">
        <v>947</v>
      </c>
      <c r="B290" s="10" t="s">
        <v>946</v>
      </c>
      <c r="C290" s="10" t="s">
        <v>938</v>
      </c>
      <c r="D290" s="10" t="s">
        <v>977</v>
      </c>
      <c r="E290" s="10" t="str">
        <f t="shared" si="1"/>
        <v>sustainability</v>
      </c>
    </row>
    <row r="291" spans="1:5" ht="38.25">
      <c r="A291" s="10" t="s">
        <v>843</v>
      </c>
      <c r="B291" s="10" t="s">
        <v>937</v>
      </c>
      <c r="C291" s="10" t="s">
        <v>938</v>
      </c>
      <c r="D291" s="10" t="s">
        <v>897</v>
      </c>
      <c r="E291" s="10" t="str">
        <f t="shared" si="1"/>
        <v>sustainability</v>
      </c>
    </row>
    <row r="292" spans="1:5" ht="38.25">
      <c r="A292" s="10" t="s">
        <v>843</v>
      </c>
      <c r="B292" s="10" t="s">
        <v>937</v>
      </c>
      <c r="C292" s="10" t="s">
        <v>938</v>
      </c>
      <c r="D292" s="10" t="s">
        <v>44</v>
      </c>
      <c r="E292" s="10" t="str">
        <f t="shared" si="1"/>
        <v>sustainability</v>
      </c>
    </row>
    <row r="293" spans="1:5" ht="63.75">
      <c r="A293" s="10" t="s">
        <v>948</v>
      </c>
      <c r="B293" s="10" t="s">
        <v>949</v>
      </c>
      <c r="C293" s="10" t="s">
        <v>938</v>
      </c>
      <c r="D293" s="10" t="s">
        <v>210</v>
      </c>
      <c r="E293" s="10" t="str">
        <f t="shared" si="1"/>
        <v>sustainability</v>
      </c>
    </row>
    <row r="294" spans="1:5" ht="63.75">
      <c r="A294" s="10" t="s">
        <v>948</v>
      </c>
      <c r="B294" s="10" t="s">
        <v>949</v>
      </c>
      <c r="C294" s="10" t="s">
        <v>938</v>
      </c>
      <c r="D294" s="10" t="s">
        <v>987</v>
      </c>
      <c r="E294" s="10" t="str">
        <f t="shared" si="1"/>
        <v>sustainability</v>
      </c>
    </row>
    <row r="295" spans="1:5" ht="51">
      <c r="A295" s="10" t="s">
        <v>950</v>
      </c>
      <c r="B295" s="10" t="s">
        <v>951</v>
      </c>
      <c r="C295" s="10" t="s">
        <v>938</v>
      </c>
      <c r="D295" s="10" t="s">
        <v>1007</v>
      </c>
      <c r="E295" s="10" t="str">
        <f t="shared" si="1"/>
        <v>sustainability</v>
      </c>
    </row>
    <row r="296" spans="1:5" ht="51">
      <c r="A296" s="10" t="s">
        <v>950</v>
      </c>
      <c r="B296" s="10" t="s">
        <v>951</v>
      </c>
      <c r="C296" s="10" t="s">
        <v>938</v>
      </c>
      <c r="D296" s="10" t="s">
        <v>982</v>
      </c>
      <c r="E296" s="10" t="str">
        <f t="shared" si="1"/>
        <v>sustainability</v>
      </c>
    </row>
    <row r="297" spans="1:5" ht="38.25">
      <c r="A297" s="10" t="s">
        <v>952</v>
      </c>
      <c r="B297" s="10" t="s">
        <v>953</v>
      </c>
      <c r="C297" s="10" t="s">
        <v>938</v>
      </c>
      <c r="D297" s="10" t="s">
        <v>953</v>
      </c>
      <c r="E297" s="10" t="str">
        <f t="shared" si="1"/>
        <v>sustainability</v>
      </c>
    </row>
    <row r="298" spans="1:5" ht="63.75">
      <c r="A298" s="10" t="s">
        <v>739</v>
      </c>
      <c r="B298" s="10" t="s">
        <v>954</v>
      </c>
      <c r="C298" s="10" t="s">
        <v>938</v>
      </c>
      <c r="D298" s="10" t="s">
        <v>814</v>
      </c>
      <c r="E298" s="10" t="str">
        <f t="shared" si="1"/>
        <v>sustainability</v>
      </c>
    </row>
    <row r="299" spans="1:5" ht="63.75">
      <c r="A299" s="10" t="s">
        <v>739</v>
      </c>
      <c r="B299" s="10" t="s">
        <v>954</v>
      </c>
      <c r="C299" s="10" t="s">
        <v>938</v>
      </c>
      <c r="D299" s="10" t="s">
        <v>1008</v>
      </c>
      <c r="E299" s="10" t="str">
        <f t="shared" si="1"/>
        <v>sustainability</v>
      </c>
    </row>
    <row r="300" spans="1:5" ht="63.75">
      <c r="A300" s="10" t="s">
        <v>739</v>
      </c>
      <c r="B300" s="10" t="s">
        <v>954</v>
      </c>
      <c r="C300" s="10" t="s">
        <v>938</v>
      </c>
      <c r="D300" s="10" t="s">
        <v>1006</v>
      </c>
      <c r="E300" s="10" t="str">
        <f t="shared" si="1"/>
        <v>sustainability</v>
      </c>
    </row>
    <row r="301" spans="1:5" ht="51">
      <c r="A301" s="10" t="s">
        <v>955</v>
      </c>
      <c r="B301" s="10" t="s">
        <v>954</v>
      </c>
      <c r="C301" s="10" t="s">
        <v>938</v>
      </c>
      <c r="D301" s="10" t="s">
        <v>814</v>
      </c>
      <c r="E301" s="10" t="str">
        <f t="shared" si="1"/>
        <v>sustainability</v>
      </c>
    </row>
    <row r="302" spans="1:5" ht="51">
      <c r="A302" s="10" t="s">
        <v>955</v>
      </c>
      <c r="B302" s="10" t="s">
        <v>954</v>
      </c>
      <c r="C302" s="10" t="s">
        <v>938</v>
      </c>
      <c r="D302" s="10" t="s">
        <v>1008</v>
      </c>
      <c r="E302" s="10" t="str">
        <f t="shared" si="1"/>
        <v>sustainability</v>
      </c>
    </row>
    <row r="303" spans="1:5" ht="51">
      <c r="A303" s="10" t="s">
        <v>955</v>
      </c>
      <c r="B303" s="10" t="s">
        <v>954</v>
      </c>
      <c r="C303" s="10" t="s">
        <v>938</v>
      </c>
      <c r="D303" s="10" t="s">
        <v>1006</v>
      </c>
      <c r="E303" s="10" t="str">
        <f t="shared" si="1"/>
        <v>sustainability</v>
      </c>
    </row>
    <row r="304" spans="1:5" ht="51">
      <c r="A304" s="10" t="s">
        <v>956</v>
      </c>
      <c r="B304" s="10" t="s">
        <v>957</v>
      </c>
      <c r="C304" s="10" t="s">
        <v>958</v>
      </c>
      <c r="D304" s="10" t="s">
        <v>1056</v>
      </c>
      <c r="E304" s="10" t="str">
        <f t="shared" si="1"/>
        <v>sustainability</v>
      </c>
    </row>
    <row r="305" spans="1:5" ht="51">
      <c r="A305" s="10" t="s">
        <v>956</v>
      </c>
      <c r="B305" s="10" t="s">
        <v>957</v>
      </c>
      <c r="C305" s="10" t="s">
        <v>958</v>
      </c>
      <c r="D305" s="10" t="s">
        <v>1060</v>
      </c>
      <c r="E305" s="10" t="str">
        <f t="shared" si="1"/>
        <v>sustainability</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J1000"/>
  <sheetViews>
    <sheetView workbookViewId="0">
      <selection activeCell="E3" sqref="E3"/>
    </sheetView>
  </sheetViews>
  <sheetFormatPr defaultColWidth="17.9296875" defaultRowHeight="15.75" customHeight="1"/>
  <cols>
    <col min="1" max="1" width="53.73046875" style="58" customWidth="1"/>
    <col min="2" max="16384" width="17.9296875" style="58"/>
  </cols>
  <sheetData>
    <row r="1" spans="1:10" ht="15.75" customHeight="1">
      <c r="A1" s="9" t="s">
        <v>1</v>
      </c>
      <c r="B1" s="9" t="s">
        <v>2</v>
      </c>
      <c r="C1" s="9" t="s">
        <v>3</v>
      </c>
      <c r="D1" s="9" t="s">
        <v>4</v>
      </c>
      <c r="E1" s="9" t="s">
        <v>959</v>
      </c>
      <c r="I1" s="59" t="s">
        <v>959</v>
      </c>
      <c r="J1" s="60" t="s">
        <v>1220</v>
      </c>
    </row>
    <row r="2" spans="1:10" ht="51">
      <c r="A2" s="10" t="s">
        <v>61</v>
      </c>
      <c r="B2" s="10" t="s">
        <v>62</v>
      </c>
      <c r="C2" s="10" t="s">
        <v>63</v>
      </c>
      <c r="D2" s="10" t="s">
        <v>962</v>
      </c>
      <c r="E2" s="10" t="str">
        <f t="shared" ref="E2:E256" si="0">IF(ISERROR(SEARCH("negative", LOWER(C2))), "effectiveness", "negative-effectiveness")</f>
        <v>effectiveness</v>
      </c>
    </row>
    <row r="3" spans="1:10" ht="51">
      <c r="A3" s="10" t="s">
        <v>61</v>
      </c>
      <c r="B3" s="10" t="s">
        <v>62</v>
      </c>
      <c r="C3" s="10" t="s">
        <v>63</v>
      </c>
      <c r="D3" s="10" t="s">
        <v>999</v>
      </c>
      <c r="E3" s="10" t="str">
        <f t="shared" si="0"/>
        <v>effectiveness</v>
      </c>
      <c r="I3" s="61" t="s">
        <v>4</v>
      </c>
      <c r="J3" s="62" t="s">
        <v>960</v>
      </c>
    </row>
    <row r="4" spans="1:10" ht="38.25">
      <c r="A4" s="10" t="s">
        <v>65</v>
      </c>
      <c r="B4" s="10" t="s">
        <v>66</v>
      </c>
      <c r="C4" s="10" t="s">
        <v>63</v>
      </c>
      <c r="D4" s="10" t="s">
        <v>1000</v>
      </c>
      <c r="E4" s="10" t="str">
        <f t="shared" si="0"/>
        <v>effectiveness</v>
      </c>
      <c r="I4" s="63" t="s">
        <v>1086</v>
      </c>
      <c r="J4" s="87">
        <v>1</v>
      </c>
    </row>
    <row r="5" spans="1:10" ht="38.25">
      <c r="A5" s="10" t="s">
        <v>65</v>
      </c>
      <c r="B5" s="10" t="s">
        <v>66</v>
      </c>
      <c r="C5" s="10" t="s">
        <v>63</v>
      </c>
      <c r="D5" s="10" t="s">
        <v>984</v>
      </c>
      <c r="E5" s="10" t="str">
        <f t="shared" si="0"/>
        <v>effectiveness</v>
      </c>
      <c r="I5" s="64" t="s">
        <v>505</v>
      </c>
      <c r="J5" s="88">
        <v>1</v>
      </c>
    </row>
    <row r="6" spans="1:10" ht="38.25">
      <c r="A6" s="10" t="s">
        <v>75</v>
      </c>
      <c r="B6" s="10" t="s">
        <v>76</v>
      </c>
      <c r="C6" s="10" t="s">
        <v>77</v>
      </c>
      <c r="D6" s="10" t="s">
        <v>962</v>
      </c>
      <c r="E6" s="10" t="str">
        <f t="shared" si="0"/>
        <v>effectiveness</v>
      </c>
      <c r="I6" s="64" t="s">
        <v>115</v>
      </c>
      <c r="J6" s="88">
        <v>1</v>
      </c>
    </row>
    <row r="7" spans="1:10" ht="38.25">
      <c r="A7" s="10" t="s">
        <v>75</v>
      </c>
      <c r="B7" s="10" t="s">
        <v>76</v>
      </c>
      <c r="C7" s="10" t="s">
        <v>77</v>
      </c>
      <c r="D7" s="10" t="s">
        <v>966</v>
      </c>
      <c r="E7" s="10" t="str">
        <f t="shared" si="0"/>
        <v>effectiveness</v>
      </c>
      <c r="I7" s="64" t="s">
        <v>466</v>
      </c>
      <c r="J7" s="88">
        <v>1</v>
      </c>
    </row>
    <row r="8" spans="1:10" ht="51">
      <c r="A8" s="10" t="s">
        <v>78</v>
      </c>
      <c r="B8" s="10" t="s">
        <v>79</v>
      </c>
      <c r="C8" s="10" t="s">
        <v>77</v>
      </c>
      <c r="D8" s="10" t="s">
        <v>962</v>
      </c>
      <c r="E8" s="10" t="str">
        <f t="shared" si="0"/>
        <v>effectiveness</v>
      </c>
      <c r="I8" s="64" t="s">
        <v>1049</v>
      </c>
      <c r="J8" s="88">
        <v>3</v>
      </c>
    </row>
    <row r="9" spans="1:10" ht="51">
      <c r="A9" s="10" t="s">
        <v>78</v>
      </c>
      <c r="B9" s="10" t="s">
        <v>79</v>
      </c>
      <c r="C9" s="10" t="s">
        <v>77</v>
      </c>
      <c r="D9" s="10" t="s">
        <v>589</v>
      </c>
      <c r="E9" s="10" t="str">
        <f t="shared" si="0"/>
        <v>effectiveness</v>
      </c>
      <c r="I9" s="64" t="s">
        <v>1087</v>
      </c>
      <c r="J9" s="88">
        <v>1</v>
      </c>
    </row>
    <row r="10" spans="1:10" ht="51">
      <c r="A10" s="10" t="s">
        <v>78</v>
      </c>
      <c r="B10" s="10" t="s">
        <v>79</v>
      </c>
      <c r="C10" s="10" t="s">
        <v>77</v>
      </c>
      <c r="D10" s="10" t="s">
        <v>966</v>
      </c>
      <c r="E10" s="10" t="str">
        <f t="shared" si="0"/>
        <v>effectiveness</v>
      </c>
      <c r="I10" s="64" t="s">
        <v>1088</v>
      </c>
      <c r="J10" s="88">
        <v>1</v>
      </c>
    </row>
    <row r="11" spans="1:10" ht="25.5">
      <c r="A11" s="10" t="s">
        <v>83</v>
      </c>
      <c r="B11" s="10" t="s">
        <v>84</v>
      </c>
      <c r="C11" s="10" t="s">
        <v>85</v>
      </c>
      <c r="D11" s="10" t="s">
        <v>54</v>
      </c>
      <c r="E11" s="10" t="str">
        <f t="shared" si="0"/>
        <v>effectiveness</v>
      </c>
      <c r="I11" s="64" t="s">
        <v>1089</v>
      </c>
      <c r="J11" s="88">
        <v>2</v>
      </c>
    </row>
    <row r="12" spans="1:10" ht="25.5">
      <c r="A12" s="10" t="s">
        <v>83</v>
      </c>
      <c r="B12" s="10" t="s">
        <v>84</v>
      </c>
      <c r="C12" s="10" t="s">
        <v>85</v>
      </c>
      <c r="D12" s="10" t="s">
        <v>990</v>
      </c>
      <c r="E12" s="10" t="str">
        <f t="shared" si="0"/>
        <v>effectiveness</v>
      </c>
      <c r="I12" s="64" t="s">
        <v>467</v>
      </c>
      <c r="J12" s="88">
        <v>1</v>
      </c>
    </row>
    <row r="13" spans="1:10" ht="38.25">
      <c r="A13" s="10" t="s">
        <v>86</v>
      </c>
      <c r="B13" s="10" t="s">
        <v>84</v>
      </c>
      <c r="C13" s="10" t="s">
        <v>85</v>
      </c>
      <c r="D13" s="10" t="s">
        <v>54</v>
      </c>
      <c r="E13" s="10" t="str">
        <f t="shared" si="0"/>
        <v>effectiveness</v>
      </c>
      <c r="I13" s="64" t="s">
        <v>481</v>
      </c>
      <c r="J13" s="88">
        <v>1</v>
      </c>
    </row>
    <row r="14" spans="1:10" ht="25.5">
      <c r="A14" s="10" t="s">
        <v>86</v>
      </c>
      <c r="B14" s="10" t="s">
        <v>84</v>
      </c>
      <c r="C14" s="10" t="s">
        <v>85</v>
      </c>
      <c r="D14" s="10" t="s">
        <v>990</v>
      </c>
      <c r="E14" s="10" t="str">
        <f t="shared" si="0"/>
        <v>effectiveness</v>
      </c>
      <c r="I14" s="64" t="s">
        <v>1044</v>
      </c>
      <c r="J14" s="88">
        <v>2</v>
      </c>
    </row>
    <row r="15" spans="1:10" ht="25.5">
      <c r="A15" s="10" t="s">
        <v>87</v>
      </c>
      <c r="B15" s="10" t="s">
        <v>84</v>
      </c>
      <c r="C15" s="10" t="s">
        <v>85</v>
      </c>
      <c r="D15" s="10" t="s">
        <v>54</v>
      </c>
      <c r="E15" s="10" t="str">
        <f t="shared" si="0"/>
        <v>effectiveness</v>
      </c>
      <c r="I15" s="64" t="s">
        <v>1048</v>
      </c>
      <c r="J15" s="88">
        <v>2</v>
      </c>
    </row>
    <row r="16" spans="1:10" ht="25.5">
      <c r="A16" s="10" t="s">
        <v>87</v>
      </c>
      <c r="B16" s="10" t="s">
        <v>84</v>
      </c>
      <c r="C16" s="10" t="s">
        <v>85</v>
      </c>
      <c r="D16" s="10" t="s">
        <v>990</v>
      </c>
      <c r="E16" s="10" t="str">
        <f t="shared" si="0"/>
        <v>effectiveness</v>
      </c>
      <c r="I16" s="64" t="s">
        <v>479</v>
      </c>
      <c r="J16" s="88">
        <v>1</v>
      </c>
    </row>
    <row r="17" spans="1:10" ht="25.5">
      <c r="A17" s="10" t="s">
        <v>93</v>
      </c>
      <c r="B17" s="10" t="s">
        <v>94</v>
      </c>
      <c r="C17" s="10" t="s">
        <v>95</v>
      </c>
      <c r="D17" s="10" t="s">
        <v>94</v>
      </c>
      <c r="E17" s="10" t="str">
        <f t="shared" si="0"/>
        <v>effectiveness</v>
      </c>
      <c r="I17" s="64" t="s">
        <v>482</v>
      </c>
      <c r="J17" s="88">
        <v>1</v>
      </c>
    </row>
    <row r="18" spans="1:10" ht="63.75">
      <c r="A18" s="10" t="s">
        <v>96</v>
      </c>
      <c r="B18" s="10" t="s">
        <v>97</v>
      </c>
      <c r="C18" s="10" t="s">
        <v>95</v>
      </c>
      <c r="D18" s="10" t="s">
        <v>985</v>
      </c>
      <c r="E18" s="10" t="str">
        <f t="shared" si="0"/>
        <v>effectiveness</v>
      </c>
      <c r="I18" s="64" t="s">
        <v>1090</v>
      </c>
      <c r="J18" s="88">
        <v>2</v>
      </c>
    </row>
    <row r="19" spans="1:10" ht="63.75">
      <c r="A19" s="10" t="s">
        <v>96</v>
      </c>
      <c r="B19" s="10" t="s">
        <v>97</v>
      </c>
      <c r="C19" s="10" t="s">
        <v>95</v>
      </c>
      <c r="D19" s="10" t="s">
        <v>966</v>
      </c>
      <c r="E19" s="10" t="str">
        <f t="shared" si="0"/>
        <v>effectiveness</v>
      </c>
      <c r="I19" s="64" t="s">
        <v>497</v>
      </c>
      <c r="J19" s="88">
        <v>2</v>
      </c>
    </row>
    <row r="20" spans="1:10" ht="63.75">
      <c r="A20" s="10" t="s">
        <v>96</v>
      </c>
      <c r="B20" s="10" t="s">
        <v>97</v>
      </c>
      <c r="C20" s="10" t="s">
        <v>95</v>
      </c>
      <c r="D20" s="10" t="s">
        <v>746</v>
      </c>
      <c r="E20" s="10" t="str">
        <f t="shared" si="0"/>
        <v>effectiveness</v>
      </c>
      <c r="I20" s="64" t="s">
        <v>475</v>
      </c>
      <c r="J20" s="88">
        <v>2</v>
      </c>
    </row>
    <row r="21" spans="1:10" ht="38.25">
      <c r="A21" s="10" t="s">
        <v>98</v>
      </c>
      <c r="B21" s="10" t="s">
        <v>99</v>
      </c>
      <c r="C21" s="10" t="s">
        <v>95</v>
      </c>
      <c r="D21" s="10" t="s">
        <v>136</v>
      </c>
      <c r="E21" s="10" t="str">
        <f t="shared" si="0"/>
        <v>effectiveness</v>
      </c>
      <c r="I21" s="64" t="s">
        <v>485</v>
      </c>
      <c r="J21" s="88">
        <v>2</v>
      </c>
    </row>
    <row r="22" spans="1:10" ht="38.25">
      <c r="A22" s="10" t="s">
        <v>98</v>
      </c>
      <c r="B22" s="10" t="s">
        <v>99</v>
      </c>
      <c r="C22" s="10" t="s">
        <v>95</v>
      </c>
      <c r="D22" s="10" t="s">
        <v>746</v>
      </c>
      <c r="E22" s="10" t="str">
        <f t="shared" si="0"/>
        <v>effectiveness</v>
      </c>
      <c r="I22" s="64" t="s">
        <v>469</v>
      </c>
      <c r="J22" s="88">
        <v>1</v>
      </c>
    </row>
    <row r="23" spans="1:10" ht="51">
      <c r="A23" s="10" t="s">
        <v>100</v>
      </c>
      <c r="B23" s="10" t="s">
        <v>101</v>
      </c>
      <c r="C23" s="10" t="s">
        <v>95</v>
      </c>
      <c r="D23" s="10" t="s">
        <v>746</v>
      </c>
      <c r="E23" s="10" t="str">
        <f t="shared" si="0"/>
        <v>effectiveness</v>
      </c>
      <c r="I23" s="64" t="s">
        <v>489</v>
      </c>
      <c r="J23" s="88">
        <v>1</v>
      </c>
    </row>
    <row r="24" spans="1:10" ht="51">
      <c r="A24" s="10" t="s">
        <v>100</v>
      </c>
      <c r="B24" s="10" t="s">
        <v>101</v>
      </c>
      <c r="C24" s="10" t="s">
        <v>95</v>
      </c>
      <c r="D24" s="10" t="s">
        <v>142</v>
      </c>
      <c r="E24" s="10" t="str">
        <f t="shared" si="0"/>
        <v>effectiveness</v>
      </c>
      <c r="I24" s="64" t="s">
        <v>1091</v>
      </c>
      <c r="J24" s="88">
        <v>1</v>
      </c>
    </row>
    <row r="25" spans="1:10" ht="25.5">
      <c r="A25" s="10" t="s">
        <v>102</v>
      </c>
      <c r="B25" s="10" t="s">
        <v>103</v>
      </c>
      <c r="C25" s="10" t="s">
        <v>104</v>
      </c>
      <c r="D25" s="10" t="s">
        <v>191</v>
      </c>
      <c r="E25" s="10" t="str">
        <f t="shared" si="0"/>
        <v>effectiveness</v>
      </c>
      <c r="I25" s="64" t="s">
        <v>1047</v>
      </c>
      <c r="J25" s="88">
        <v>1</v>
      </c>
    </row>
    <row r="26" spans="1:10" ht="25.5">
      <c r="A26" s="10" t="s">
        <v>102</v>
      </c>
      <c r="B26" s="10" t="s">
        <v>103</v>
      </c>
      <c r="C26" s="10" t="s">
        <v>104</v>
      </c>
      <c r="D26" s="10" t="s">
        <v>1092</v>
      </c>
      <c r="E26" s="10" t="str">
        <f t="shared" si="0"/>
        <v>effectiveness</v>
      </c>
      <c r="I26" s="64" t="s">
        <v>495</v>
      </c>
      <c r="J26" s="88">
        <v>8</v>
      </c>
    </row>
    <row r="27" spans="1:10" ht="38.25">
      <c r="A27" s="10" t="s">
        <v>105</v>
      </c>
      <c r="B27" s="10" t="s">
        <v>106</v>
      </c>
      <c r="C27" s="10" t="s">
        <v>104</v>
      </c>
      <c r="D27" s="10" t="s">
        <v>1093</v>
      </c>
      <c r="E27" s="10" t="str">
        <f t="shared" si="0"/>
        <v>effectiveness</v>
      </c>
      <c r="I27" s="64" t="s">
        <v>503</v>
      </c>
      <c r="J27" s="88">
        <v>1</v>
      </c>
    </row>
    <row r="28" spans="1:10" ht="38.25">
      <c r="A28" s="10" t="s">
        <v>105</v>
      </c>
      <c r="B28" s="10" t="s">
        <v>106</v>
      </c>
      <c r="C28" s="10" t="s">
        <v>104</v>
      </c>
      <c r="D28" s="10" t="s">
        <v>64</v>
      </c>
      <c r="E28" s="10" t="str">
        <f t="shared" si="0"/>
        <v>effectiveness</v>
      </c>
      <c r="I28" s="65" t="s">
        <v>1009</v>
      </c>
      <c r="J28" s="89">
        <v>40</v>
      </c>
    </row>
    <row r="29" spans="1:10" ht="38.25">
      <c r="A29" s="10" t="s">
        <v>107</v>
      </c>
      <c r="B29" s="10" t="s">
        <v>106</v>
      </c>
      <c r="C29" s="10" t="s">
        <v>104</v>
      </c>
      <c r="D29" s="10" t="s">
        <v>1093</v>
      </c>
      <c r="E29" s="10" t="str">
        <f t="shared" si="0"/>
        <v>effectiveness</v>
      </c>
    </row>
    <row r="30" spans="1:10" ht="38.25">
      <c r="A30" s="10" t="s">
        <v>107</v>
      </c>
      <c r="B30" s="10" t="s">
        <v>106</v>
      </c>
      <c r="C30" s="10" t="s">
        <v>104</v>
      </c>
      <c r="D30" s="10" t="s">
        <v>64</v>
      </c>
      <c r="E30" s="10" t="str">
        <f t="shared" si="0"/>
        <v>effectiveness</v>
      </c>
    </row>
    <row r="31" spans="1:10" ht="38.25">
      <c r="A31" s="10" t="s">
        <v>108</v>
      </c>
      <c r="B31" s="10" t="s">
        <v>106</v>
      </c>
      <c r="C31" s="10" t="s">
        <v>104</v>
      </c>
      <c r="D31" s="10" t="s">
        <v>1093</v>
      </c>
      <c r="E31" s="10" t="str">
        <f t="shared" si="0"/>
        <v>effectiveness</v>
      </c>
    </row>
    <row r="32" spans="1:10" ht="38.25">
      <c r="A32" s="10" t="s">
        <v>108</v>
      </c>
      <c r="B32" s="10" t="s">
        <v>106</v>
      </c>
      <c r="C32" s="10" t="s">
        <v>104</v>
      </c>
      <c r="D32" s="10" t="s">
        <v>64</v>
      </c>
      <c r="E32" s="10" t="str">
        <f t="shared" si="0"/>
        <v>effectiveness</v>
      </c>
    </row>
    <row r="33" spans="1:5" ht="38.25">
      <c r="A33" s="10" t="s">
        <v>109</v>
      </c>
      <c r="B33" s="10" t="s">
        <v>106</v>
      </c>
      <c r="C33" s="10" t="s">
        <v>104</v>
      </c>
      <c r="D33" s="10" t="s">
        <v>1093</v>
      </c>
      <c r="E33" s="10" t="str">
        <f t="shared" si="0"/>
        <v>effectiveness</v>
      </c>
    </row>
    <row r="34" spans="1:5" ht="38.25">
      <c r="A34" s="10" t="s">
        <v>109</v>
      </c>
      <c r="B34" s="10" t="s">
        <v>106</v>
      </c>
      <c r="C34" s="10" t="s">
        <v>104</v>
      </c>
      <c r="D34" s="10" t="s">
        <v>64</v>
      </c>
      <c r="E34" s="10" t="str">
        <f t="shared" si="0"/>
        <v>effectiveness</v>
      </c>
    </row>
    <row r="35" spans="1:5" ht="38.25">
      <c r="A35" s="10" t="s">
        <v>110</v>
      </c>
      <c r="B35" s="10" t="s">
        <v>94</v>
      </c>
      <c r="C35" s="10" t="s">
        <v>104</v>
      </c>
      <c r="D35" s="10" t="s">
        <v>94</v>
      </c>
      <c r="E35" s="10" t="str">
        <f t="shared" si="0"/>
        <v>effectiveness</v>
      </c>
    </row>
    <row r="36" spans="1:5" ht="25.5">
      <c r="A36" s="10" t="s">
        <v>111</v>
      </c>
      <c r="B36" s="10" t="s">
        <v>94</v>
      </c>
      <c r="C36" s="10" t="s">
        <v>104</v>
      </c>
      <c r="D36" s="10" t="s">
        <v>94</v>
      </c>
      <c r="E36" s="10" t="str">
        <f t="shared" si="0"/>
        <v>effectiveness</v>
      </c>
    </row>
    <row r="37" spans="1:5" ht="38.25">
      <c r="A37" s="10" t="s">
        <v>112</v>
      </c>
      <c r="B37" s="10" t="s">
        <v>113</v>
      </c>
      <c r="C37" s="10" t="s">
        <v>104</v>
      </c>
      <c r="D37" s="10" t="s">
        <v>113</v>
      </c>
      <c r="E37" s="10" t="str">
        <f t="shared" si="0"/>
        <v>effectiveness</v>
      </c>
    </row>
    <row r="38" spans="1:5" ht="38.25">
      <c r="A38" s="10" t="s">
        <v>114</v>
      </c>
      <c r="B38" s="10" t="s">
        <v>94</v>
      </c>
      <c r="C38" s="10" t="s">
        <v>104</v>
      </c>
      <c r="D38" s="10" t="s">
        <v>94</v>
      </c>
      <c r="E38" s="10" t="str">
        <f t="shared" si="0"/>
        <v>effectiveness</v>
      </c>
    </row>
    <row r="39" spans="1:5" ht="12.75">
      <c r="A39" s="10" t="s">
        <v>116</v>
      </c>
      <c r="B39" s="10" t="s">
        <v>117</v>
      </c>
      <c r="C39" s="10" t="s">
        <v>104</v>
      </c>
      <c r="D39" s="10" t="s">
        <v>117</v>
      </c>
      <c r="E39" s="10" t="str">
        <f t="shared" si="0"/>
        <v>effectiveness</v>
      </c>
    </row>
    <row r="40" spans="1:5" ht="25.5">
      <c r="A40" s="10" t="s">
        <v>118</v>
      </c>
      <c r="B40" s="10" t="s">
        <v>115</v>
      </c>
      <c r="C40" s="10" t="s">
        <v>104</v>
      </c>
      <c r="D40" s="10" t="s">
        <v>115</v>
      </c>
      <c r="E40" s="10" t="str">
        <f t="shared" si="0"/>
        <v>effectiveness</v>
      </c>
    </row>
    <row r="41" spans="1:5" ht="12.75">
      <c r="A41" s="10" t="s">
        <v>119</v>
      </c>
      <c r="B41" s="10" t="s">
        <v>115</v>
      </c>
      <c r="C41" s="10" t="s">
        <v>104</v>
      </c>
      <c r="D41" s="10" t="s">
        <v>115</v>
      </c>
      <c r="E41" s="10" t="str">
        <f t="shared" si="0"/>
        <v>effectiveness</v>
      </c>
    </row>
    <row r="42" spans="1:5" ht="25.5">
      <c r="A42" s="10" t="s">
        <v>120</v>
      </c>
      <c r="B42" s="10" t="s">
        <v>121</v>
      </c>
      <c r="C42" s="10" t="s">
        <v>104</v>
      </c>
      <c r="D42" s="10" t="s">
        <v>115</v>
      </c>
      <c r="E42" s="10" t="str">
        <f t="shared" si="0"/>
        <v>effectiveness</v>
      </c>
    </row>
    <row r="43" spans="1:5" ht="51">
      <c r="A43" s="10" t="s">
        <v>122</v>
      </c>
      <c r="B43" s="10" t="s">
        <v>123</v>
      </c>
      <c r="C43" s="10" t="s">
        <v>104</v>
      </c>
      <c r="D43" s="10" t="s">
        <v>113</v>
      </c>
      <c r="E43" s="10" t="str">
        <f t="shared" si="0"/>
        <v>effectiveness</v>
      </c>
    </row>
    <row r="44" spans="1:5" ht="51">
      <c r="A44" s="10" t="s">
        <v>122</v>
      </c>
      <c r="B44" s="10" t="s">
        <v>123</v>
      </c>
      <c r="C44" s="10" t="s">
        <v>104</v>
      </c>
      <c r="D44" s="10" t="s">
        <v>117</v>
      </c>
      <c r="E44" s="10" t="str">
        <f t="shared" si="0"/>
        <v>effectiveness</v>
      </c>
    </row>
    <row r="45" spans="1:5" ht="51">
      <c r="A45" s="10" t="s">
        <v>124</v>
      </c>
      <c r="B45" s="10" t="s">
        <v>1094</v>
      </c>
      <c r="C45" s="10" t="s">
        <v>104</v>
      </c>
      <c r="D45" s="10" t="s">
        <v>1095</v>
      </c>
      <c r="E45" s="10" t="str">
        <f t="shared" si="0"/>
        <v>effectiveness</v>
      </c>
    </row>
    <row r="46" spans="1:5" ht="51">
      <c r="A46" s="10" t="s">
        <v>124</v>
      </c>
      <c r="B46" s="10" t="s">
        <v>1094</v>
      </c>
      <c r="C46" s="10" t="s">
        <v>104</v>
      </c>
      <c r="D46" s="10" t="s">
        <v>148</v>
      </c>
      <c r="E46" s="10" t="str">
        <f t="shared" si="0"/>
        <v>effectiveness</v>
      </c>
    </row>
    <row r="47" spans="1:5" ht="38.25">
      <c r="A47" s="10" t="s">
        <v>126</v>
      </c>
      <c r="B47" s="10" t="s">
        <v>148</v>
      </c>
      <c r="C47" s="10" t="s">
        <v>104</v>
      </c>
      <c r="D47" s="10" t="s">
        <v>148</v>
      </c>
      <c r="E47" s="10" t="str">
        <f t="shared" si="0"/>
        <v>effectiveness</v>
      </c>
    </row>
    <row r="48" spans="1:5" ht="38.25">
      <c r="A48" s="10" t="s">
        <v>128</v>
      </c>
      <c r="B48" s="10" t="s">
        <v>115</v>
      </c>
      <c r="C48" s="10" t="s">
        <v>104</v>
      </c>
      <c r="D48" s="10" t="s">
        <v>115</v>
      </c>
      <c r="E48" s="10" t="str">
        <f t="shared" si="0"/>
        <v>effectiveness</v>
      </c>
    </row>
    <row r="49" spans="1:5" ht="38.25">
      <c r="A49" s="10" t="s">
        <v>131</v>
      </c>
      <c r="B49" s="10" t="s">
        <v>132</v>
      </c>
      <c r="C49" s="10" t="s">
        <v>104</v>
      </c>
      <c r="D49" s="10" t="s">
        <v>148</v>
      </c>
      <c r="E49" s="10" t="str">
        <f t="shared" si="0"/>
        <v>effectiveness</v>
      </c>
    </row>
    <row r="50" spans="1:5" ht="38.25">
      <c r="A50" s="10" t="s">
        <v>131</v>
      </c>
      <c r="B50" s="10" t="s">
        <v>132</v>
      </c>
      <c r="C50" s="10" t="s">
        <v>104</v>
      </c>
      <c r="D50" s="10" t="s">
        <v>1096</v>
      </c>
      <c r="E50" s="10" t="str">
        <f t="shared" si="0"/>
        <v>effectiveness</v>
      </c>
    </row>
    <row r="51" spans="1:5" ht="38.25">
      <c r="A51" s="10" t="s">
        <v>133</v>
      </c>
      <c r="B51" s="10" t="s">
        <v>134</v>
      </c>
      <c r="C51" s="10" t="s">
        <v>104</v>
      </c>
      <c r="D51" s="10" t="s">
        <v>1038</v>
      </c>
      <c r="E51" s="10" t="str">
        <f t="shared" si="0"/>
        <v>effectiveness</v>
      </c>
    </row>
    <row r="52" spans="1:5" ht="38.25">
      <c r="A52" s="10" t="s">
        <v>133</v>
      </c>
      <c r="B52" s="10" t="s">
        <v>134</v>
      </c>
      <c r="C52" s="10" t="s">
        <v>104</v>
      </c>
      <c r="D52" s="10" t="s">
        <v>1010</v>
      </c>
      <c r="E52" s="10" t="str">
        <f t="shared" si="0"/>
        <v>effectiveness</v>
      </c>
    </row>
    <row r="53" spans="1:5" ht="12.75">
      <c r="A53" s="10" t="s">
        <v>135</v>
      </c>
      <c r="B53" s="10" t="s">
        <v>136</v>
      </c>
      <c r="C53" s="10" t="s">
        <v>104</v>
      </c>
      <c r="D53" s="10" t="s">
        <v>136</v>
      </c>
      <c r="E53" s="10" t="str">
        <f t="shared" si="0"/>
        <v>effectiveness</v>
      </c>
    </row>
    <row r="54" spans="1:5" ht="38.25">
      <c r="A54" s="10" t="s">
        <v>137</v>
      </c>
      <c r="B54" s="10" t="s">
        <v>138</v>
      </c>
      <c r="C54" s="10" t="s">
        <v>104</v>
      </c>
      <c r="D54" s="10" t="s">
        <v>138</v>
      </c>
      <c r="E54" s="10" t="str">
        <f t="shared" si="0"/>
        <v>effectiveness</v>
      </c>
    </row>
    <row r="55" spans="1:5" ht="38.25">
      <c r="A55" s="10" t="s">
        <v>139</v>
      </c>
      <c r="B55" s="10" t="s">
        <v>140</v>
      </c>
      <c r="C55" s="10" t="s">
        <v>104</v>
      </c>
      <c r="D55" s="10" t="s">
        <v>138</v>
      </c>
      <c r="E55" s="10" t="str">
        <f t="shared" si="0"/>
        <v>effectiveness</v>
      </c>
    </row>
    <row r="56" spans="1:5" ht="38.25">
      <c r="A56" s="10" t="s">
        <v>139</v>
      </c>
      <c r="B56" s="10" t="s">
        <v>140</v>
      </c>
      <c r="C56" s="10" t="s">
        <v>104</v>
      </c>
      <c r="D56" s="10" t="s">
        <v>64</v>
      </c>
      <c r="E56" s="10" t="str">
        <f t="shared" si="0"/>
        <v>effectiveness</v>
      </c>
    </row>
    <row r="57" spans="1:5" ht="51">
      <c r="A57" s="10" t="s">
        <v>141</v>
      </c>
      <c r="B57" s="10" t="s">
        <v>60</v>
      </c>
      <c r="C57" s="10" t="s">
        <v>104</v>
      </c>
      <c r="D57" s="10" t="s">
        <v>60</v>
      </c>
      <c r="E57" s="10" t="str">
        <f t="shared" si="0"/>
        <v>effectiveness</v>
      </c>
    </row>
    <row r="58" spans="1:5" ht="51">
      <c r="A58" s="10" t="s">
        <v>143</v>
      </c>
      <c r="B58" s="10" t="s">
        <v>144</v>
      </c>
      <c r="C58" s="10" t="s">
        <v>104</v>
      </c>
      <c r="D58" s="10" t="s">
        <v>148</v>
      </c>
      <c r="E58" s="10" t="str">
        <f t="shared" si="0"/>
        <v>effectiveness</v>
      </c>
    </row>
    <row r="59" spans="1:5" ht="51">
      <c r="A59" s="10" t="s">
        <v>143</v>
      </c>
      <c r="B59" s="10" t="s">
        <v>144</v>
      </c>
      <c r="C59" s="10" t="s">
        <v>104</v>
      </c>
      <c r="D59" s="10" t="s">
        <v>1097</v>
      </c>
      <c r="E59" s="10" t="str">
        <f t="shared" si="0"/>
        <v>effectiveness</v>
      </c>
    </row>
    <row r="60" spans="1:5" ht="25.5">
      <c r="A60" s="10" t="s">
        <v>145</v>
      </c>
      <c r="B60" s="10" t="s">
        <v>146</v>
      </c>
      <c r="C60" s="10" t="s">
        <v>104</v>
      </c>
      <c r="D60" s="10" t="s">
        <v>148</v>
      </c>
      <c r="E60" s="10" t="str">
        <f t="shared" si="0"/>
        <v>effectiveness</v>
      </c>
    </row>
    <row r="61" spans="1:5" ht="25.5">
      <c r="A61" s="10" t="s">
        <v>145</v>
      </c>
      <c r="B61" s="10" t="s">
        <v>146</v>
      </c>
      <c r="C61" s="10" t="s">
        <v>104</v>
      </c>
      <c r="D61" s="10" t="s">
        <v>1004</v>
      </c>
      <c r="E61" s="10" t="str">
        <f t="shared" si="0"/>
        <v>effectiveness</v>
      </c>
    </row>
    <row r="62" spans="1:5" ht="51">
      <c r="A62" s="10" t="s">
        <v>147</v>
      </c>
      <c r="B62" s="10" t="s">
        <v>148</v>
      </c>
      <c r="C62" s="10" t="s">
        <v>104</v>
      </c>
      <c r="D62" s="10" t="s">
        <v>148</v>
      </c>
      <c r="E62" s="10" t="str">
        <f t="shared" si="0"/>
        <v>effectiveness</v>
      </c>
    </row>
    <row r="63" spans="1:5" ht="51">
      <c r="A63" s="10" t="s">
        <v>149</v>
      </c>
      <c r="B63" s="10" t="s">
        <v>117</v>
      </c>
      <c r="C63" s="10" t="s">
        <v>104</v>
      </c>
      <c r="D63" s="10" t="s">
        <v>117</v>
      </c>
      <c r="E63" s="10" t="str">
        <f t="shared" si="0"/>
        <v>effectiveness</v>
      </c>
    </row>
    <row r="64" spans="1:5" ht="51">
      <c r="A64" s="10" t="s">
        <v>150</v>
      </c>
      <c r="B64" s="10" t="s">
        <v>151</v>
      </c>
      <c r="C64" s="10" t="s">
        <v>104</v>
      </c>
      <c r="D64" s="10" t="s">
        <v>1098</v>
      </c>
      <c r="E64" s="10" t="str">
        <f t="shared" si="0"/>
        <v>effectiveness</v>
      </c>
    </row>
    <row r="65" spans="1:5" ht="51">
      <c r="A65" s="10" t="s">
        <v>150</v>
      </c>
      <c r="B65" s="10" t="s">
        <v>151</v>
      </c>
      <c r="C65" s="10" t="s">
        <v>104</v>
      </c>
      <c r="D65" s="10" t="s">
        <v>148</v>
      </c>
      <c r="E65" s="10" t="str">
        <f t="shared" si="0"/>
        <v>effectiveness</v>
      </c>
    </row>
    <row r="66" spans="1:5" ht="51">
      <c r="A66" s="10" t="s">
        <v>150</v>
      </c>
      <c r="B66" s="10" t="s">
        <v>151</v>
      </c>
      <c r="C66" s="10" t="s">
        <v>104</v>
      </c>
      <c r="D66" s="10" t="s">
        <v>495</v>
      </c>
      <c r="E66" s="10" t="str">
        <f t="shared" si="0"/>
        <v>effectiveness</v>
      </c>
    </row>
    <row r="67" spans="1:5" ht="38.25">
      <c r="A67" s="10" t="s">
        <v>152</v>
      </c>
      <c r="B67" s="10" t="s">
        <v>117</v>
      </c>
      <c r="C67" s="10" t="s">
        <v>104</v>
      </c>
      <c r="D67" s="10" t="s">
        <v>117</v>
      </c>
      <c r="E67" s="10" t="str">
        <f t="shared" si="0"/>
        <v>effectiveness</v>
      </c>
    </row>
    <row r="68" spans="1:5" ht="38.25">
      <c r="A68" s="10" t="s">
        <v>154</v>
      </c>
      <c r="B68" s="10" t="s">
        <v>155</v>
      </c>
      <c r="C68" s="10" t="s">
        <v>104</v>
      </c>
      <c r="D68" s="10" t="s">
        <v>155</v>
      </c>
      <c r="E68" s="10" t="str">
        <f t="shared" si="0"/>
        <v>effectiveness</v>
      </c>
    </row>
    <row r="69" spans="1:5" ht="38.25">
      <c r="A69" s="10" t="s">
        <v>156</v>
      </c>
      <c r="B69" s="10" t="s">
        <v>157</v>
      </c>
      <c r="C69" s="10" t="s">
        <v>104</v>
      </c>
      <c r="D69" s="10" t="s">
        <v>157</v>
      </c>
      <c r="E69" s="10" t="str">
        <f t="shared" si="0"/>
        <v>effectiveness</v>
      </c>
    </row>
    <row r="70" spans="1:5" ht="51">
      <c r="A70" s="10" t="s">
        <v>158</v>
      </c>
      <c r="B70" s="10" t="s">
        <v>159</v>
      </c>
      <c r="C70" s="10" t="s">
        <v>104</v>
      </c>
      <c r="D70" s="10" t="s">
        <v>159</v>
      </c>
      <c r="E70" s="10" t="str">
        <f t="shared" si="0"/>
        <v>effectiveness</v>
      </c>
    </row>
    <row r="71" spans="1:5" ht="51">
      <c r="A71" s="10" t="s">
        <v>122</v>
      </c>
      <c r="B71" s="10" t="s">
        <v>123</v>
      </c>
      <c r="C71" s="10" t="s">
        <v>104</v>
      </c>
      <c r="D71" s="10" t="s">
        <v>113</v>
      </c>
      <c r="E71" s="10" t="str">
        <f t="shared" si="0"/>
        <v>effectiveness</v>
      </c>
    </row>
    <row r="72" spans="1:5" ht="51">
      <c r="A72" s="10" t="s">
        <v>122</v>
      </c>
      <c r="B72" s="10" t="s">
        <v>123</v>
      </c>
      <c r="C72" s="10" t="s">
        <v>104</v>
      </c>
      <c r="D72" s="10" t="s">
        <v>117</v>
      </c>
      <c r="E72" s="10" t="str">
        <f t="shared" si="0"/>
        <v>effectiveness</v>
      </c>
    </row>
    <row r="73" spans="1:5" ht="51">
      <c r="A73" s="10" t="s">
        <v>124</v>
      </c>
      <c r="B73" s="10" t="s">
        <v>160</v>
      </c>
      <c r="C73" s="10" t="s">
        <v>104</v>
      </c>
      <c r="D73" s="10" t="s">
        <v>1018</v>
      </c>
      <c r="E73" s="10" t="str">
        <f t="shared" si="0"/>
        <v>effectiveness</v>
      </c>
    </row>
    <row r="74" spans="1:5" ht="51">
      <c r="A74" s="10" t="s">
        <v>124</v>
      </c>
      <c r="B74" s="10" t="s">
        <v>160</v>
      </c>
      <c r="C74" s="10" t="s">
        <v>104</v>
      </c>
      <c r="D74" s="10" t="s">
        <v>117</v>
      </c>
      <c r="E74" s="10" t="str">
        <f t="shared" si="0"/>
        <v>effectiveness</v>
      </c>
    </row>
    <row r="75" spans="1:5" ht="51">
      <c r="A75" s="10" t="s">
        <v>161</v>
      </c>
      <c r="B75" s="10" t="s">
        <v>162</v>
      </c>
      <c r="C75" s="10" t="s">
        <v>104</v>
      </c>
      <c r="D75" s="10" t="s">
        <v>117</v>
      </c>
      <c r="E75" s="10" t="str">
        <f t="shared" si="0"/>
        <v>effectiveness</v>
      </c>
    </row>
    <row r="76" spans="1:5" ht="51">
      <c r="A76" s="10" t="s">
        <v>161</v>
      </c>
      <c r="B76" s="10" t="s">
        <v>162</v>
      </c>
      <c r="C76" s="10" t="s">
        <v>104</v>
      </c>
      <c r="D76" s="10" t="s">
        <v>1099</v>
      </c>
      <c r="E76" s="10" t="str">
        <f t="shared" si="0"/>
        <v>effectiveness</v>
      </c>
    </row>
    <row r="77" spans="1:5" ht="63.75">
      <c r="A77" s="10" t="s">
        <v>163</v>
      </c>
      <c r="B77" s="10" t="s">
        <v>164</v>
      </c>
      <c r="C77" s="10" t="s">
        <v>104</v>
      </c>
      <c r="D77" s="10" t="s">
        <v>1100</v>
      </c>
      <c r="E77" s="10" t="str">
        <f t="shared" si="0"/>
        <v>effectiveness</v>
      </c>
    </row>
    <row r="78" spans="1:5" ht="63.75">
      <c r="A78" s="10" t="s">
        <v>163</v>
      </c>
      <c r="B78" s="10" t="s">
        <v>164</v>
      </c>
      <c r="C78" s="10" t="s">
        <v>104</v>
      </c>
      <c r="D78" s="10" t="s">
        <v>985</v>
      </c>
      <c r="E78" s="10" t="str">
        <f t="shared" si="0"/>
        <v>effectiveness</v>
      </c>
    </row>
    <row r="79" spans="1:5" ht="38.25">
      <c r="A79" s="10" t="s">
        <v>165</v>
      </c>
      <c r="B79" s="10" t="s">
        <v>166</v>
      </c>
      <c r="C79" s="10" t="s">
        <v>104</v>
      </c>
      <c r="D79" s="10" t="s">
        <v>1101</v>
      </c>
      <c r="E79" s="10" t="str">
        <f t="shared" si="0"/>
        <v>effectiveness</v>
      </c>
    </row>
    <row r="80" spans="1:5" ht="38.25">
      <c r="A80" s="10" t="s">
        <v>165</v>
      </c>
      <c r="B80" s="10" t="s">
        <v>166</v>
      </c>
      <c r="C80" s="10" t="s">
        <v>104</v>
      </c>
      <c r="D80" s="10" t="s">
        <v>117</v>
      </c>
      <c r="E80" s="10" t="str">
        <f t="shared" si="0"/>
        <v>effectiveness</v>
      </c>
    </row>
    <row r="81" spans="1:5" ht="38.25">
      <c r="A81" s="10" t="s">
        <v>167</v>
      </c>
      <c r="B81" s="10" t="s">
        <v>168</v>
      </c>
      <c r="C81" s="10" t="s">
        <v>104</v>
      </c>
      <c r="D81" s="10" t="s">
        <v>168</v>
      </c>
      <c r="E81" s="10" t="str">
        <f t="shared" si="0"/>
        <v>effectiveness</v>
      </c>
    </row>
    <row r="82" spans="1:5" ht="25.5">
      <c r="A82" s="10" t="s">
        <v>169</v>
      </c>
      <c r="B82" s="10" t="s">
        <v>117</v>
      </c>
      <c r="C82" s="10" t="s">
        <v>104</v>
      </c>
      <c r="D82" s="10" t="s">
        <v>117</v>
      </c>
      <c r="E82" s="10" t="str">
        <f t="shared" si="0"/>
        <v>effectiveness</v>
      </c>
    </row>
    <row r="83" spans="1:5" ht="51">
      <c r="A83" s="10" t="s">
        <v>170</v>
      </c>
      <c r="B83" s="10" t="s">
        <v>171</v>
      </c>
      <c r="C83" s="10" t="s">
        <v>104</v>
      </c>
      <c r="D83" s="10" t="s">
        <v>117</v>
      </c>
      <c r="E83" s="10" t="str">
        <f t="shared" si="0"/>
        <v>effectiveness</v>
      </c>
    </row>
    <row r="84" spans="1:5" ht="51">
      <c r="A84" s="10" t="s">
        <v>170</v>
      </c>
      <c r="B84" s="10" t="s">
        <v>171</v>
      </c>
      <c r="C84" s="10" t="s">
        <v>104</v>
      </c>
      <c r="D84" s="10" t="s">
        <v>985</v>
      </c>
      <c r="E84" s="10" t="str">
        <f t="shared" si="0"/>
        <v>effectiveness</v>
      </c>
    </row>
    <row r="85" spans="1:5" ht="38.25">
      <c r="A85" s="10" t="s">
        <v>172</v>
      </c>
      <c r="B85" s="10" t="s">
        <v>94</v>
      </c>
      <c r="C85" s="10" t="s">
        <v>104</v>
      </c>
      <c r="D85" s="10" t="s">
        <v>94</v>
      </c>
      <c r="E85" s="10" t="str">
        <f t="shared" si="0"/>
        <v>effectiveness</v>
      </c>
    </row>
    <row r="86" spans="1:5" ht="51">
      <c r="A86" s="10" t="s">
        <v>173</v>
      </c>
      <c r="B86" s="10" t="s">
        <v>174</v>
      </c>
      <c r="C86" s="10" t="s">
        <v>104</v>
      </c>
      <c r="D86" s="10" t="s">
        <v>400</v>
      </c>
      <c r="E86" s="10" t="str">
        <f t="shared" si="0"/>
        <v>effectiveness</v>
      </c>
    </row>
    <row r="87" spans="1:5" ht="51">
      <c r="A87" s="10" t="s">
        <v>173</v>
      </c>
      <c r="B87" s="10" t="s">
        <v>174</v>
      </c>
      <c r="C87" s="10" t="s">
        <v>104</v>
      </c>
      <c r="D87" s="10" t="s">
        <v>178</v>
      </c>
      <c r="E87" s="10" t="str">
        <f t="shared" si="0"/>
        <v>effectiveness</v>
      </c>
    </row>
    <row r="88" spans="1:5" ht="51">
      <c r="A88" s="10" t="s">
        <v>173</v>
      </c>
      <c r="B88" s="10" t="s">
        <v>174</v>
      </c>
      <c r="C88" s="10" t="s">
        <v>104</v>
      </c>
      <c r="D88" s="10" t="s">
        <v>1102</v>
      </c>
      <c r="E88" s="10" t="str">
        <f t="shared" si="0"/>
        <v>effectiveness</v>
      </c>
    </row>
    <row r="89" spans="1:5" ht="51">
      <c r="A89" s="10" t="s">
        <v>175</v>
      </c>
      <c r="B89" s="10" t="s">
        <v>174</v>
      </c>
      <c r="C89" s="10" t="s">
        <v>104</v>
      </c>
      <c r="D89" s="10" t="s">
        <v>400</v>
      </c>
      <c r="E89" s="10" t="str">
        <f t="shared" si="0"/>
        <v>effectiveness</v>
      </c>
    </row>
    <row r="90" spans="1:5" ht="51">
      <c r="A90" s="10" t="s">
        <v>175</v>
      </c>
      <c r="B90" s="10" t="s">
        <v>174</v>
      </c>
      <c r="C90" s="10" t="s">
        <v>104</v>
      </c>
      <c r="D90" s="10" t="s">
        <v>178</v>
      </c>
      <c r="E90" s="10" t="str">
        <f t="shared" si="0"/>
        <v>effectiveness</v>
      </c>
    </row>
    <row r="91" spans="1:5" ht="51">
      <c r="A91" s="10" t="s">
        <v>175</v>
      </c>
      <c r="B91" s="10" t="s">
        <v>174</v>
      </c>
      <c r="C91" s="10" t="s">
        <v>104</v>
      </c>
      <c r="D91" s="10" t="s">
        <v>1102</v>
      </c>
      <c r="E91" s="10" t="str">
        <f t="shared" si="0"/>
        <v>effectiveness</v>
      </c>
    </row>
    <row r="92" spans="1:5" ht="25.5">
      <c r="A92" s="10" t="s">
        <v>176</v>
      </c>
      <c r="B92" s="10" t="s">
        <v>94</v>
      </c>
      <c r="C92" s="10" t="s">
        <v>104</v>
      </c>
      <c r="D92" s="10" t="s">
        <v>94</v>
      </c>
      <c r="E92" s="10" t="str">
        <f t="shared" si="0"/>
        <v>effectiveness</v>
      </c>
    </row>
    <row r="93" spans="1:5" ht="25.5">
      <c r="A93" s="10" t="s">
        <v>177</v>
      </c>
      <c r="B93" s="10" t="s">
        <v>178</v>
      </c>
      <c r="C93" s="10" t="s">
        <v>104</v>
      </c>
      <c r="D93" s="10" t="s">
        <v>178</v>
      </c>
      <c r="E93" s="10" t="str">
        <f t="shared" si="0"/>
        <v>effectiveness</v>
      </c>
    </row>
    <row r="94" spans="1:5" ht="12.75">
      <c r="A94" s="10" t="s">
        <v>179</v>
      </c>
      <c r="B94" s="10" t="s">
        <v>32</v>
      </c>
      <c r="C94" s="10" t="s">
        <v>104</v>
      </c>
      <c r="D94" s="10" t="s">
        <v>32</v>
      </c>
      <c r="E94" s="10" t="str">
        <f t="shared" si="0"/>
        <v>effectiveness</v>
      </c>
    </row>
    <row r="95" spans="1:5" ht="25.5">
      <c r="A95" s="10" t="s">
        <v>180</v>
      </c>
      <c r="B95" s="10" t="s">
        <v>181</v>
      </c>
      <c r="C95" s="10" t="s">
        <v>104</v>
      </c>
      <c r="D95" s="10" t="s">
        <v>181</v>
      </c>
      <c r="E95" s="10" t="str">
        <f t="shared" si="0"/>
        <v>effectiveness</v>
      </c>
    </row>
    <row r="96" spans="1:5" ht="25.5">
      <c r="A96" s="10" t="s">
        <v>182</v>
      </c>
      <c r="B96" s="10" t="s">
        <v>183</v>
      </c>
      <c r="C96" s="10" t="s">
        <v>104</v>
      </c>
      <c r="D96" s="10" t="s">
        <v>183</v>
      </c>
      <c r="E96" s="10" t="str">
        <f t="shared" si="0"/>
        <v>effectiveness</v>
      </c>
    </row>
    <row r="97" spans="1:5" ht="63.75">
      <c r="A97" s="10" t="s">
        <v>184</v>
      </c>
      <c r="B97" s="10" t="s">
        <v>185</v>
      </c>
      <c r="C97" s="10" t="s">
        <v>104</v>
      </c>
      <c r="D97" s="10" t="s">
        <v>117</v>
      </c>
      <c r="E97" s="10" t="str">
        <f t="shared" si="0"/>
        <v>effectiveness</v>
      </c>
    </row>
    <row r="98" spans="1:5" ht="63.75">
      <c r="A98" s="10" t="s">
        <v>184</v>
      </c>
      <c r="B98" s="10" t="s">
        <v>185</v>
      </c>
      <c r="C98" s="10" t="s">
        <v>104</v>
      </c>
      <c r="D98" s="10" t="s">
        <v>60</v>
      </c>
      <c r="E98" s="10" t="str">
        <f t="shared" si="0"/>
        <v>effectiveness</v>
      </c>
    </row>
    <row r="99" spans="1:5" ht="38.25">
      <c r="A99" s="10" t="s">
        <v>186</v>
      </c>
      <c r="B99" s="10" t="s">
        <v>94</v>
      </c>
      <c r="C99" s="10" t="s">
        <v>104</v>
      </c>
      <c r="D99" s="10" t="s">
        <v>94</v>
      </c>
      <c r="E99" s="10" t="str">
        <f t="shared" si="0"/>
        <v>effectiveness</v>
      </c>
    </row>
    <row r="100" spans="1:5" ht="25.5">
      <c r="A100" s="10" t="s">
        <v>187</v>
      </c>
      <c r="B100" s="10" t="s">
        <v>94</v>
      </c>
      <c r="C100" s="10" t="s">
        <v>104</v>
      </c>
      <c r="D100" s="10" t="s">
        <v>94</v>
      </c>
      <c r="E100" s="10" t="str">
        <f t="shared" si="0"/>
        <v>effectiveness</v>
      </c>
    </row>
    <row r="101" spans="1:5" ht="38.25">
      <c r="A101" s="10" t="s">
        <v>188</v>
      </c>
      <c r="B101" s="10" t="s">
        <v>94</v>
      </c>
      <c r="C101" s="10" t="s">
        <v>104</v>
      </c>
      <c r="D101" s="10" t="s">
        <v>94</v>
      </c>
      <c r="E101" s="10" t="str">
        <f t="shared" si="0"/>
        <v>effectiveness</v>
      </c>
    </row>
    <row r="102" spans="1:5" ht="25.5">
      <c r="A102" s="10" t="s">
        <v>189</v>
      </c>
      <c r="B102" s="10" t="s">
        <v>136</v>
      </c>
      <c r="C102" s="10" t="s">
        <v>104</v>
      </c>
      <c r="D102" s="10" t="s">
        <v>136</v>
      </c>
      <c r="E102" s="10" t="str">
        <f t="shared" si="0"/>
        <v>effectiveness</v>
      </c>
    </row>
    <row r="103" spans="1:5" ht="25.5">
      <c r="A103" s="10" t="s">
        <v>190</v>
      </c>
      <c r="B103" s="10" t="s">
        <v>191</v>
      </c>
      <c r="C103" s="10" t="s">
        <v>104</v>
      </c>
      <c r="D103" s="10" t="s">
        <v>191</v>
      </c>
      <c r="E103" s="10" t="str">
        <f t="shared" si="0"/>
        <v>effectiveness</v>
      </c>
    </row>
    <row r="104" spans="1:5" ht="25.5">
      <c r="A104" s="10" t="s">
        <v>192</v>
      </c>
      <c r="B104" s="10" t="s">
        <v>191</v>
      </c>
      <c r="C104" s="10" t="s">
        <v>104</v>
      </c>
      <c r="D104" s="10" t="s">
        <v>191</v>
      </c>
      <c r="E104" s="10" t="str">
        <f t="shared" si="0"/>
        <v>effectiveness</v>
      </c>
    </row>
    <row r="105" spans="1:5" ht="25.5">
      <c r="A105" s="10" t="s">
        <v>194</v>
      </c>
      <c r="B105" s="10" t="s">
        <v>193</v>
      </c>
      <c r="C105" s="10" t="s">
        <v>104</v>
      </c>
      <c r="D105" s="10" t="s">
        <v>193</v>
      </c>
      <c r="E105" s="10" t="str">
        <f t="shared" si="0"/>
        <v>effectiveness</v>
      </c>
    </row>
    <row r="106" spans="1:5" ht="38.25">
      <c r="A106" s="10" t="s">
        <v>195</v>
      </c>
      <c r="B106" s="10" t="s">
        <v>193</v>
      </c>
      <c r="C106" s="10" t="s">
        <v>104</v>
      </c>
      <c r="D106" s="10" t="s">
        <v>193</v>
      </c>
      <c r="E106" s="10" t="str">
        <f t="shared" si="0"/>
        <v>effectiveness</v>
      </c>
    </row>
    <row r="107" spans="1:5" ht="63.75">
      <c r="A107" s="10" t="s">
        <v>197</v>
      </c>
      <c r="B107" s="10" t="s">
        <v>196</v>
      </c>
      <c r="C107" s="10" t="s">
        <v>104</v>
      </c>
      <c r="D107" s="10" t="s">
        <v>196</v>
      </c>
      <c r="E107" s="10" t="str">
        <f t="shared" si="0"/>
        <v>effectiveness</v>
      </c>
    </row>
    <row r="108" spans="1:5" ht="38.25">
      <c r="A108" s="10" t="s">
        <v>199</v>
      </c>
      <c r="B108" s="10" t="s">
        <v>200</v>
      </c>
      <c r="C108" s="10" t="s">
        <v>104</v>
      </c>
      <c r="D108" s="10" t="s">
        <v>1103</v>
      </c>
      <c r="E108" s="10" t="str">
        <f t="shared" si="0"/>
        <v>effectiveness</v>
      </c>
    </row>
    <row r="109" spans="1:5" ht="38.25">
      <c r="A109" s="10" t="s">
        <v>199</v>
      </c>
      <c r="B109" s="10" t="s">
        <v>200</v>
      </c>
      <c r="C109" s="10" t="s">
        <v>104</v>
      </c>
      <c r="D109" s="10" t="s">
        <v>198</v>
      </c>
      <c r="E109" s="10" t="str">
        <f t="shared" si="0"/>
        <v>effectiveness</v>
      </c>
    </row>
    <row r="110" spans="1:5" ht="51">
      <c r="A110" s="10" t="s">
        <v>202</v>
      </c>
      <c r="B110" s="10" t="s">
        <v>203</v>
      </c>
      <c r="C110" s="10" t="s">
        <v>104</v>
      </c>
      <c r="D110" s="10" t="s">
        <v>94</v>
      </c>
      <c r="E110" s="10" t="str">
        <f t="shared" si="0"/>
        <v>effectiveness</v>
      </c>
    </row>
    <row r="111" spans="1:5" ht="51">
      <c r="A111" s="10" t="s">
        <v>202</v>
      </c>
      <c r="B111" s="10" t="s">
        <v>203</v>
      </c>
      <c r="C111" s="10" t="s">
        <v>104</v>
      </c>
      <c r="D111" s="10" t="s">
        <v>201</v>
      </c>
      <c r="E111" s="10" t="str">
        <f t="shared" si="0"/>
        <v>effectiveness</v>
      </c>
    </row>
    <row r="112" spans="1:5" ht="38.25">
      <c r="A112" s="10" t="s">
        <v>204</v>
      </c>
      <c r="B112" s="10" t="s">
        <v>201</v>
      </c>
      <c r="C112" s="10" t="s">
        <v>104</v>
      </c>
      <c r="D112" s="10" t="s">
        <v>201</v>
      </c>
      <c r="E112" s="10" t="str">
        <f t="shared" si="0"/>
        <v>effectiveness</v>
      </c>
    </row>
    <row r="113" spans="1:5" ht="38.25">
      <c r="A113" s="10" t="s">
        <v>206</v>
      </c>
      <c r="B113" s="10" t="s">
        <v>207</v>
      </c>
      <c r="C113" s="10" t="s">
        <v>104</v>
      </c>
      <c r="D113" s="10" t="s">
        <v>94</v>
      </c>
      <c r="E113" s="10" t="str">
        <f t="shared" si="0"/>
        <v>effectiveness</v>
      </c>
    </row>
    <row r="114" spans="1:5" ht="38.25">
      <c r="A114" s="10" t="s">
        <v>206</v>
      </c>
      <c r="B114" s="10" t="s">
        <v>207</v>
      </c>
      <c r="C114" s="10" t="s">
        <v>104</v>
      </c>
      <c r="D114" s="10" t="s">
        <v>962</v>
      </c>
      <c r="E114" s="10" t="str">
        <f t="shared" si="0"/>
        <v>effectiveness</v>
      </c>
    </row>
    <row r="115" spans="1:5" ht="51">
      <c r="A115" s="10" t="s">
        <v>208</v>
      </c>
      <c r="B115" s="10" t="s">
        <v>209</v>
      </c>
      <c r="C115" s="10" t="s">
        <v>104</v>
      </c>
      <c r="D115" s="10" t="s">
        <v>675</v>
      </c>
      <c r="E115" s="10" t="str">
        <f t="shared" si="0"/>
        <v>effectiveness</v>
      </c>
    </row>
    <row r="116" spans="1:5" ht="51">
      <c r="A116" s="10" t="s">
        <v>208</v>
      </c>
      <c r="B116" s="10" t="s">
        <v>209</v>
      </c>
      <c r="C116" s="10" t="s">
        <v>104</v>
      </c>
      <c r="D116" s="10" t="s">
        <v>962</v>
      </c>
      <c r="E116" s="10" t="str">
        <f t="shared" si="0"/>
        <v>effectiveness</v>
      </c>
    </row>
    <row r="117" spans="1:5" ht="38.25">
      <c r="A117" s="10" t="s">
        <v>211</v>
      </c>
      <c r="B117" s="10" t="s">
        <v>212</v>
      </c>
      <c r="C117" s="10" t="s">
        <v>104</v>
      </c>
      <c r="D117" s="10" t="s">
        <v>212</v>
      </c>
      <c r="E117" s="10" t="str">
        <f t="shared" si="0"/>
        <v>effectiveness</v>
      </c>
    </row>
    <row r="118" spans="1:5" ht="63.75">
      <c r="A118" s="10" t="s">
        <v>213</v>
      </c>
      <c r="B118" s="10" t="s">
        <v>214</v>
      </c>
      <c r="C118" s="10" t="s">
        <v>104</v>
      </c>
      <c r="D118" s="10" t="s">
        <v>1042</v>
      </c>
      <c r="E118" s="10" t="str">
        <f t="shared" si="0"/>
        <v>effectiveness</v>
      </c>
    </row>
    <row r="119" spans="1:5" ht="63.75">
      <c r="A119" s="10" t="s">
        <v>213</v>
      </c>
      <c r="B119" s="10" t="s">
        <v>214</v>
      </c>
      <c r="C119" s="10" t="s">
        <v>104</v>
      </c>
      <c r="D119" s="10" t="s">
        <v>104</v>
      </c>
      <c r="E119" s="10" t="str">
        <f t="shared" si="0"/>
        <v>effectiveness</v>
      </c>
    </row>
    <row r="120" spans="1:5" ht="38.25">
      <c r="A120" s="10" t="s">
        <v>216</v>
      </c>
      <c r="B120" s="10" t="s">
        <v>215</v>
      </c>
      <c r="C120" s="10" t="s">
        <v>104</v>
      </c>
      <c r="D120" s="10" t="s">
        <v>215</v>
      </c>
      <c r="E120" s="10" t="str">
        <f t="shared" si="0"/>
        <v>effectiveness</v>
      </c>
    </row>
    <row r="121" spans="1:5" ht="76.5">
      <c r="A121" s="10" t="s">
        <v>217</v>
      </c>
      <c r="B121" s="10" t="s">
        <v>218</v>
      </c>
      <c r="C121" s="10" t="s">
        <v>104</v>
      </c>
      <c r="D121" s="10" t="s">
        <v>181</v>
      </c>
      <c r="E121" s="10" t="str">
        <f t="shared" si="0"/>
        <v>effectiveness</v>
      </c>
    </row>
    <row r="122" spans="1:5" ht="76.5">
      <c r="A122" s="10" t="s">
        <v>217</v>
      </c>
      <c r="B122" s="10" t="s">
        <v>218</v>
      </c>
      <c r="C122" s="10" t="s">
        <v>104</v>
      </c>
      <c r="D122" s="10" t="s">
        <v>1104</v>
      </c>
      <c r="E122" s="10" t="str">
        <f t="shared" si="0"/>
        <v>effectiveness</v>
      </c>
    </row>
    <row r="123" spans="1:5" ht="38.25">
      <c r="A123" s="10" t="s">
        <v>219</v>
      </c>
      <c r="B123" s="10" t="s">
        <v>60</v>
      </c>
      <c r="C123" s="10" t="s">
        <v>104</v>
      </c>
      <c r="D123" s="10" t="s">
        <v>60</v>
      </c>
      <c r="E123" s="10" t="str">
        <f t="shared" si="0"/>
        <v>effectiveness</v>
      </c>
    </row>
    <row r="124" spans="1:5" ht="51">
      <c r="A124" s="10" t="s">
        <v>220</v>
      </c>
      <c r="B124" s="10" t="s">
        <v>60</v>
      </c>
      <c r="C124" s="10" t="s">
        <v>104</v>
      </c>
      <c r="D124" s="10" t="s">
        <v>60</v>
      </c>
      <c r="E124" s="10" t="str">
        <f t="shared" si="0"/>
        <v>effectiveness</v>
      </c>
    </row>
    <row r="125" spans="1:5" ht="38.25">
      <c r="A125" s="10" t="s">
        <v>221</v>
      </c>
      <c r="B125" s="10" t="s">
        <v>222</v>
      </c>
      <c r="C125" s="10" t="s">
        <v>223</v>
      </c>
      <c r="D125" s="10" t="s">
        <v>967</v>
      </c>
      <c r="E125" s="10" t="str">
        <f t="shared" si="0"/>
        <v>effectiveness</v>
      </c>
    </row>
    <row r="126" spans="1:5" ht="38.25">
      <c r="A126" s="10" t="s">
        <v>221</v>
      </c>
      <c r="B126" s="10" t="s">
        <v>222</v>
      </c>
      <c r="C126" s="10" t="s">
        <v>223</v>
      </c>
      <c r="D126" s="10" t="s">
        <v>104</v>
      </c>
      <c r="E126" s="10" t="str">
        <f t="shared" si="0"/>
        <v>effectiveness</v>
      </c>
    </row>
    <row r="127" spans="1:5" ht="25.5">
      <c r="A127" s="10" t="s">
        <v>224</v>
      </c>
      <c r="B127" s="10" t="s">
        <v>117</v>
      </c>
      <c r="C127" s="10" t="s">
        <v>225</v>
      </c>
      <c r="D127" s="10" t="s">
        <v>117</v>
      </c>
      <c r="E127" s="10" t="str">
        <f t="shared" si="0"/>
        <v>effectiveness</v>
      </c>
    </row>
    <row r="128" spans="1:5" ht="51">
      <c r="A128" s="10" t="s">
        <v>226</v>
      </c>
      <c r="B128" s="10" t="s">
        <v>227</v>
      </c>
      <c r="C128" s="10" t="s">
        <v>225</v>
      </c>
      <c r="D128" s="10" t="s">
        <v>60</v>
      </c>
      <c r="E128" s="10" t="str">
        <f t="shared" si="0"/>
        <v>effectiveness</v>
      </c>
    </row>
    <row r="129" spans="1:5" ht="51">
      <c r="A129" s="10" t="s">
        <v>226</v>
      </c>
      <c r="B129" s="10" t="s">
        <v>227</v>
      </c>
      <c r="C129" s="10" t="s">
        <v>225</v>
      </c>
      <c r="D129" s="10" t="s">
        <v>254</v>
      </c>
      <c r="E129" s="10" t="str">
        <f t="shared" si="0"/>
        <v>effectiveness</v>
      </c>
    </row>
    <row r="130" spans="1:5" ht="51">
      <c r="A130" s="10" t="s">
        <v>228</v>
      </c>
      <c r="B130" s="10" t="s">
        <v>11</v>
      </c>
      <c r="C130" s="10" t="s">
        <v>229</v>
      </c>
      <c r="D130" s="10" t="s">
        <v>965</v>
      </c>
      <c r="E130" s="10" t="str">
        <f t="shared" si="0"/>
        <v>effectiveness</v>
      </c>
    </row>
    <row r="131" spans="1:5" ht="51">
      <c r="A131" s="10" t="s">
        <v>228</v>
      </c>
      <c r="B131" s="10" t="s">
        <v>11</v>
      </c>
      <c r="C131" s="10" t="s">
        <v>229</v>
      </c>
      <c r="D131" s="10" t="s">
        <v>967</v>
      </c>
      <c r="E131" s="10" t="str">
        <f t="shared" si="0"/>
        <v>effectiveness</v>
      </c>
    </row>
    <row r="132" spans="1:5" ht="51">
      <c r="A132" s="10" t="s">
        <v>228</v>
      </c>
      <c r="B132" s="10" t="s">
        <v>11</v>
      </c>
      <c r="C132" s="10" t="s">
        <v>229</v>
      </c>
      <c r="D132" s="10" t="s">
        <v>7</v>
      </c>
      <c r="E132" s="10" t="str">
        <f t="shared" si="0"/>
        <v>effectiveness</v>
      </c>
    </row>
    <row r="133" spans="1:5" ht="38.25">
      <c r="A133" s="10" t="s">
        <v>230</v>
      </c>
      <c r="B133" s="10" t="s">
        <v>231</v>
      </c>
      <c r="C133" s="10" t="s">
        <v>232</v>
      </c>
      <c r="D133" s="10" t="s">
        <v>1038</v>
      </c>
      <c r="E133" s="10" t="str">
        <f t="shared" si="0"/>
        <v>effectiveness</v>
      </c>
    </row>
    <row r="134" spans="1:5" ht="38.25">
      <c r="A134" s="10" t="s">
        <v>230</v>
      </c>
      <c r="B134" s="10" t="s">
        <v>231</v>
      </c>
      <c r="C134" s="10" t="s">
        <v>232</v>
      </c>
      <c r="D134" s="10" t="s">
        <v>966</v>
      </c>
      <c r="E134" s="10" t="str">
        <f t="shared" si="0"/>
        <v>effectiveness</v>
      </c>
    </row>
    <row r="135" spans="1:5" ht="51">
      <c r="A135" s="10" t="s">
        <v>233</v>
      </c>
      <c r="B135" s="10" t="s">
        <v>231</v>
      </c>
      <c r="C135" s="10" t="s">
        <v>232</v>
      </c>
      <c r="D135" s="10" t="s">
        <v>1038</v>
      </c>
      <c r="E135" s="10" t="str">
        <f t="shared" si="0"/>
        <v>effectiveness</v>
      </c>
    </row>
    <row r="136" spans="1:5" ht="51">
      <c r="A136" s="10" t="s">
        <v>233</v>
      </c>
      <c r="B136" s="10" t="s">
        <v>231</v>
      </c>
      <c r="C136" s="10" t="s">
        <v>232</v>
      </c>
      <c r="D136" s="10" t="s">
        <v>966</v>
      </c>
      <c r="E136" s="10" t="str">
        <f t="shared" si="0"/>
        <v>effectiveness</v>
      </c>
    </row>
    <row r="137" spans="1:5" ht="76.5">
      <c r="A137" s="10" t="s">
        <v>234</v>
      </c>
      <c r="B137" s="10" t="s">
        <v>235</v>
      </c>
      <c r="C137" s="10" t="s">
        <v>236</v>
      </c>
      <c r="D137" s="10" t="s">
        <v>138</v>
      </c>
      <c r="E137" s="10" t="str">
        <f t="shared" si="0"/>
        <v>effectiveness</v>
      </c>
    </row>
    <row r="138" spans="1:5" ht="38.25">
      <c r="A138" s="10" t="s">
        <v>237</v>
      </c>
      <c r="B138" s="10" t="s">
        <v>134</v>
      </c>
      <c r="C138" s="10" t="s">
        <v>238</v>
      </c>
      <c r="D138" s="10" t="s">
        <v>1038</v>
      </c>
      <c r="E138" s="10" t="str">
        <f t="shared" si="0"/>
        <v>effectiveness</v>
      </c>
    </row>
    <row r="139" spans="1:5" ht="38.25">
      <c r="A139" s="10" t="s">
        <v>237</v>
      </c>
      <c r="B139" s="10" t="s">
        <v>134</v>
      </c>
      <c r="C139" s="10" t="s">
        <v>238</v>
      </c>
      <c r="D139" s="10" t="s">
        <v>1010</v>
      </c>
      <c r="E139" s="10" t="str">
        <f t="shared" si="0"/>
        <v>effectiveness</v>
      </c>
    </row>
    <row r="140" spans="1:5" ht="25.5">
      <c r="A140" s="10" t="s">
        <v>239</v>
      </c>
      <c r="B140" s="10" t="s">
        <v>235</v>
      </c>
      <c r="C140" s="10" t="s">
        <v>238</v>
      </c>
      <c r="D140" s="10" t="s">
        <v>138</v>
      </c>
      <c r="E140" s="10" t="str">
        <f t="shared" si="0"/>
        <v>effectiveness</v>
      </c>
    </row>
    <row r="141" spans="1:5" ht="89.25">
      <c r="A141" s="10" t="s">
        <v>1021</v>
      </c>
      <c r="B141" s="10" t="s">
        <v>136</v>
      </c>
      <c r="C141" s="10" t="s">
        <v>241</v>
      </c>
      <c r="D141" s="10" t="s">
        <v>136</v>
      </c>
      <c r="E141" s="10" t="str">
        <f t="shared" si="0"/>
        <v>effectiveness</v>
      </c>
    </row>
    <row r="142" spans="1:5" ht="38.25">
      <c r="A142" s="10" t="s">
        <v>242</v>
      </c>
      <c r="B142" s="10" t="s">
        <v>243</v>
      </c>
      <c r="C142" s="10" t="s">
        <v>241</v>
      </c>
      <c r="D142" s="10" t="s">
        <v>138</v>
      </c>
      <c r="E142" s="10" t="str">
        <f t="shared" si="0"/>
        <v>effectiveness</v>
      </c>
    </row>
    <row r="143" spans="1:5" ht="38.25">
      <c r="A143" s="10" t="s">
        <v>242</v>
      </c>
      <c r="B143" s="10" t="s">
        <v>243</v>
      </c>
      <c r="C143" s="10" t="s">
        <v>241</v>
      </c>
      <c r="D143" s="10" t="s">
        <v>1024</v>
      </c>
      <c r="E143" s="10" t="str">
        <f t="shared" si="0"/>
        <v>effectiveness</v>
      </c>
    </row>
    <row r="144" spans="1:5" ht="25.5">
      <c r="A144" s="10" t="s">
        <v>244</v>
      </c>
      <c r="B144" s="10" t="s">
        <v>136</v>
      </c>
      <c r="C144" s="10" t="s">
        <v>241</v>
      </c>
      <c r="D144" s="10" t="s">
        <v>136</v>
      </c>
      <c r="E144" s="10" t="str">
        <f t="shared" si="0"/>
        <v>effectiveness</v>
      </c>
    </row>
    <row r="145" spans="1:5" ht="38.25">
      <c r="A145" s="10" t="s">
        <v>245</v>
      </c>
      <c r="B145" s="10" t="s">
        <v>246</v>
      </c>
      <c r="C145" s="10" t="s">
        <v>247</v>
      </c>
      <c r="D145" s="10" t="s">
        <v>246</v>
      </c>
      <c r="E145" s="10" t="str">
        <f t="shared" si="0"/>
        <v>effectiveness</v>
      </c>
    </row>
    <row r="146" spans="1:5" ht="63.75">
      <c r="A146" s="10" t="s">
        <v>248</v>
      </c>
      <c r="B146" s="10" t="s">
        <v>1027</v>
      </c>
      <c r="C146" s="10" t="s">
        <v>250</v>
      </c>
      <c r="D146" s="10" t="s">
        <v>681</v>
      </c>
      <c r="E146" s="10" t="str">
        <f t="shared" si="0"/>
        <v>effectiveness</v>
      </c>
    </row>
    <row r="147" spans="1:5" ht="63.75">
      <c r="A147" s="10" t="s">
        <v>248</v>
      </c>
      <c r="B147" s="10" t="s">
        <v>1027</v>
      </c>
      <c r="C147" s="10" t="s">
        <v>250</v>
      </c>
      <c r="D147" s="10" t="s">
        <v>148</v>
      </c>
      <c r="E147" s="10" t="str">
        <f t="shared" si="0"/>
        <v>effectiveness</v>
      </c>
    </row>
    <row r="148" spans="1:5" ht="38.25">
      <c r="A148" s="10" t="s">
        <v>251</v>
      </c>
      <c r="B148" s="10" t="s">
        <v>252</v>
      </c>
      <c r="C148" s="10" t="s">
        <v>253</v>
      </c>
      <c r="D148" s="10" t="s">
        <v>1020</v>
      </c>
      <c r="E148" s="10" t="str">
        <f t="shared" si="0"/>
        <v>effectiveness</v>
      </c>
    </row>
    <row r="149" spans="1:5" ht="38.25">
      <c r="A149" s="10" t="s">
        <v>251</v>
      </c>
      <c r="B149" s="10" t="s">
        <v>252</v>
      </c>
      <c r="C149" s="10" t="s">
        <v>253</v>
      </c>
      <c r="D149" s="10" t="s">
        <v>814</v>
      </c>
      <c r="E149" s="10" t="str">
        <f t="shared" si="0"/>
        <v>effectiveness</v>
      </c>
    </row>
    <row r="150" spans="1:5" ht="51">
      <c r="A150" s="10" t="s">
        <v>255</v>
      </c>
      <c r="B150" s="10" t="s">
        <v>256</v>
      </c>
      <c r="C150" s="10" t="s">
        <v>253</v>
      </c>
      <c r="D150" s="10" t="s">
        <v>1019</v>
      </c>
      <c r="E150" s="10" t="str">
        <f t="shared" si="0"/>
        <v>effectiveness</v>
      </c>
    </row>
    <row r="151" spans="1:5" ht="51">
      <c r="A151" s="10" t="s">
        <v>255</v>
      </c>
      <c r="B151" s="10" t="s">
        <v>256</v>
      </c>
      <c r="C151" s="10" t="s">
        <v>253</v>
      </c>
      <c r="D151" s="10" t="s">
        <v>814</v>
      </c>
      <c r="E151" s="10" t="str">
        <f t="shared" si="0"/>
        <v>effectiveness</v>
      </c>
    </row>
    <row r="152" spans="1:5" ht="38.25">
      <c r="A152" s="10" t="s">
        <v>257</v>
      </c>
      <c r="B152" s="10" t="s">
        <v>258</v>
      </c>
      <c r="C152" s="10" t="s">
        <v>253</v>
      </c>
      <c r="D152" s="10" t="s">
        <v>117</v>
      </c>
      <c r="E152" s="10" t="str">
        <f t="shared" si="0"/>
        <v>effectiveness</v>
      </c>
    </row>
    <row r="153" spans="1:5" ht="38.25">
      <c r="A153" s="10" t="s">
        <v>257</v>
      </c>
      <c r="B153" s="10" t="s">
        <v>258</v>
      </c>
      <c r="C153" s="10" t="s">
        <v>253</v>
      </c>
      <c r="D153" s="10" t="s">
        <v>1018</v>
      </c>
      <c r="E153" s="10" t="str">
        <f t="shared" si="0"/>
        <v>effectiveness</v>
      </c>
    </row>
    <row r="154" spans="1:5" ht="25.5">
      <c r="A154" s="10" t="s">
        <v>259</v>
      </c>
      <c r="B154" s="10" t="s">
        <v>185</v>
      </c>
      <c r="C154" s="10" t="s">
        <v>95</v>
      </c>
      <c r="D154" s="10" t="s">
        <v>117</v>
      </c>
      <c r="E154" s="10" t="str">
        <f t="shared" si="0"/>
        <v>effectiveness</v>
      </c>
    </row>
    <row r="155" spans="1:5" ht="25.5">
      <c r="A155" s="10" t="s">
        <v>259</v>
      </c>
      <c r="B155" s="10" t="s">
        <v>185</v>
      </c>
      <c r="C155" s="10" t="s">
        <v>95</v>
      </c>
      <c r="D155" s="10" t="s">
        <v>60</v>
      </c>
      <c r="E155" s="10" t="str">
        <f t="shared" si="0"/>
        <v>effectiveness</v>
      </c>
    </row>
    <row r="156" spans="1:5" ht="51">
      <c r="A156" s="10" t="s">
        <v>260</v>
      </c>
      <c r="B156" s="10" t="s">
        <v>261</v>
      </c>
      <c r="C156" s="10" t="s">
        <v>95</v>
      </c>
      <c r="D156" s="10" t="s">
        <v>31</v>
      </c>
      <c r="E156" s="10" t="str">
        <f t="shared" si="0"/>
        <v>effectiveness</v>
      </c>
    </row>
    <row r="157" spans="1:5" ht="51">
      <c r="A157" s="10" t="s">
        <v>260</v>
      </c>
      <c r="B157" s="10" t="s">
        <v>261</v>
      </c>
      <c r="C157" s="10" t="s">
        <v>95</v>
      </c>
      <c r="D157" s="10" t="s">
        <v>1004</v>
      </c>
      <c r="E157" s="10" t="str">
        <f t="shared" si="0"/>
        <v>effectiveness</v>
      </c>
    </row>
    <row r="158" spans="1:5" ht="51">
      <c r="A158" s="10" t="s">
        <v>260</v>
      </c>
      <c r="B158" s="10" t="s">
        <v>261</v>
      </c>
      <c r="C158" s="10" t="s">
        <v>95</v>
      </c>
      <c r="D158" s="10" t="s">
        <v>628</v>
      </c>
      <c r="E158" s="10" t="str">
        <f t="shared" si="0"/>
        <v>effectiveness</v>
      </c>
    </row>
    <row r="159" spans="1:5" ht="76.5">
      <c r="A159" s="10" t="s">
        <v>262</v>
      </c>
      <c r="B159" s="10" t="s">
        <v>263</v>
      </c>
      <c r="C159" s="10" t="s">
        <v>95</v>
      </c>
      <c r="D159" s="10" t="s">
        <v>94</v>
      </c>
      <c r="E159" s="10" t="str">
        <f t="shared" si="0"/>
        <v>effectiveness</v>
      </c>
    </row>
    <row r="160" spans="1:5" ht="76.5">
      <c r="A160" s="10" t="s">
        <v>262</v>
      </c>
      <c r="B160" s="10" t="s">
        <v>263</v>
      </c>
      <c r="C160" s="10" t="s">
        <v>95</v>
      </c>
      <c r="D160" s="10" t="s">
        <v>969</v>
      </c>
      <c r="E160" s="10" t="str">
        <f t="shared" si="0"/>
        <v>effectiveness</v>
      </c>
    </row>
    <row r="161" spans="1:5" ht="51">
      <c r="A161" s="10" t="s">
        <v>264</v>
      </c>
      <c r="B161" s="10" t="s">
        <v>265</v>
      </c>
      <c r="C161" s="10" t="s">
        <v>95</v>
      </c>
      <c r="D161" s="10" t="s">
        <v>178</v>
      </c>
      <c r="E161" s="10" t="str">
        <f t="shared" si="0"/>
        <v>effectiveness</v>
      </c>
    </row>
    <row r="162" spans="1:5" ht="51">
      <c r="A162" s="10" t="s">
        <v>264</v>
      </c>
      <c r="B162" s="10" t="s">
        <v>265</v>
      </c>
      <c r="C162" s="10" t="s">
        <v>95</v>
      </c>
      <c r="D162" s="10" t="s">
        <v>40</v>
      </c>
      <c r="E162" s="10" t="str">
        <f t="shared" si="0"/>
        <v>effectiveness</v>
      </c>
    </row>
    <row r="163" spans="1:5" ht="76.5">
      <c r="A163" s="10" t="s">
        <v>266</v>
      </c>
      <c r="B163" s="10" t="s">
        <v>267</v>
      </c>
      <c r="C163" s="10" t="s">
        <v>95</v>
      </c>
      <c r="D163" s="10" t="s">
        <v>995</v>
      </c>
      <c r="E163" s="10" t="str">
        <f t="shared" si="0"/>
        <v>effectiveness</v>
      </c>
    </row>
    <row r="164" spans="1:5" ht="76.5">
      <c r="A164" s="10" t="s">
        <v>266</v>
      </c>
      <c r="B164" s="10" t="s">
        <v>267</v>
      </c>
      <c r="C164" s="10" t="s">
        <v>95</v>
      </c>
      <c r="D164" s="10" t="s">
        <v>993</v>
      </c>
      <c r="E164" s="10" t="str">
        <f t="shared" si="0"/>
        <v>effectiveness</v>
      </c>
    </row>
    <row r="165" spans="1:5" ht="76.5">
      <c r="A165" s="10" t="s">
        <v>266</v>
      </c>
      <c r="B165" s="10" t="s">
        <v>267</v>
      </c>
      <c r="C165" s="10" t="s">
        <v>95</v>
      </c>
      <c r="D165" s="10" t="s">
        <v>7</v>
      </c>
      <c r="E165" s="10" t="str">
        <f t="shared" si="0"/>
        <v>effectiveness</v>
      </c>
    </row>
    <row r="166" spans="1:5" ht="51">
      <c r="A166" s="10" t="s">
        <v>268</v>
      </c>
      <c r="B166" s="10" t="s">
        <v>269</v>
      </c>
      <c r="C166" s="10" t="s">
        <v>270</v>
      </c>
      <c r="D166" s="10" t="s">
        <v>94</v>
      </c>
      <c r="E166" s="10" t="str">
        <f t="shared" si="0"/>
        <v>effectiveness</v>
      </c>
    </row>
    <row r="167" spans="1:5" ht="51">
      <c r="A167" s="10" t="s">
        <v>268</v>
      </c>
      <c r="B167" s="10" t="s">
        <v>269</v>
      </c>
      <c r="C167" s="10" t="s">
        <v>270</v>
      </c>
      <c r="D167" s="10" t="s">
        <v>370</v>
      </c>
      <c r="E167" s="10" t="str">
        <f t="shared" si="0"/>
        <v>effectiveness</v>
      </c>
    </row>
    <row r="168" spans="1:5" ht="51">
      <c r="A168" s="10" t="s">
        <v>268</v>
      </c>
      <c r="B168" s="10" t="s">
        <v>269</v>
      </c>
      <c r="C168" s="10" t="s">
        <v>270</v>
      </c>
      <c r="D168" s="10" t="s">
        <v>1105</v>
      </c>
      <c r="E168" s="10" t="str">
        <f t="shared" si="0"/>
        <v>effectiveness</v>
      </c>
    </row>
    <row r="169" spans="1:5" ht="51">
      <c r="A169" s="10" t="s">
        <v>271</v>
      </c>
      <c r="B169" s="10" t="s">
        <v>269</v>
      </c>
      <c r="C169" s="10" t="s">
        <v>270</v>
      </c>
      <c r="D169" s="10" t="s">
        <v>94</v>
      </c>
      <c r="E169" s="10" t="str">
        <f t="shared" si="0"/>
        <v>effectiveness</v>
      </c>
    </row>
    <row r="170" spans="1:5" ht="51">
      <c r="A170" s="10" t="s">
        <v>271</v>
      </c>
      <c r="B170" s="10" t="s">
        <v>269</v>
      </c>
      <c r="C170" s="10" t="s">
        <v>270</v>
      </c>
      <c r="D170" s="10" t="s">
        <v>370</v>
      </c>
      <c r="E170" s="10" t="str">
        <f t="shared" si="0"/>
        <v>effectiveness</v>
      </c>
    </row>
    <row r="171" spans="1:5" ht="51">
      <c r="A171" s="10" t="s">
        <v>271</v>
      </c>
      <c r="B171" s="10" t="s">
        <v>269</v>
      </c>
      <c r="C171" s="10" t="s">
        <v>270</v>
      </c>
      <c r="D171" s="10" t="s">
        <v>1105</v>
      </c>
      <c r="E171" s="10" t="str">
        <f t="shared" si="0"/>
        <v>effectiveness</v>
      </c>
    </row>
    <row r="172" spans="1:5" ht="38.25">
      <c r="A172" s="10" t="s">
        <v>272</v>
      </c>
      <c r="B172" s="10" t="s">
        <v>273</v>
      </c>
      <c r="C172" s="10" t="s">
        <v>270</v>
      </c>
      <c r="D172" s="10" t="s">
        <v>246</v>
      </c>
      <c r="E172" s="10" t="str">
        <f t="shared" si="0"/>
        <v>effectiveness</v>
      </c>
    </row>
    <row r="173" spans="1:5" ht="38.25">
      <c r="A173" s="10" t="s">
        <v>272</v>
      </c>
      <c r="B173" s="10" t="s">
        <v>273</v>
      </c>
      <c r="C173" s="10" t="s">
        <v>270</v>
      </c>
      <c r="D173" s="10" t="s">
        <v>1106</v>
      </c>
      <c r="E173" s="10" t="str">
        <f t="shared" si="0"/>
        <v>effectiveness</v>
      </c>
    </row>
    <row r="174" spans="1:5" ht="38.25">
      <c r="A174" s="10" t="s">
        <v>274</v>
      </c>
      <c r="B174" s="10" t="s">
        <v>275</v>
      </c>
      <c r="C174" s="10" t="s">
        <v>270</v>
      </c>
      <c r="D174" s="10" t="s">
        <v>115</v>
      </c>
      <c r="E174" s="10" t="str">
        <f t="shared" si="0"/>
        <v>effectiveness</v>
      </c>
    </row>
    <row r="175" spans="1:5" ht="38.25">
      <c r="A175" s="10" t="s">
        <v>274</v>
      </c>
      <c r="B175" s="10" t="s">
        <v>275</v>
      </c>
      <c r="C175" s="10" t="s">
        <v>270</v>
      </c>
      <c r="D175" s="10" t="s">
        <v>988</v>
      </c>
      <c r="E175" s="10" t="str">
        <f t="shared" si="0"/>
        <v>effectiveness</v>
      </c>
    </row>
    <row r="176" spans="1:5" ht="38.25">
      <c r="A176" s="10" t="s">
        <v>276</v>
      </c>
      <c r="B176" s="10" t="s">
        <v>277</v>
      </c>
      <c r="C176" s="10" t="s">
        <v>270</v>
      </c>
      <c r="D176" s="10" t="s">
        <v>138</v>
      </c>
      <c r="E176" s="10" t="str">
        <f t="shared" si="0"/>
        <v>effectiveness</v>
      </c>
    </row>
    <row r="177" spans="1:5" ht="38.25">
      <c r="A177" s="10" t="s">
        <v>276</v>
      </c>
      <c r="B177" s="10" t="s">
        <v>277</v>
      </c>
      <c r="C177" s="10" t="s">
        <v>270</v>
      </c>
      <c r="D177" s="10" t="s">
        <v>370</v>
      </c>
      <c r="E177" s="10" t="str">
        <f t="shared" si="0"/>
        <v>effectiveness</v>
      </c>
    </row>
    <row r="178" spans="1:5" ht="114.75">
      <c r="A178" s="10" t="s">
        <v>278</v>
      </c>
      <c r="B178" s="10" t="s">
        <v>134</v>
      </c>
      <c r="C178" s="10" t="s">
        <v>270</v>
      </c>
      <c r="D178" s="10" t="s">
        <v>1038</v>
      </c>
      <c r="E178" s="10" t="str">
        <f t="shared" si="0"/>
        <v>effectiveness</v>
      </c>
    </row>
    <row r="179" spans="1:5" ht="114.75">
      <c r="A179" s="10" t="s">
        <v>278</v>
      </c>
      <c r="B179" s="10" t="s">
        <v>134</v>
      </c>
      <c r="C179" s="10" t="s">
        <v>270</v>
      </c>
      <c r="D179" s="10" t="s">
        <v>1010</v>
      </c>
      <c r="E179" s="10" t="str">
        <f t="shared" si="0"/>
        <v>effectiveness</v>
      </c>
    </row>
    <row r="180" spans="1:5" ht="38.25">
      <c r="A180" s="10" t="s">
        <v>279</v>
      </c>
      <c r="B180" s="10" t="s">
        <v>280</v>
      </c>
      <c r="C180" s="10" t="s">
        <v>270</v>
      </c>
      <c r="D180" s="10" t="s">
        <v>138</v>
      </c>
      <c r="E180" s="10" t="str">
        <f t="shared" si="0"/>
        <v>effectiveness</v>
      </c>
    </row>
    <row r="181" spans="1:5" ht="38.25">
      <c r="A181" s="10" t="s">
        <v>279</v>
      </c>
      <c r="B181" s="10" t="s">
        <v>280</v>
      </c>
      <c r="C181" s="10" t="s">
        <v>270</v>
      </c>
      <c r="D181" s="10" t="s">
        <v>1107</v>
      </c>
      <c r="E181" s="10" t="str">
        <f t="shared" si="0"/>
        <v>effectiveness</v>
      </c>
    </row>
    <row r="182" spans="1:5" ht="63.75">
      <c r="A182" s="10" t="s">
        <v>281</v>
      </c>
      <c r="B182" s="10" t="s">
        <v>282</v>
      </c>
      <c r="C182" s="10" t="s">
        <v>270</v>
      </c>
      <c r="D182" s="10" t="s">
        <v>1108</v>
      </c>
      <c r="E182" s="10" t="str">
        <f t="shared" si="0"/>
        <v>effectiveness</v>
      </c>
    </row>
    <row r="183" spans="1:5" ht="63.75">
      <c r="A183" s="10" t="s">
        <v>281</v>
      </c>
      <c r="B183" s="10" t="s">
        <v>282</v>
      </c>
      <c r="C183" s="10" t="s">
        <v>270</v>
      </c>
      <c r="D183" s="10" t="s">
        <v>138</v>
      </c>
      <c r="E183" s="10" t="str">
        <f t="shared" si="0"/>
        <v>effectiveness</v>
      </c>
    </row>
    <row r="184" spans="1:5" ht="38.25">
      <c r="A184" s="10" t="s">
        <v>283</v>
      </c>
      <c r="B184" s="10" t="s">
        <v>235</v>
      </c>
      <c r="C184" s="10" t="s">
        <v>270</v>
      </c>
      <c r="D184" s="10" t="s">
        <v>138</v>
      </c>
      <c r="E184" s="10" t="str">
        <f t="shared" si="0"/>
        <v>effectiveness</v>
      </c>
    </row>
    <row r="185" spans="1:5" ht="25.5">
      <c r="A185" s="10" t="s">
        <v>284</v>
      </c>
      <c r="B185" s="10" t="s">
        <v>243</v>
      </c>
      <c r="C185" s="10" t="s">
        <v>270</v>
      </c>
      <c r="D185" s="10" t="s">
        <v>138</v>
      </c>
      <c r="E185" s="10" t="str">
        <f t="shared" si="0"/>
        <v>effectiveness</v>
      </c>
    </row>
    <row r="186" spans="1:5" ht="25.5">
      <c r="A186" s="10" t="s">
        <v>284</v>
      </c>
      <c r="B186" s="10" t="s">
        <v>243</v>
      </c>
      <c r="C186" s="10" t="s">
        <v>270</v>
      </c>
      <c r="D186" s="10" t="s">
        <v>1024</v>
      </c>
      <c r="E186" s="10" t="str">
        <f t="shared" si="0"/>
        <v>effectiveness</v>
      </c>
    </row>
    <row r="187" spans="1:5" ht="76.5">
      <c r="A187" s="10" t="s">
        <v>285</v>
      </c>
      <c r="B187" s="10" t="s">
        <v>286</v>
      </c>
      <c r="C187" s="10" t="s">
        <v>287</v>
      </c>
      <c r="D187" s="10" t="s">
        <v>157</v>
      </c>
      <c r="E187" s="10" t="str">
        <f t="shared" si="0"/>
        <v>effectiveness</v>
      </c>
    </row>
    <row r="188" spans="1:5" ht="76.5">
      <c r="A188" s="10" t="s">
        <v>285</v>
      </c>
      <c r="B188" s="10" t="s">
        <v>286</v>
      </c>
      <c r="C188" s="10" t="s">
        <v>287</v>
      </c>
      <c r="D188" s="10" t="s">
        <v>1109</v>
      </c>
      <c r="E188" s="10" t="str">
        <f t="shared" si="0"/>
        <v>effectiveness</v>
      </c>
    </row>
    <row r="189" spans="1:5" ht="63.75">
      <c r="A189" s="10" t="s">
        <v>288</v>
      </c>
      <c r="B189" s="10" t="s">
        <v>289</v>
      </c>
      <c r="C189" s="10" t="s">
        <v>287</v>
      </c>
      <c r="D189" s="10" t="s">
        <v>448</v>
      </c>
      <c r="E189" s="10" t="str">
        <f t="shared" si="0"/>
        <v>effectiveness</v>
      </c>
    </row>
    <row r="190" spans="1:5" ht="63.75">
      <c r="A190" s="10" t="s">
        <v>288</v>
      </c>
      <c r="B190" s="10" t="s">
        <v>289</v>
      </c>
      <c r="C190" s="10" t="s">
        <v>287</v>
      </c>
      <c r="D190" s="10" t="s">
        <v>117</v>
      </c>
      <c r="E190" s="10" t="str">
        <f t="shared" si="0"/>
        <v>effectiveness</v>
      </c>
    </row>
    <row r="191" spans="1:5" ht="63.75">
      <c r="A191" s="10" t="s">
        <v>288</v>
      </c>
      <c r="B191" s="10" t="s">
        <v>289</v>
      </c>
      <c r="C191" s="10" t="s">
        <v>287</v>
      </c>
      <c r="D191" s="10" t="s">
        <v>1110</v>
      </c>
      <c r="E191" s="10" t="str">
        <f t="shared" si="0"/>
        <v>effectiveness</v>
      </c>
    </row>
    <row r="192" spans="1:5" ht="76.5">
      <c r="A192" s="10" t="s">
        <v>290</v>
      </c>
      <c r="B192" s="10" t="s">
        <v>291</v>
      </c>
      <c r="C192" s="10" t="s">
        <v>287</v>
      </c>
      <c r="D192" s="10" t="s">
        <v>1111</v>
      </c>
      <c r="E192" s="10" t="str">
        <f t="shared" si="0"/>
        <v>effectiveness</v>
      </c>
    </row>
    <row r="193" spans="1:5" ht="76.5">
      <c r="A193" s="10" t="s">
        <v>290</v>
      </c>
      <c r="B193" s="10" t="s">
        <v>291</v>
      </c>
      <c r="C193" s="10" t="s">
        <v>287</v>
      </c>
      <c r="D193" s="10" t="s">
        <v>497</v>
      </c>
      <c r="E193" s="10" t="str">
        <f t="shared" si="0"/>
        <v>effectiveness</v>
      </c>
    </row>
    <row r="194" spans="1:5" ht="63.75">
      <c r="A194" s="10" t="s">
        <v>292</v>
      </c>
      <c r="B194" s="10" t="s">
        <v>293</v>
      </c>
      <c r="C194" s="10" t="s">
        <v>287</v>
      </c>
      <c r="D194" s="10" t="s">
        <v>117</v>
      </c>
      <c r="E194" s="10" t="str">
        <f t="shared" si="0"/>
        <v>effectiveness</v>
      </c>
    </row>
    <row r="195" spans="1:5" ht="63.75">
      <c r="A195" s="10" t="s">
        <v>292</v>
      </c>
      <c r="B195" s="10" t="s">
        <v>293</v>
      </c>
      <c r="C195" s="10" t="s">
        <v>287</v>
      </c>
      <c r="D195" s="10" t="s">
        <v>1112</v>
      </c>
      <c r="E195" s="10" t="str">
        <f t="shared" si="0"/>
        <v>effectiveness</v>
      </c>
    </row>
    <row r="196" spans="1:5" ht="51">
      <c r="A196" s="10" t="s">
        <v>294</v>
      </c>
      <c r="B196" s="10" t="s">
        <v>295</v>
      </c>
      <c r="C196" s="10" t="s">
        <v>287</v>
      </c>
      <c r="D196" s="10" t="s">
        <v>1035</v>
      </c>
      <c r="E196" s="10" t="str">
        <f t="shared" si="0"/>
        <v>effectiveness</v>
      </c>
    </row>
    <row r="197" spans="1:5" ht="51">
      <c r="A197" s="10" t="s">
        <v>296</v>
      </c>
      <c r="B197" s="10" t="s">
        <v>295</v>
      </c>
      <c r="C197" s="10" t="s">
        <v>287</v>
      </c>
      <c r="D197" s="10" t="s">
        <v>1035</v>
      </c>
      <c r="E197" s="10" t="str">
        <f t="shared" si="0"/>
        <v>effectiveness</v>
      </c>
    </row>
    <row r="198" spans="1:5" ht="76.5">
      <c r="A198" s="10" t="s">
        <v>297</v>
      </c>
      <c r="B198" s="10" t="s">
        <v>298</v>
      </c>
      <c r="C198" s="10" t="s">
        <v>287</v>
      </c>
      <c r="D198" s="10" t="s">
        <v>1035</v>
      </c>
      <c r="E198" s="10" t="str">
        <f t="shared" si="0"/>
        <v>effectiveness</v>
      </c>
    </row>
    <row r="199" spans="1:5" ht="76.5">
      <c r="A199" s="10" t="s">
        <v>297</v>
      </c>
      <c r="B199" s="10" t="s">
        <v>298</v>
      </c>
      <c r="C199" s="10" t="s">
        <v>287</v>
      </c>
      <c r="D199" s="10" t="s">
        <v>159</v>
      </c>
      <c r="E199" s="10" t="str">
        <f t="shared" si="0"/>
        <v>effectiveness</v>
      </c>
    </row>
    <row r="200" spans="1:5" ht="63.75">
      <c r="A200" s="10" t="s">
        <v>299</v>
      </c>
      <c r="B200" s="10" t="s">
        <v>300</v>
      </c>
      <c r="C200" s="10" t="s">
        <v>287</v>
      </c>
      <c r="D200" s="10" t="s">
        <v>1113</v>
      </c>
      <c r="E200" s="10" t="str">
        <f t="shared" si="0"/>
        <v>effectiveness</v>
      </c>
    </row>
    <row r="201" spans="1:5" ht="63.75">
      <c r="A201" s="10" t="s">
        <v>299</v>
      </c>
      <c r="B201" s="10" t="s">
        <v>300</v>
      </c>
      <c r="C201" s="10" t="s">
        <v>287</v>
      </c>
      <c r="D201" s="10" t="s">
        <v>497</v>
      </c>
      <c r="E201" s="10" t="str">
        <f t="shared" si="0"/>
        <v>effectiveness</v>
      </c>
    </row>
    <row r="202" spans="1:5" ht="51">
      <c r="A202" s="10" t="s">
        <v>301</v>
      </c>
      <c r="B202" s="10" t="s">
        <v>302</v>
      </c>
      <c r="C202" s="10" t="s">
        <v>303</v>
      </c>
      <c r="D202" s="10" t="s">
        <v>448</v>
      </c>
      <c r="E202" s="10" t="str">
        <f t="shared" si="0"/>
        <v>effectiveness</v>
      </c>
    </row>
    <row r="203" spans="1:5" ht="51">
      <c r="A203" s="10" t="s">
        <v>301</v>
      </c>
      <c r="B203" s="10" t="s">
        <v>302</v>
      </c>
      <c r="C203" s="10" t="s">
        <v>303</v>
      </c>
      <c r="D203" s="10" t="s">
        <v>117</v>
      </c>
      <c r="E203" s="10" t="str">
        <f t="shared" si="0"/>
        <v>effectiveness</v>
      </c>
    </row>
    <row r="204" spans="1:5" ht="51">
      <c r="A204" s="10" t="s">
        <v>304</v>
      </c>
      <c r="B204" s="10" t="s">
        <v>295</v>
      </c>
      <c r="C204" s="10" t="s">
        <v>305</v>
      </c>
      <c r="D204" s="10" t="s">
        <v>1035</v>
      </c>
      <c r="E204" s="10" t="str">
        <f t="shared" si="0"/>
        <v>effectiveness</v>
      </c>
    </row>
    <row r="205" spans="1:5" ht="51">
      <c r="A205" s="10" t="s">
        <v>306</v>
      </c>
      <c r="B205" s="10" t="s">
        <v>307</v>
      </c>
      <c r="C205" s="10" t="s">
        <v>308</v>
      </c>
      <c r="D205" s="10" t="s">
        <v>191</v>
      </c>
      <c r="E205" s="10" t="str">
        <f t="shared" si="0"/>
        <v>effectiveness</v>
      </c>
    </row>
    <row r="206" spans="1:5" ht="51">
      <c r="A206" s="10" t="s">
        <v>306</v>
      </c>
      <c r="B206" s="10" t="s">
        <v>307</v>
      </c>
      <c r="C206" s="10" t="s">
        <v>308</v>
      </c>
      <c r="D206" s="10" t="s">
        <v>589</v>
      </c>
      <c r="E206" s="10" t="str">
        <f t="shared" si="0"/>
        <v>effectiveness</v>
      </c>
    </row>
    <row r="207" spans="1:5" ht="25.5">
      <c r="A207" s="10" t="s">
        <v>309</v>
      </c>
      <c r="B207" s="10" t="s">
        <v>310</v>
      </c>
      <c r="C207" s="10" t="s">
        <v>308</v>
      </c>
      <c r="D207" s="10" t="s">
        <v>136</v>
      </c>
      <c r="E207" s="10" t="str">
        <f t="shared" si="0"/>
        <v>effectiveness</v>
      </c>
    </row>
    <row r="208" spans="1:5" ht="25.5">
      <c r="A208" s="10" t="s">
        <v>309</v>
      </c>
      <c r="B208" s="10" t="s">
        <v>310</v>
      </c>
      <c r="C208" s="10" t="s">
        <v>308</v>
      </c>
      <c r="D208" s="10" t="s">
        <v>589</v>
      </c>
      <c r="E208" s="10" t="str">
        <f t="shared" si="0"/>
        <v>effectiveness</v>
      </c>
    </row>
    <row r="209" spans="1:5" ht="25.5">
      <c r="A209" s="10" t="s">
        <v>311</v>
      </c>
      <c r="B209" s="10" t="s">
        <v>310</v>
      </c>
      <c r="C209" s="10" t="s">
        <v>308</v>
      </c>
      <c r="D209" s="10" t="s">
        <v>136</v>
      </c>
      <c r="E209" s="10" t="str">
        <f t="shared" si="0"/>
        <v>effectiveness</v>
      </c>
    </row>
    <row r="210" spans="1:5" ht="25.5">
      <c r="A210" s="10" t="s">
        <v>311</v>
      </c>
      <c r="B210" s="10" t="s">
        <v>310</v>
      </c>
      <c r="C210" s="10" t="s">
        <v>308</v>
      </c>
      <c r="D210" s="10" t="s">
        <v>589</v>
      </c>
      <c r="E210" s="10" t="str">
        <f t="shared" si="0"/>
        <v>effectiveness</v>
      </c>
    </row>
    <row r="211" spans="1:5" ht="25.5">
      <c r="A211" s="10" t="s">
        <v>312</v>
      </c>
      <c r="B211" s="10" t="s">
        <v>310</v>
      </c>
      <c r="C211" s="10" t="s">
        <v>308</v>
      </c>
      <c r="D211" s="10" t="s">
        <v>136</v>
      </c>
      <c r="E211" s="10" t="str">
        <f t="shared" si="0"/>
        <v>effectiveness</v>
      </c>
    </row>
    <row r="212" spans="1:5" ht="25.5">
      <c r="A212" s="10" t="s">
        <v>312</v>
      </c>
      <c r="B212" s="10" t="s">
        <v>310</v>
      </c>
      <c r="C212" s="10" t="s">
        <v>308</v>
      </c>
      <c r="D212" s="10" t="s">
        <v>589</v>
      </c>
      <c r="E212" s="10" t="str">
        <f t="shared" si="0"/>
        <v>effectiveness</v>
      </c>
    </row>
    <row r="213" spans="1:5" ht="51">
      <c r="A213" s="10" t="s">
        <v>313</v>
      </c>
      <c r="B213" s="10" t="s">
        <v>314</v>
      </c>
      <c r="C213" s="10" t="s">
        <v>308</v>
      </c>
      <c r="D213" s="10" t="s">
        <v>965</v>
      </c>
      <c r="E213" s="10" t="str">
        <f t="shared" si="0"/>
        <v>effectiveness</v>
      </c>
    </row>
    <row r="214" spans="1:5" ht="51">
      <c r="A214" s="10" t="s">
        <v>313</v>
      </c>
      <c r="B214" s="10" t="s">
        <v>314</v>
      </c>
      <c r="C214" s="10" t="s">
        <v>308</v>
      </c>
      <c r="D214" s="10" t="s">
        <v>995</v>
      </c>
      <c r="E214" s="10" t="str">
        <f t="shared" si="0"/>
        <v>effectiveness</v>
      </c>
    </row>
    <row r="215" spans="1:5" ht="51">
      <c r="A215" s="10" t="s">
        <v>313</v>
      </c>
      <c r="B215" s="10" t="s">
        <v>314</v>
      </c>
      <c r="C215" s="10" t="s">
        <v>308</v>
      </c>
      <c r="D215" s="10" t="s">
        <v>1114</v>
      </c>
      <c r="E215" s="10" t="str">
        <f t="shared" si="0"/>
        <v>effectiveness</v>
      </c>
    </row>
    <row r="216" spans="1:5" ht="51">
      <c r="A216" s="10" t="s">
        <v>313</v>
      </c>
      <c r="B216" s="10" t="s">
        <v>314</v>
      </c>
      <c r="C216" s="10" t="s">
        <v>308</v>
      </c>
      <c r="D216" s="10" t="s">
        <v>205</v>
      </c>
      <c r="E216" s="10" t="str">
        <f t="shared" si="0"/>
        <v>effectiveness</v>
      </c>
    </row>
    <row r="217" spans="1:5" ht="76.5">
      <c r="A217" s="10" t="s">
        <v>316</v>
      </c>
      <c r="B217" s="10" t="s">
        <v>317</v>
      </c>
      <c r="C217" s="10" t="s">
        <v>308</v>
      </c>
      <c r="D217" s="10" t="s">
        <v>1115</v>
      </c>
      <c r="E217" s="10" t="str">
        <f t="shared" si="0"/>
        <v>effectiveness</v>
      </c>
    </row>
    <row r="218" spans="1:5" ht="76.5">
      <c r="A218" s="10" t="s">
        <v>316</v>
      </c>
      <c r="B218" s="10" t="s">
        <v>317</v>
      </c>
      <c r="C218" s="10" t="s">
        <v>308</v>
      </c>
      <c r="D218" s="10" t="s">
        <v>1116</v>
      </c>
      <c r="E218" s="10" t="str">
        <f t="shared" si="0"/>
        <v>effectiveness</v>
      </c>
    </row>
    <row r="219" spans="1:5" ht="76.5">
      <c r="A219" s="10" t="s">
        <v>318</v>
      </c>
      <c r="B219" s="10" t="s">
        <v>1117</v>
      </c>
      <c r="C219" s="10" t="s">
        <v>308</v>
      </c>
      <c r="D219" s="10" t="s">
        <v>681</v>
      </c>
      <c r="E219" s="10" t="str">
        <f t="shared" si="0"/>
        <v>effectiveness</v>
      </c>
    </row>
    <row r="220" spans="1:5" ht="76.5">
      <c r="A220" s="10" t="s">
        <v>318</v>
      </c>
      <c r="B220" s="10" t="s">
        <v>1117</v>
      </c>
      <c r="C220" s="10" t="s">
        <v>308</v>
      </c>
      <c r="D220" s="10" t="s">
        <v>148</v>
      </c>
      <c r="E220" s="10" t="str">
        <f t="shared" si="0"/>
        <v>effectiveness</v>
      </c>
    </row>
    <row r="221" spans="1:5" ht="76.5">
      <c r="A221" s="10" t="s">
        <v>318</v>
      </c>
      <c r="B221" s="10" t="s">
        <v>1117</v>
      </c>
      <c r="C221" s="10" t="s">
        <v>308</v>
      </c>
      <c r="D221" s="10" t="s">
        <v>1017</v>
      </c>
      <c r="E221" s="10" t="str">
        <f t="shared" si="0"/>
        <v>effectiveness</v>
      </c>
    </row>
    <row r="222" spans="1:5" ht="38.25">
      <c r="A222" s="10" t="s">
        <v>320</v>
      </c>
      <c r="B222" s="10" t="s">
        <v>1036</v>
      </c>
      <c r="C222" s="10" t="s">
        <v>308</v>
      </c>
      <c r="D222" s="10" t="s">
        <v>315</v>
      </c>
      <c r="E222" s="10" t="str">
        <f t="shared" si="0"/>
        <v>effectiveness</v>
      </c>
    </row>
    <row r="223" spans="1:5" ht="38.25">
      <c r="A223" s="10" t="s">
        <v>320</v>
      </c>
      <c r="B223" s="10" t="s">
        <v>1036</v>
      </c>
      <c r="C223" s="10" t="s">
        <v>308</v>
      </c>
      <c r="D223" s="10" t="s">
        <v>148</v>
      </c>
      <c r="E223" s="10" t="str">
        <f t="shared" si="0"/>
        <v>effectiveness</v>
      </c>
    </row>
    <row r="224" spans="1:5" ht="51">
      <c r="A224" s="10" t="s">
        <v>322</v>
      </c>
      <c r="B224" s="10" t="s">
        <v>323</v>
      </c>
      <c r="C224" s="10" t="s">
        <v>308</v>
      </c>
      <c r="D224" s="10" t="s">
        <v>1115</v>
      </c>
      <c r="E224" s="10" t="str">
        <f t="shared" si="0"/>
        <v>effectiveness</v>
      </c>
    </row>
    <row r="225" spans="1:5" ht="51">
      <c r="A225" s="10" t="s">
        <v>322</v>
      </c>
      <c r="B225" s="10" t="s">
        <v>323</v>
      </c>
      <c r="C225" s="10" t="s">
        <v>308</v>
      </c>
      <c r="D225" s="10" t="s">
        <v>1116</v>
      </c>
      <c r="E225" s="10" t="str">
        <f t="shared" si="0"/>
        <v>effectiveness</v>
      </c>
    </row>
    <row r="226" spans="1:5" ht="38.25">
      <c r="A226" s="10" t="s">
        <v>248</v>
      </c>
      <c r="B226" s="10" t="s">
        <v>1036</v>
      </c>
      <c r="C226" s="10" t="s">
        <v>308</v>
      </c>
      <c r="D226" s="10" t="s">
        <v>315</v>
      </c>
      <c r="E226" s="10" t="str">
        <f t="shared" si="0"/>
        <v>effectiveness</v>
      </c>
    </row>
    <row r="227" spans="1:5" ht="38.25">
      <c r="A227" s="10" t="s">
        <v>248</v>
      </c>
      <c r="B227" s="10" t="s">
        <v>1036</v>
      </c>
      <c r="C227" s="10" t="s">
        <v>308</v>
      </c>
      <c r="D227" s="10" t="s">
        <v>148</v>
      </c>
      <c r="E227" s="10" t="str">
        <f t="shared" si="0"/>
        <v>effectiveness</v>
      </c>
    </row>
    <row r="228" spans="1:5" ht="38.25">
      <c r="A228" s="10" t="s">
        <v>1118</v>
      </c>
      <c r="B228" s="10" t="s">
        <v>325</v>
      </c>
      <c r="C228" s="10" t="s">
        <v>308</v>
      </c>
      <c r="D228" s="10" t="s">
        <v>1086</v>
      </c>
      <c r="E228" s="10" t="str">
        <f t="shared" si="0"/>
        <v>effectiveness</v>
      </c>
    </row>
    <row r="229" spans="1:5" ht="38.25">
      <c r="A229" s="10" t="s">
        <v>1118</v>
      </c>
      <c r="B229" s="10" t="s">
        <v>325</v>
      </c>
      <c r="C229" s="10" t="s">
        <v>308</v>
      </c>
      <c r="D229" s="10" t="s">
        <v>966</v>
      </c>
      <c r="E229" s="10" t="str">
        <f t="shared" si="0"/>
        <v>effectiveness</v>
      </c>
    </row>
    <row r="230" spans="1:5" ht="38.25">
      <c r="A230" s="10" t="s">
        <v>326</v>
      </c>
      <c r="B230" s="10" t="s">
        <v>327</v>
      </c>
      <c r="C230" s="10" t="s">
        <v>308</v>
      </c>
      <c r="D230" s="10" t="s">
        <v>589</v>
      </c>
      <c r="E230" s="10" t="str">
        <f t="shared" si="0"/>
        <v>effectiveness</v>
      </c>
    </row>
    <row r="231" spans="1:5" ht="38.25">
      <c r="A231" s="10" t="s">
        <v>326</v>
      </c>
      <c r="B231" s="10" t="s">
        <v>327</v>
      </c>
      <c r="C231" s="10" t="s">
        <v>308</v>
      </c>
      <c r="D231" s="10" t="s">
        <v>136</v>
      </c>
      <c r="E231" s="10" t="str">
        <f t="shared" si="0"/>
        <v>effectiveness</v>
      </c>
    </row>
    <row r="232" spans="1:5" ht="51">
      <c r="A232" s="10" t="s">
        <v>328</v>
      </c>
      <c r="B232" s="10" t="s">
        <v>243</v>
      </c>
      <c r="C232" s="10" t="s">
        <v>308</v>
      </c>
      <c r="D232" s="10" t="s">
        <v>138</v>
      </c>
      <c r="E232" s="10" t="str">
        <f t="shared" si="0"/>
        <v>effectiveness</v>
      </c>
    </row>
    <row r="233" spans="1:5" ht="51">
      <c r="A233" s="10" t="s">
        <v>328</v>
      </c>
      <c r="B233" s="10" t="s">
        <v>243</v>
      </c>
      <c r="C233" s="10" t="s">
        <v>308</v>
      </c>
      <c r="D233" s="10" t="s">
        <v>1024</v>
      </c>
      <c r="E233" s="10" t="str">
        <f t="shared" si="0"/>
        <v>effectiveness</v>
      </c>
    </row>
    <row r="234" spans="1:5" ht="25.5">
      <c r="A234" s="10" t="s">
        <v>329</v>
      </c>
      <c r="B234" s="10" t="s">
        <v>243</v>
      </c>
      <c r="C234" s="10" t="s">
        <v>308</v>
      </c>
      <c r="D234" s="10" t="s">
        <v>138</v>
      </c>
      <c r="E234" s="10" t="str">
        <f t="shared" si="0"/>
        <v>effectiveness</v>
      </c>
    </row>
    <row r="235" spans="1:5" ht="25.5">
      <c r="A235" s="10" t="s">
        <v>329</v>
      </c>
      <c r="B235" s="10" t="s">
        <v>243</v>
      </c>
      <c r="C235" s="10" t="s">
        <v>308</v>
      </c>
      <c r="D235" s="10" t="s">
        <v>1024</v>
      </c>
      <c r="E235" s="10" t="str">
        <f t="shared" si="0"/>
        <v>effectiveness</v>
      </c>
    </row>
    <row r="236" spans="1:5" ht="38.25">
      <c r="A236" s="10" t="s">
        <v>330</v>
      </c>
      <c r="B236" s="10" t="s">
        <v>331</v>
      </c>
      <c r="C236" s="10" t="s">
        <v>308</v>
      </c>
      <c r="D236" s="10" t="s">
        <v>641</v>
      </c>
      <c r="E236" s="10" t="str">
        <f t="shared" si="0"/>
        <v>effectiveness</v>
      </c>
    </row>
    <row r="237" spans="1:5" ht="38.25">
      <c r="A237" s="10" t="s">
        <v>330</v>
      </c>
      <c r="B237" s="10" t="s">
        <v>331</v>
      </c>
      <c r="C237" s="10" t="s">
        <v>308</v>
      </c>
      <c r="D237" s="10" t="s">
        <v>142</v>
      </c>
      <c r="E237" s="10" t="str">
        <f t="shared" si="0"/>
        <v>effectiveness</v>
      </c>
    </row>
    <row r="238" spans="1:5" ht="38.25">
      <c r="A238" s="10" t="s">
        <v>128</v>
      </c>
      <c r="B238" s="10" t="s">
        <v>331</v>
      </c>
      <c r="C238" s="10" t="s">
        <v>308</v>
      </c>
      <c r="D238" s="10" t="s">
        <v>641</v>
      </c>
      <c r="E238" s="10" t="str">
        <f t="shared" si="0"/>
        <v>effectiveness</v>
      </c>
    </row>
    <row r="239" spans="1:5" ht="38.25">
      <c r="A239" s="10" t="s">
        <v>128</v>
      </c>
      <c r="B239" s="10" t="s">
        <v>331</v>
      </c>
      <c r="C239" s="10" t="s">
        <v>308</v>
      </c>
      <c r="D239" s="10" t="s">
        <v>142</v>
      </c>
      <c r="E239" s="10" t="str">
        <f t="shared" si="0"/>
        <v>effectiveness</v>
      </c>
    </row>
    <row r="240" spans="1:5" ht="51">
      <c r="A240" s="10" t="s">
        <v>332</v>
      </c>
      <c r="B240" s="10" t="s">
        <v>333</v>
      </c>
      <c r="C240" s="10" t="s">
        <v>308</v>
      </c>
      <c r="D240" s="10" t="s">
        <v>333</v>
      </c>
      <c r="E240" s="10" t="str">
        <f t="shared" si="0"/>
        <v>effectiveness</v>
      </c>
    </row>
    <row r="241" spans="1:5" ht="25.5">
      <c r="A241" s="10" t="s">
        <v>334</v>
      </c>
      <c r="B241" s="10" t="s">
        <v>333</v>
      </c>
      <c r="C241" s="10" t="s">
        <v>308</v>
      </c>
      <c r="D241" s="10" t="s">
        <v>333</v>
      </c>
      <c r="E241" s="10" t="str">
        <f t="shared" si="0"/>
        <v>effectiveness</v>
      </c>
    </row>
    <row r="242" spans="1:5" ht="51">
      <c r="A242" s="10" t="s">
        <v>335</v>
      </c>
      <c r="B242" s="10" t="s">
        <v>336</v>
      </c>
      <c r="C242" s="10" t="s">
        <v>308</v>
      </c>
      <c r="D242" s="10" t="s">
        <v>746</v>
      </c>
      <c r="E242" s="10" t="str">
        <f t="shared" si="0"/>
        <v>effectiveness</v>
      </c>
    </row>
    <row r="243" spans="1:5" ht="51">
      <c r="A243" s="10" t="s">
        <v>335</v>
      </c>
      <c r="B243" s="10" t="s">
        <v>336</v>
      </c>
      <c r="C243" s="10" t="s">
        <v>308</v>
      </c>
      <c r="D243" s="10" t="s">
        <v>1119</v>
      </c>
      <c r="E243" s="10" t="str">
        <f t="shared" si="0"/>
        <v>effectiveness</v>
      </c>
    </row>
    <row r="244" spans="1:5" ht="25.5">
      <c r="A244" s="10" t="s">
        <v>337</v>
      </c>
      <c r="B244" s="10" t="s">
        <v>338</v>
      </c>
      <c r="C244" s="10" t="s">
        <v>308</v>
      </c>
      <c r="D244" s="10" t="s">
        <v>338</v>
      </c>
      <c r="E244" s="10" t="str">
        <f t="shared" si="0"/>
        <v>effectiveness</v>
      </c>
    </row>
    <row r="245" spans="1:5" ht="63.75">
      <c r="A245" s="10" t="s">
        <v>339</v>
      </c>
      <c r="B245" s="10" t="s">
        <v>340</v>
      </c>
      <c r="C245" s="10" t="s">
        <v>308</v>
      </c>
      <c r="D245" s="10" t="s">
        <v>338</v>
      </c>
      <c r="E245" s="10" t="str">
        <f t="shared" si="0"/>
        <v>effectiveness</v>
      </c>
    </row>
    <row r="246" spans="1:5" ht="63.75">
      <c r="A246" s="10" t="s">
        <v>339</v>
      </c>
      <c r="B246" s="10" t="s">
        <v>340</v>
      </c>
      <c r="C246" s="10" t="s">
        <v>308</v>
      </c>
      <c r="D246" s="10" t="s">
        <v>654</v>
      </c>
      <c r="E246" s="10" t="str">
        <f t="shared" si="0"/>
        <v>effectiveness</v>
      </c>
    </row>
    <row r="247" spans="1:5" ht="51">
      <c r="A247" s="10" t="s">
        <v>341</v>
      </c>
      <c r="B247" s="10" t="s">
        <v>342</v>
      </c>
      <c r="C247" s="10" t="s">
        <v>308</v>
      </c>
      <c r="D247" s="10" t="s">
        <v>338</v>
      </c>
      <c r="E247" s="10" t="str">
        <f t="shared" si="0"/>
        <v>effectiveness</v>
      </c>
    </row>
    <row r="248" spans="1:5" ht="51">
      <c r="A248" s="10" t="s">
        <v>341</v>
      </c>
      <c r="B248" s="10" t="s">
        <v>342</v>
      </c>
      <c r="C248" s="10" t="s">
        <v>308</v>
      </c>
      <c r="D248" s="10" t="s">
        <v>1120</v>
      </c>
      <c r="E248" s="10" t="str">
        <f t="shared" si="0"/>
        <v>effectiveness</v>
      </c>
    </row>
    <row r="249" spans="1:5" ht="51">
      <c r="A249" s="10" t="s">
        <v>341</v>
      </c>
      <c r="B249" s="10" t="s">
        <v>342</v>
      </c>
      <c r="C249" s="10" t="s">
        <v>308</v>
      </c>
      <c r="D249" s="10" t="s">
        <v>641</v>
      </c>
      <c r="E249" s="10" t="str">
        <f t="shared" si="0"/>
        <v>effectiveness</v>
      </c>
    </row>
    <row r="250" spans="1:5" ht="51">
      <c r="A250" s="10" t="s">
        <v>343</v>
      </c>
      <c r="B250" s="10" t="s">
        <v>344</v>
      </c>
      <c r="C250" s="10" t="s">
        <v>308</v>
      </c>
      <c r="D250" s="10" t="s">
        <v>181</v>
      </c>
      <c r="E250" s="10" t="str">
        <f t="shared" si="0"/>
        <v>effectiveness</v>
      </c>
    </row>
    <row r="251" spans="1:5" ht="51">
      <c r="A251" s="10" t="s">
        <v>343</v>
      </c>
      <c r="B251" s="10" t="s">
        <v>344</v>
      </c>
      <c r="C251" s="10" t="s">
        <v>308</v>
      </c>
      <c r="D251" s="10" t="s">
        <v>654</v>
      </c>
      <c r="E251" s="10" t="str">
        <f t="shared" si="0"/>
        <v>effectiveness</v>
      </c>
    </row>
    <row r="252" spans="1:5" ht="63.75">
      <c r="A252" s="10" t="s">
        <v>345</v>
      </c>
      <c r="B252" s="10" t="s">
        <v>346</v>
      </c>
      <c r="C252" s="10" t="s">
        <v>308</v>
      </c>
      <c r="D252" s="10" t="s">
        <v>963</v>
      </c>
      <c r="E252" s="10" t="str">
        <f t="shared" si="0"/>
        <v>effectiveness</v>
      </c>
    </row>
    <row r="253" spans="1:5" ht="63.75">
      <c r="A253" s="10" t="s">
        <v>345</v>
      </c>
      <c r="B253" s="10" t="s">
        <v>346</v>
      </c>
      <c r="C253" s="10" t="s">
        <v>308</v>
      </c>
      <c r="D253" s="10" t="s">
        <v>115</v>
      </c>
      <c r="E253" s="10" t="str">
        <f t="shared" si="0"/>
        <v>effectiveness</v>
      </c>
    </row>
    <row r="254" spans="1:5" ht="25.5">
      <c r="A254" s="10" t="s">
        <v>347</v>
      </c>
      <c r="B254" s="10" t="s">
        <v>243</v>
      </c>
      <c r="C254" s="10" t="s">
        <v>348</v>
      </c>
      <c r="D254" s="10" t="s">
        <v>138</v>
      </c>
      <c r="E254" s="10" t="str">
        <f t="shared" si="0"/>
        <v>effectiveness</v>
      </c>
    </row>
    <row r="255" spans="1:5" ht="25.5">
      <c r="A255" s="10" t="s">
        <v>347</v>
      </c>
      <c r="B255" s="10" t="s">
        <v>243</v>
      </c>
      <c r="C255" s="10" t="s">
        <v>348</v>
      </c>
      <c r="D255" s="10" t="s">
        <v>1024</v>
      </c>
      <c r="E255" s="10" t="str">
        <f t="shared" si="0"/>
        <v>effectiveness</v>
      </c>
    </row>
    <row r="256" spans="1:5" ht="51">
      <c r="A256" s="10" t="s">
        <v>349</v>
      </c>
      <c r="B256" s="10" t="s">
        <v>350</v>
      </c>
      <c r="C256" s="10" t="s">
        <v>348</v>
      </c>
      <c r="D256" s="10" t="s">
        <v>1038</v>
      </c>
      <c r="E256" s="10" t="str">
        <f t="shared" si="0"/>
        <v>effectiveness</v>
      </c>
    </row>
    <row r="257" spans="1:5" ht="51">
      <c r="A257" s="10" t="s">
        <v>349</v>
      </c>
      <c r="B257" s="10" t="s">
        <v>350</v>
      </c>
      <c r="C257" s="10" t="s">
        <v>348</v>
      </c>
      <c r="D257" s="10" t="s">
        <v>1004</v>
      </c>
      <c r="E257" s="10" t="str">
        <f t="shared" ref="E257:E362" si="1">IF(ISERROR(SEARCH("negative", LOWER(C257))), "effectiveness", "negative-effectiveness")</f>
        <v>effectiveness</v>
      </c>
    </row>
    <row r="258" spans="1:5" ht="51">
      <c r="A258" s="10" t="s">
        <v>349</v>
      </c>
      <c r="B258" s="10" t="s">
        <v>350</v>
      </c>
      <c r="C258" s="10" t="s">
        <v>348</v>
      </c>
      <c r="D258" s="10" t="s">
        <v>1010</v>
      </c>
      <c r="E258" s="10" t="str">
        <f t="shared" si="1"/>
        <v>effectiveness</v>
      </c>
    </row>
    <row r="259" spans="1:5" ht="38.25">
      <c r="A259" s="10" t="s">
        <v>351</v>
      </c>
      <c r="B259" s="10" t="s">
        <v>1036</v>
      </c>
      <c r="C259" s="10" t="s">
        <v>352</v>
      </c>
      <c r="D259" s="10" t="s">
        <v>315</v>
      </c>
      <c r="E259" s="10" t="str">
        <f t="shared" si="1"/>
        <v>effectiveness</v>
      </c>
    </row>
    <row r="260" spans="1:5" ht="38.25">
      <c r="A260" s="10" t="s">
        <v>351</v>
      </c>
      <c r="B260" s="10" t="s">
        <v>1036</v>
      </c>
      <c r="C260" s="10" t="s">
        <v>352</v>
      </c>
      <c r="D260" s="10" t="s">
        <v>148</v>
      </c>
      <c r="E260" s="10" t="str">
        <f t="shared" si="1"/>
        <v>effectiveness</v>
      </c>
    </row>
    <row r="261" spans="1:5" ht="63.75">
      <c r="A261" s="10" t="s">
        <v>353</v>
      </c>
      <c r="B261" s="10" t="s">
        <v>354</v>
      </c>
      <c r="C261" s="10" t="s">
        <v>355</v>
      </c>
      <c r="D261" s="10" t="s">
        <v>889</v>
      </c>
      <c r="E261" s="10" t="str">
        <f t="shared" si="1"/>
        <v>effectiveness</v>
      </c>
    </row>
    <row r="262" spans="1:5" ht="63.75">
      <c r="A262" s="10" t="s">
        <v>353</v>
      </c>
      <c r="B262" s="10" t="s">
        <v>354</v>
      </c>
      <c r="C262" s="10" t="s">
        <v>355</v>
      </c>
      <c r="D262" s="10" t="s">
        <v>1029</v>
      </c>
      <c r="E262" s="10" t="str">
        <f t="shared" si="1"/>
        <v>effectiveness</v>
      </c>
    </row>
    <row r="263" spans="1:5" ht="63.75">
      <c r="A263" s="10" t="s">
        <v>353</v>
      </c>
      <c r="B263" s="10" t="s">
        <v>354</v>
      </c>
      <c r="C263" s="10" t="s">
        <v>355</v>
      </c>
      <c r="D263" s="10" t="s">
        <v>814</v>
      </c>
      <c r="E263" s="10" t="str">
        <f t="shared" si="1"/>
        <v>effectiveness</v>
      </c>
    </row>
    <row r="264" spans="1:5" ht="38.25">
      <c r="A264" s="10" t="s">
        <v>356</v>
      </c>
      <c r="B264" s="10" t="s">
        <v>357</v>
      </c>
      <c r="C264" s="10" t="s">
        <v>355</v>
      </c>
      <c r="D264" s="10" t="s">
        <v>1037</v>
      </c>
      <c r="E264" s="10" t="str">
        <f t="shared" si="1"/>
        <v>effectiveness</v>
      </c>
    </row>
    <row r="265" spans="1:5" ht="38.25">
      <c r="A265" s="10" t="s">
        <v>356</v>
      </c>
      <c r="B265" s="10" t="s">
        <v>357</v>
      </c>
      <c r="C265" s="10" t="s">
        <v>355</v>
      </c>
      <c r="D265" s="10" t="s">
        <v>814</v>
      </c>
      <c r="E265" s="10" t="str">
        <f t="shared" si="1"/>
        <v>effectiveness</v>
      </c>
    </row>
    <row r="266" spans="1:5" ht="63.75">
      <c r="A266" s="10" t="s">
        <v>358</v>
      </c>
      <c r="B266" s="10" t="s">
        <v>359</v>
      </c>
      <c r="C266" s="10" t="s">
        <v>355</v>
      </c>
      <c r="D266" s="10" t="s">
        <v>1038</v>
      </c>
      <c r="E266" s="10" t="str">
        <f t="shared" si="1"/>
        <v>effectiveness</v>
      </c>
    </row>
    <row r="267" spans="1:5" ht="63.75">
      <c r="A267" s="10" t="s">
        <v>358</v>
      </c>
      <c r="B267" s="10" t="s">
        <v>359</v>
      </c>
      <c r="C267" s="10" t="s">
        <v>355</v>
      </c>
      <c r="D267" s="10" t="s">
        <v>1039</v>
      </c>
      <c r="E267" s="10" t="str">
        <f t="shared" si="1"/>
        <v>effectiveness</v>
      </c>
    </row>
    <row r="268" spans="1:5" ht="63.75">
      <c r="A268" s="10" t="s">
        <v>358</v>
      </c>
      <c r="B268" s="10" t="s">
        <v>359</v>
      </c>
      <c r="C268" s="10" t="s">
        <v>355</v>
      </c>
      <c r="D268" s="10" t="s">
        <v>1010</v>
      </c>
      <c r="E268" s="10" t="str">
        <f t="shared" si="1"/>
        <v>effectiveness</v>
      </c>
    </row>
    <row r="269" spans="1:5" ht="38.25">
      <c r="A269" s="10" t="s">
        <v>360</v>
      </c>
      <c r="B269" s="10" t="s">
        <v>361</v>
      </c>
      <c r="C269" s="10" t="s">
        <v>355</v>
      </c>
      <c r="D269" s="10" t="s">
        <v>1040</v>
      </c>
      <c r="E269" s="10" t="str">
        <f t="shared" si="1"/>
        <v>effectiveness</v>
      </c>
    </row>
    <row r="270" spans="1:5" ht="38.25">
      <c r="A270" s="10" t="s">
        <v>360</v>
      </c>
      <c r="B270" s="10" t="s">
        <v>361</v>
      </c>
      <c r="C270" s="10" t="s">
        <v>355</v>
      </c>
      <c r="D270" s="10" t="s">
        <v>1022</v>
      </c>
      <c r="E270" s="10" t="str">
        <f t="shared" si="1"/>
        <v>effectiveness</v>
      </c>
    </row>
    <row r="271" spans="1:5" ht="63.75">
      <c r="A271" s="10" t="s">
        <v>362</v>
      </c>
      <c r="B271" s="10" t="s">
        <v>160</v>
      </c>
      <c r="C271" s="10" t="s">
        <v>355</v>
      </c>
      <c r="D271" s="10" t="s">
        <v>1018</v>
      </c>
      <c r="E271" s="10" t="str">
        <f t="shared" si="1"/>
        <v>effectiveness</v>
      </c>
    </row>
    <row r="272" spans="1:5" ht="63.75">
      <c r="A272" s="10" t="s">
        <v>362</v>
      </c>
      <c r="B272" s="10" t="s">
        <v>160</v>
      </c>
      <c r="C272" s="10" t="s">
        <v>355</v>
      </c>
      <c r="D272" s="10" t="s">
        <v>117</v>
      </c>
      <c r="E272" s="10" t="str">
        <f t="shared" si="1"/>
        <v>effectiveness</v>
      </c>
    </row>
    <row r="273" spans="1:5" ht="51">
      <c r="A273" s="10" t="s">
        <v>363</v>
      </c>
      <c r="B273" s="10" t="s">
        <v>364</v>
      </c>
      <c r="C273" s="10" t="s">
        <v>355</v>
      </c>
      <c r="D273" s="10" t="s">
        <v>1041</v>
      </c>
      <c r="E273" s="10" t="str">
        <f t="shared" si="1"/>
        <v>effectiveness</v>
      </c>
    </row>
    <row r="274" spans="1:5" ht="51">
      <c r="A274" s="10" t="s">
        <v>363</v>
      </c>
      <c r="B274" s="10" t="s">
        <v>364</v>
      </c>
      <c r="C274" s="10" t="s">
        <v>355</v>
      </c>
      <c r="D274" s="10" t="s">
        <v>366</v>
      </c>
      <c r="E274" s="10" t="str">
        <f t="shared" si="1"/>
        <v>effectiveness</v>
      </c>
    </row>
    <row r="275" spans="1:5" ht="25.5">
      <c r="A275" s="10" t="s">
        <v>365</v>
      </c>
      <c r="B275" s="10" t="s">
        <v>366</v>
      </c>
      <c r="C275" s="10" t="s">
        <v>355</v>
      </c>
      <c r="D275" s="10" t="s">
        <v>366</v>
      </c>
      <c r="E275" s="10" t="str">
        <f t="shared" si="1"/>
        <v>effectiveness</v>
      </c>
    </row>
    <row r="276" spans="1:5" ht="38.25">
      <c r="A276" s="10" t="s">
        <v>351</v>
      </c>
      <c r="B276" s="10" t="s">
        <v>367</v>
      </c>
      <c r="C276" s="10" t="s">
        <v>355</v>
      </c>
      <c r="D276" s="10" t="s">
        <v>1039</v>
      </c>
      <c r="E276" s="10" t="str">
        <f t="shared" si="1"/>
        <v>effectiveness</v>
      </c>
    </row>
    <row r="277" spans="1:5" ht="38.25">
      <c r="A277" s="10" t="s">
        <v>351</v>
      </c>
      <c r="B277" s="10" t="s">
        <v>367</v>
      </c>
      <c r="C277" s="10" t="s">
        <v>355</v>
      </c>
      <c r="D277" s="10" t="s">
        <v>366</v>
      </c>
      <c r="E277" s="10" t="str">
        <f t="shared" si="1"/>
        <v>effectiveness</v>
      </c>
    </row>
    <row r="278" spans="1:5" ht="63.75">
      <c r="A278" s="10" t="s">
        <v>20</v>
      </c>
      <c r="B278" s="10" t="s">
        <v>406</v>
      </c>
      <c r="C278" s="10" t="s">
        <v>407</v>
      </c>
      <c r="D278" s="10" t="s">
        <v>400</v>
      </c>
      <c r="E278" s="10" t="str">
        <f t="shared" si="1"/>
        <v>effectiveness</v>
      </c>
    </row>
    <row r="279" spans="1:5" ht="63.75">
      <c r="A279" s="10" t="s">
        <v>20</v>
      </c>
      <c r="B279" s="10" t="s">
        <v>406</v>
      </c>
      <c r="C279" s="10" t="s">
        <v>407</v>
      </c>
      <c r="D279" s="10" t="s">
        <v>1121</v>
      </c>
      <c r="E279" s="10" t="str">
        <f t="shared" si="1"/>
        <v>effectiveness</v>
      </c>
    </row>
    <row r="280" spans="1:5" ht="63.75">
      <c r="A280" s="10" t="s">
        <v>20</v>
      </c>
      <c r="B280" s="10" t="s">
        <v>406</v>
      </c>
      <c r="C280" s="10" t="s">
        <v>407</v>
      </c>
      <c r="D280" s="10" t="s">
        <v>205</v>
      </c>
      <c r="E280" s="10" t="str">
        <f t="shared" si="1"/>
        <v>effectiveness</v>
      </c>
    </row>
    <row r="281" spans="1:5" ht="76.5">
      <c r="A281" s="10" t="s">
        <v>449</v>
      </c>
      <c r="B281" s="10" t="s">
        <v>450</v>
      </c>
      <c r="C281" s="10" t="s">
        <v>451</v>
      </c>
      <c r="D281" s="10" t="s">
        <v>1122</v>
      </c>
      <c r="E281" s="10" t="str">
        <f t="shared" si="1"/>
        <v>effectiveness</v>
      </c>
    </row>
    <row r="282" spans="1:5" ht="76.5">
      <c r="A282" s="10" t="s">
        <v>449</v>
      </c>
      <c r="B282" s="10" t="s">
        <v>450</v>
      </c>
      <c r="C282" s="10" t="s">
        <v>451</v>
      </c>
      <c r="D282" s="10" t="s">
        <v>1123</v>
      </c>
      <c r="E282" s="10" t="str">
        <f t="shared" si="1"/>
        <v>effectiveness</v>
      </c>
    </row>
    <row r="283" spans="1:5" ht="76.5">
      <c r="A283" s="10" t="s">
        <v>449</v>
      </c>
      <c r="B283" s="10" t="s">
        <v>450</v>
      </c>
      <c r="C283" s="10" t="s">
        <v>451</v>
      </c>
      <c r="D283" s="10" t="s">
        <v>130</v>
      </c>
      <c r="E283" s="10" t="str">
        <f t="shared" si="1"/>
        <v>effectiveness</v>
      </c>
    </row>
    <row r="284" spans="1:5" ht="38.25">
      <c r="A284" s="10" t="s">
        <v>458</v>
      </c>
      <c r="B284" s="10" t="s">
        <v>459</v>
      </c>
      <c r="C284" s="10" t="s">
        <v>460</v>
      </c>
      <c r="D284" s="10" t="s">
        <v>1044</v>
      </c>
      <c r="E284" s="10" t="str">
        <f t="shared" si="1"/>
        <v>negative-effectiveness</v>
      </c>
    </row>
    <row r="285" spans="1:5" ht="38.25">
      <c r="A285" s="10" t="s">
        <v>458</v>
      </c>
      <c r="B285" s="10" t="s">
        <v>459</v>
      </c>
      <c r="C285" s="10" t="s">
        <v>460</v>
      </c>
      <c r="D285" s="10" t="s">
        <v>1048</v>
      </c>
      <c r="E285" s="10" t="str">
        <f t="shared" si="1"/>
        <v>negative-effectiveness</v>
      </c>
    </row>
    <row r="286" spans="1:5" ht="38.25">
      <c r="A286" s="10" t="s">
        <v>461</v>
      </c>
      <c r="B286" s="10" t="s">
        <v>462</v>
      </c>
      <c r="C286" s="10" t="s">
        <v>460</v>
      </c>
      <c r="D286" s="10" t="s">
        <v>115</v>
      </c>
      <c r="E286" s="10" t="str">
        <f t="shared" si="1"/>
        <v>negative-effectiveness</v>
      </c>
    </row>
    <row r="287" spans="1:5" ht="38.25">
      <c r="A287" s="10" t="s">
        <v>461</v>
      </c>
      <c r="B287" s="10" t="s">
        <v>462</v>
      </c>
      <c r="C287" s="10" t="s">
        <v>460</v>
      </c>
      <c r="D287" s="10" t="s">
        <v>485</v>
      </c>
      <c r="E287" s="10" t="str">
        <f t="shared" si="1"/>
        <v>negative-effectiveness</v>
      </c>
    </row>
    <row r="288" spans="1:5" ht="25.5">
      <c r="A288" s="10" t="s">
        <v>463</v>
      </c>
      <c r="B288" s="10" t="s">
        <v>1087</v>
      </c>
      <c r="C288" s="10" t="s">
        <v>460</v>
      </c>
      <c r="D288" s="10" t="s">
        <v>1087</v>
      </c>
      <c r="E288" s="10" t="str">
        <f t="shared" si="1"/>
        <v>negative-effectiveness</v>
      </c>
    </row>
    <row r="289" spans="1:5" ht="25.5">
      <c r="A289" s="10" t="s">
        <v>465</v>
      </c>
      <c r="B289" s="10" t="s">
        <v>466</v>
      </c>
      <c r="C289" s="10" t="s">
        <v>460</v>
      </c>
      <c r="D289" s="10" t="s">
        <v>466</v>
      </c>
      <c r="E289" s="10" t="str">
        <f t="shared" si="1"/>
        <v>negative-effectiveness</v>
      </c>
    </row>
    <row r="290" spans="1:5" ht="25.5">
      <c r="A290" s="10" t="s">
        <v>468</v>
      </c>
      <c r="B290" s="10" t="s">
        <v>469</v>
      </c>
      <c r="C290" s="10" t="s">
        <v>460</v>
      </c>
      <c r="D290" s="10" t="s">
        <v>469</v>
      </c>
      <c r="E290" s="10" t="str">
        <f t="shared" si="1"/>
        <v>negative-effectiveness</v>
      </c>
    </row>
    <row r="291" spans="1:5" ht="63.75">
      <c r="A291" s="10" t="s">
        <v>470</v>
      </c>
      <c r="B291" s="10" t="s">
        <v>471</v>
      </c>
      <c r="C291" s="10" t="s">
        <v>460</v>
      </c>
      <c r="D291" s="10" t="s">
        <v>1049</v>
      </c>
      <c r="E291" s="10" t="str">
        <f t="shared" si="1"/>
        <v>negative-effectiveness</v>
      </c>
    </row>
    <row r="292" spans="1:5" ht="63.75">
      <c r="A292" s="10" t="s">
        <v>470</v>
      </c>
      <c r="B292" s="10" t="s">
        <v>471</v>
      </c>
      <c r="C292" s="10" t="s">
        <v>460</v>
      </c>
      <c r="D292" s="10" t="s">
        <v>1089</v>
      </c>
      <c r="E292" s="10" t="str">
        <f t="shared" si="1"/>
        <v>negative-effectiveness</v>
      </c>
    </row>
    <row r="293" spans="1:5" ht="51">
      <c r="A293" s="10" t="s">
        <v>472</v>
      </c>
      <c r="B293" s="10" t="s">
        <v>473</v>
      </c>
      <c r="C293" s="10" t="s">
        <v>460</v>
      </c>
      <c r="D293" s="10" t="s">
        <v>1049</v>
      </c>
      <c r="E293" s="10" t="str">
        <f t="shared" si="1"/>
        <v>negative-effectiveness</v>
      </c>
    </row>
    <row r="294" spans="1:5" ht="51">
      <c r="A294" s="10" t="s">
        <v>472</v>
      </c>
      <c r="B294" s="10" t="s">
        <v>473</v>
      </c>
      <c r="C294" s="10" t="s">
        <v>460</v>
      </c>
      <c r="D294" s="10" t="s">
        <v>1086</v>
      </c>
      <c r="E294" s="10" t="str">
        <f t="shared" si="1"/>
        <v>negative-effectiveness</v>
      </c>
    </row>
    <row r="295" spans="1:5" ht="51">
      <c r="A295" s="10" t="s">
        <v>472</v>
      </c>
      <c r="B295" s="10" t="s">
        <v>473</v>
      </c>
      <c r="C295" s="10" t="s">
        <v>460</v>
      </c>
      <c r="D295" s="10" t="s">
        <v>1089</v>
      </c>
      <c r="E295" s="10" t="str">
        <f t="shared" si="1"/>
        <v>negative-effectiveness</v>
      </c>
    </row>
    <row r="296" spans="1:5" ht="25.5">
      <c r="A296" s="10" t="s">
        <v>474</v>
      </c>
      <c r="B296" s="10" t="s">
        <v>475</v>
      </c>
      <c r="C296" s="10" t="s">
        <v>460</v>
      </c>
      <c r="D296" s="10" t="s">
        <v>475</v>
      </c>
      <c r="E296" s="10" t="str">
        <f t="shared" si="1"/>
        <v>negative-effectiveness</v>
      </c>
    </row>
    <row r="297" spans="1:5" ht="51">
      <c r="A297" s="10" t="s">
        <v>476</v>
      </c>
      <c r="B297" s="10" t="s">
        <v>477</v>
      </c>
      <c r="C297" s="10" t="s">
        <v>460</v>
      </c>
      <c r="D297" s="10" t="s">
        <v>475</v>
      </c>
      <c r="E297" s="10" t="str">
        <f t="shared" si="1"/>
        <v>negative-effectiveness</v>
      </c>
    </row>
    <row r="298" spans="1:5" ht="51">
      <c r="A298" s="10" t="s">
        <v>476</v>
      </c>
      <c r="B298" s="10" t="s">
        <v>477</v>
      </c>
      <c r="C298" s="10" t="s">
        <v>460</v>
      </c>
      <c r="D298" s="10" t="s">
        <v>1091</v>
      </c>
      <c r="E298" s="10" t="str">
        <f t="shared" si="1"/>
        <v>negative-effectiveness</v>
      </c>
    </row>
    <row r="299" spans="1:5" ht="38.25">
      <c r="A299" s="10" t="s">
        <v>478</v>
      </c>
      <c r="B299" s="10" t="s">
        <v>479</v>
      </c>
      <c r="C299" s="10" t="s">
        <v>460</v>
      </c>
      <c r="D299" s="10" t="s">
        <v>479</v>
      </c>
      <c r="E299" s="10" t="str">
        <f t="shared" si="1"/>
        <v>negative-effectiveness</v>
      </c>
    </row>
    <row r="300" spans="1:5" ht="38.25">
      <c r="A300" s="10" t="s">
        <v>480</v>
      </c>
      <c r="B300" s="10" t="s">
        <v>481</v>
      </c>
      <c r="C300" s="10" t="s">
        <v>460</v>
      </c>
      <c r="D300" s="10" t="s">
        <v>481</v>
      </c>
      <c r="E300" s="10" t="str">
        <f t="shared" si="1"/>
        <v>negative-effectiveness</v>
      </c>
    </row>
    <row r="301" spans="1:5" ht="76.5">
      <c r="A301" s="10" t="s">
        <v>483</v>
      </c>
      <c r="B301" s="10" t="s">
        <v>484</v>
      </c>
      <c r="C301" s="10" t="s">
        <v>460</v>
      </c>
      <c r="D301" s="10" t="s">
        <v>1044</v>
      </c>
      <c r="E301" s="10" t="str">
        <f t="shared" si="1"/>
        <v>negative-effectiveness</v>
      </c>
    </row>
    <row r="302" spans="1:5" ht="76.5">
      <c r="A302" s="10" t="s">
        <v>483</v>
      </c>
      <c r="B302" s="10" t="s">
        <v>484</v>
      </c>
      <c r="C302" s="10" t="s">
        <v>460</v>
      </c>
      <c r="D302" s="10" t="s">
        <v>482</v>
      </c>
      <c r="E302" s="10" t="str">
        <f t="shared" si="1"/>
        <v>negative-effectiveness</v>
      </c>
    </row>
    <row r="303" spans="1:5" ht="63.75">
      <c r="A303" s="10" t="s">
        <v>486</v>
      </c>
      <c r="B303" s="10" t="s">
        <v>487</v>
      </c>
      <c r="C303" s="10" t="s">
        <v>460</v>
      </c>
      <c r="D303" s="10" t="s">
        <v>1088</v>
      </c>
      <c r="E303" s="10" t="str">
        <f t="shared" si="1"/>
        <v>negative-effectiveness</v>
      </c>
    </row>
    <row r="304" spans="1:5" ht="63.75">
      <c r="A304" s="10" t="s">
        <v>486</v>
      </c>
      <c r="B304" s="10" t="s">
        <v>487</v>
      </c>
      <c r="C304" s="10" t="s">
        <v>460</v>
      </c>
      <c r="D304" s="10" t="s">
        <v>485</v>
      </c>
      <c r="E304" s="10" t="str">
        <f t="shared" si="1"/>
        <v>negative-effectiveness</v>
      </c>
    </row>
    <row r="305" spans="1:5" ht="76.5">
      <c r="A305" s="10" t="s">
        <v>488</v>
      </c>
      <c r="B305" s="10" t="s">
        <v>489</v>
      </c>
      <c r="C305" s="10" t="s">
        <v>460</v>
      </c>
      <c r="D305" s="10" t="s">
        <v>489</v>
      </c>
      <c r="E305" s="10" t="str">
        <f t="shared" si="1"/>
        <v>negative-effectiveness</v>
      </c>
    </row>
    <row r="306" spans="1:5" ht="38.25">
      <c r="A306" s="10" t="s">
        <v>490</v>
      </c>
      <c r="B306" s="10" t="s">
        <v>491</v>
      </c>
      <c r="C306" s="10" t="s">
        <v>460</v>
      </c>
      <c r="D306" s="10" t="s">
        <v>495</v>
      </c>
      <c r="E306" s="10" t="str">
        <f t="shared" si="1"/>
        <v>negative-effectiveness</v>
      </c>
    </row>
    <row r="307" spans="1:5" ht="38.25">
      <c r="A307" s="10" t="s">
        <v>490</v>
      </c>
      <c r="B307" s="10" t="s">
        <v>491</v>
      </c>
      <c r="C307" s="10" t="s">
        <v>460</v>
      </c>
      <c r="D307" s="10" t="s">
        <v>497</v>
      </c>
      <c r="E307" s="10" t="str">
        <f t="shared" si="1"/>
        <v>negative-effectiveness</v>
      </c>
    </row>
    <row r="308" spans="1:5" ht="38.25">
      <c r="A308" s="10" t="s">
        <v>492</v>
      </c>
      <c r="B308" s="10" t="s">
        <v>493</v>
      </c>
      <c r="C308" s="10" t="s">
        <v>460</v>
      </c>
      <c r="D308" s="10" t="s">
        <v>495</v>
      </c>
      <c r="E308" s="10" t="str">
        <f t="shared" si="1"/>
        <v>negative-effectiveness</v>
      </c>
    </row>
    <row r="309" spans="1:5" ht="38.25">
      <c r="A309" s="10" t="s">
        <v>492</v>
      </c>
      <c r="B309" s="10" t="s">
        <v>493</v>
      </c>
      <c r="C309" s="10" t="s">
        <v>460</v>
      </c>
      <c r="D309" s="10" t="s">
        <v>1090</v>
      </c>
      <c r="E309" s="10" t="str">
        <f t="shared" si="1"/>
        <v>negative-effectiveness</v>
      </c>
    </row>
    <row r="310" spans="1:5" ht="25.5">
      <c r="A310" s="10" t="s">
        <v>494</v>
      </c>
      <c r="B310" s="10" t="s">
        <v>495</v>
      </c>
      <c r="C310" s="10" t="s">
        <v>460</v>
      </c>
      <c r="D310" s="10" t="s">
        <v>495</v>
      </c>
      <c r="E310" s="10" t="str">
        <f t="shared" si="1"/>
        <v>negative-effectiveness</v>
      </c>
    </row>
    <row r="311" spans="1:5" ht="25.5">
      <c r="A311" s="10" t="s">
        <v>496</v>
      </c>
      <c r="B311" s="10" t="s">
        <v>497</v>
      </c>
      <c r="C311" s="10" t="s">
        <v>460</v>
      </c>
      <c r="D311" s="10" t="s">
        <v>497</v>
      </c>
      <c r="E311" s="10" t="str">
        <f t="shared" si="1"/>
        <v>negative-effectiveness</v>
      </c>
    </row>
    <row r="312" spans="1:5" ht="38.25">
      <c r="A312" s="10" t="s">
        <v>498</v>
      </c>
      <c r="B312" s="10" t="s">
        <v>493</v>
      </c>
      <c r="C312" s="10" t="s">
        <v>460</v>
      </c>
      <c r="D312" s="10" t="s">
        <v>495</v>
      </c>
      <c r="E312" s="10" t="str">
        <f t="shared" si="1"/>
        <v>negative-effectiveness</v>
      </c>
    </row>
    <row r="313" spans="1:5" ht="38.25">
      <c r="A313" s="10" t="s">
        <v>498</v>
      </c>
      <c r="B313" s="10" t="s">
        <v>493</v>
      </c>
      <c r="C313" s="10" t="s">
        <v>460</v>
      </c>
      <c r="D313" s="10" t="s">
        <v>1090</v>
      </c>
      <c r="E313" s="10" t="str">
        <f t="shared" si="1"/>
        <v>negative-effectiveness</v>
      </c>
    </row>
    <row r="314" spans="1:5" ht="25.5">
      <c r="A314" s="10" t="s">
        <v>499</v>
      </c>
      <c r="B314" s="10" t="s">
        <v>495</v>
      </c>
      <c r="C314" s="10" t="s">
        <v>460</v>
      </c>
      <c r="D314" s="10" t="s">
        <v>495</v>
      </c>
      <c r="E314" s="10" t="str">
        <f t="shared" si="1"/>
        <v>negative-effectiveness</v>
      </c>
    </row>
    <row r="315" spans="1:5" ht="38.25">
      <c r="A315" s="10" t="s">
        <v>500</v>
      </c>
      <c r="B315" s="10" t="s">
        <v>495</v>
      </c>
      <c r="C315" s="10" t="s">
        <v>460</v>
      </c>
      <c r="D315" s="10" t="s">
        <v>495</v>
      </c>
      <c r="E315" s="10" t="str">
        <f t="shared" si="1"/>
        <v>negative-effectiveness</v>
      </c>
    </row>
    <row r="316" spans="1:5" ht="25.5">
      <c r="A316" s="10" t="s">
        <v>501</v>
      </c>
      <c r="B316" s="10" t="s">
        <v>495</v>
      </c>
      <c r="C316" s="10" t="s">
        <v>460</v>
      </c>
      <c r="D316" s="10" t="s">
        <v>495</v>
      </c>
      <c r="E316" s="10" t="str">
        <f t="shared" si="1"/>
        <v>negative-effectiveness</v>
      </c>
    </row>
    <row r="317" spans="1:5" ht="25.5">
      <c r="A317" s="10" t="s">
        <v>502</v>
      </c>
      <c r="B317" s="10" t="s">
        <v>495</v>
      </c>
      <c r="C317" s="10" t="s">
        <v>460</v>
      </c>
      <c r="D317" s="10" t="s">
        <v>495</v>
      </c>
      <c r="E317" s="10" t="str">
        <f t="shared" si="1"/>
        <v>negative-effectiveness</v>
      </c>
    </row>
    <row r="318" spans="1:5" ht="38.25">
      <c r="A318" s="10" t="s">
        <v>504</v>
      </c>
      <c r="B318" s="10" t="s">
        <v>503</v>
      </c>
      <c r="C318" s="10" t="s">
        <v>460</v>
      </c>
      <c r="D318" s="10" t="s">
        <v>503</v>
      </c>
      <c r="E318" s="10" t="str">
        <f t="shared" si="1"/>
        <v>negative-effectiveness</v>
      </c>
    </row>
    <row r="319" spans="1:5" ht="38.25">
      <c r="A319" s="10" t="s">
        <v>506</v>
      </c>
      <c r="B319" s="10" t="s">
        <v>507</v>
      </c>
      <c r="C319" s="10" t="s">
        <v>508</v>
      </c>
      <c r="D319" s="10" t="s">
        <v>505</v>
      </c>
      <c r="E319" s="10" t="str">
        <f t="shared" si="1"/>
        <v>negative-effectiveness</v>
      </c>
    </row>
    <row r="320" spans="1:5" ht="38.25">
      <c r="A320" s="10" t="s">
        <v>506</v>
      </c>
      <c r="B320" s="10" t="s">
        <v>507</v>
      </c>
      <c r="C320" s="10" t="s">
        <v>508</v>
      </c>
      <c r="D320" s="10" t="s">
        <v>467</v>
      </c>
      <c r="E320" s="10" t="str">
        <f t="shared" si="1"/>
        <v>negative-effectiveness</v>
      </c>
    </row>
    <row r="321" spans="1:5" ht="63.75">
      <c r="A321" s="10" t="s">
        <v>509</v>
      </c>
      <c r="B321" s="10" t="s">
        <v>510</v>
      </c>
      <c r="C321" s="10" t="s">
        <v>511</v>
      </c>
      <c r="D321" s="10" t="s">
        <v>1047</v>
      </c>
      <c r="E321" s="10" t="str">
        <f t="shared" si="1"/>
        <v>negative-effectiveness</v>
      </c>
    </row>
    <row r="322" spans="1:5" ht="63.75">
      <c r="A322" s="10" t="s">
        <v>509</v>
      </c>
      <c r="B322" s="10" t="s">
        <v>510</v>
      </c>
      <c r="C322" s="10" t="s">
        <v>511</v>
      </c>
      <c r="D322" s="10" t="s">
        <v>1048</v>
      </c>
      <c r="E322" s="10" t="str">
        <f t="shared" si="1"/>
        <v>negative-effectiveness</v>
      </c>
    </row>
    <row r="323" spans="1:5" ht="63.75">
      <c r="A323" s="10" t="s">
        <v>509</v>
      </c>
      <c r="B323" s="10" t="s">
        <v>510</v>
      </c>
      <c r="C323" s="10" t="s">
        <v>511</v>
      </c>
      <c r="D323" s="10" t="s">
        <v>1049</v>
      </c>
      <c r="E323" s="10" t="str">
        <f t="shared" si="1"/>
        <v>negative-effectiveness</v>
      </c>
    </row>
    <row r="324" spans="1:5" ht="76.5">
      <c r="A324" s="10" t="s">
        <v>694</v>
      </c>
      <c r="B324" s="10" t="s">
        <v>695</v>
      </c>
      <c r="C324" s="10" t="s">
        <v>696</v>
      </c>
      <c r="D324" s="10" t="s">
        <v>1124</v>
      </c>
      <c r="E324" s="10" t="str">
        <f t="shared" si="1"/>
        <v>effectiveness</v>
      </c>
    </row>
    <row r="325" spans="1:5" ht="76.5">
      <c r="A325" s="10" t="s">
        <v>694</v>
      </c>
      <c r="B325" s="10" t="s">
        <v>695</v>
      </c>
      <c r="C325" s="10" t="s">
        <v>696</v>
      </c>
      <c r="D325" s="10" t="s">
        <v>205</v>
      </c>
      <c r="E325" s="10" t="str">
        <f t="shared" si="1"/>
        <v>effectiveness</v>
      </c>
    </row>
    <row r="326" spans="1:5" ht="38.25">
      <c r="A326" s="10" t="s">
        <v>697</v>
      </c>
      <c r="B326" s="10" t="s">
        <v>698</v>
      </c>
      <c r="C326" s="10" t="s">
        <v>699</v>
      </c>
      <c r="D326" s="10" t="s">
        <v>675</v>
      </c>
      <c r="E326" s="10" t="str">
        <f t="shared" si="1"/>
        <v>effectiveness</v>
      </c>
    </row>
    <row r="327" spans="1:5" ht="38.25">
      <c r="A327" s="10" t="s">
        <v>697</v>
      </c>
      <c r="B327" s="10" t="s">
        <v>698</v>
      </c>
      <c r="C327" s="10" t="s">
        <v>699</v>
      </c>
      <c r="D327" s="10" t="s">
        <v>205</v>
      </c>
      <c r="E327" s="10" t="str">
        <f t="shared" si="1"/>
        <v>effectiveness</v>
      </c>
    </row>
    <row r="328" spans="1:5" ht="51">
      <c r="A328" s="10" t="s">
        <v>700</v>
      </c>
      <c r="B328" s="10" t="s">
        <v>701</v>
      </c>
      <c r="C328" s="10" t="s">
        <v>702</v>
      </c>
      <c r="D328" s="10" t="s">
        <v>654</v>
      </c>
      <c r="E328" s="10" t="str">
        <f t="shared" si="1"/>
        <v>effectiveness</v>
      </c>
    </row>
    <row r="329" spans="1:5" ht="51">
      <c r="A329" s="10" t="s">
        <v>700</v>
      </c>
      <c r="B329" s="10" t="s">
        <v>701</v>
      </c>
      <c r="C329" s="10" t="s">
        <v>702</v>
      </c>
      <c r="D329" s="10" t="s">
        <v>205</v>
      </c>
      <c r="E329" s="10" t="str">
        <f t="shared" si="1"/>
        <v>effectiveness</v>
      </c>
    </row>
    <row r="330" spans="1:5" ht="51">
      <c r="A330" s="10" t="s">
        <v>700</v>
      </c>
      <c r="B330" s="10" t="s">
        <v>701</v>
      </c>
      <c r="C330" s="10" t="s">
        <v>702</v>
      </c>
      <c r="D330" s="10" t="s">
        <v>1125</v>
      </c>
      <c r="E330" s="10" t="str">
        <f t="shared" si="1"/>
        <v>effectiveness</v>
      </c>
    </row>
    <row r="331" spans="1:5" ht="38.25">
      <c r="A331" s="10" t="s">
        <v>715</v>
      </c>
      <c r="B331" s="10" t="s">
        <v>706</v>
      </c>
      <c r="C331" s="10" t="s">
        <v>716</v>
      </c>
      <c r="D331" s="10" t="s">
        <v>654</v>
      </c>
      <c r="E331" s="10" t="str">
        <f t="shared" si="1"/>
        <v>effectiveness</v>
      </c>
    </row>
    <row r="332" spans="1:5" ht="38.25">
      <c r="A332" s="10" t="s">
        <v>715</v>
      </c>
      <c r="B332" s="10" t="s">
        <v>706</v>
      </c>
      <c r="C332" s="10" t="s">
        <v>716</v>
      </c>
      <c r="D332" s="10" t="s">
        <v>205</v>
      </c>
      <c r="E332" s="10" t="str">
        <f t="shared" si="1"/>
        <v>effectiveness</v>
      </c>
    </row>
    <row r="333" spans="1:5" ht="51">
      <c r="A333" s="10" t="s">
        <v>758</v>
      </c>
      <c r="B333" s="10" t="s">
        <v>656</v>
      </c>
      <c r="C333" s="10" t="s">
        <v>759</v>
      </c>
      <c r="D333" s="10" t="s">
        <v>746</v>
      </c>
      <c r="E333" s="10" t="str">
        <f t="shared" si="1"/>
        <v>effectiveness</v>
      </c>
    </row>
    <row r="334" spans="1:5" ht="51">
      <c r="A334" s="10" t="s">
        <v>758</v>
      </c>
      <c r="B334" s="10" t="s">
        <v>656</v>
      </c>
      <c r="C334" s="10" t="s">
        <v>759</v>
      </c>
      <c r="D334" s="10" t="s">
        <v>338</v>
      </c>
      <c r="E334" s="10" t="str">
        <f t="shared" si="1"/>
        <v>effectiveness</v>
      </c>
    </row>
    <row r="335" spans="1:5" ht="38.25">
      <c r="A335" s="10" t="s">
        <v>760</v>
      </c>
      <c r="B335" s="10" t="s">
        <v>761</v>
      </c>
      <c r="C335" s="10" t="s">
        <v>762</v>
      </c>
      <c r="D335" s="10" t="s">
        <v>589</v>
      </c>
      <c r="E335" s="10" t="str">
        <f t="shared" si="1"/>
        <v>effectiveness</v>
      </c>
    </row>
    <row r="336" spans="1:5" ht="38.25">
      <c r="A336" s="10" t="s">
        <v>760</v>
      </c>
      <c r="B336" s="10" t="s">
        <v>761</v>
      </c>
      <c r="C336" s="10" t="s">
        <v>762</v>
      </c>
      <c r="D336" s="10" t="s">
        <v>1126</v>
      </c>
      <c r="E336" s="10" t="str">
        <f t="shared" si="1"/>
        <v>effectiveness</v>
      </c>
    </row>
    <row r="337" spans="1:5" ht="38.25">
      <c r="A337" s="10" t="s">
        <v>763</v>
      </c>
      <c r="B337" s="10" t="s">
        <v>310</v>
      </c>
      <c r="C337" s="10" t="s">
        <v>762</v>
      </c>
      <c r="D337" s="10" t="s">
        <v>136</v>
      </c>
      <c r="E337" s="10" t="str">
        <f t="shared" si="1"/>
        <v>effectiveness</v>
      </c>
    </row>
    <row r="338" spans="1:5" ht="38.25">
      <c r="A338" s="10" t="s">
        <v>763</v>
      </c>
      <c r="B338" s="10" t="s">
        <v>310</v>
      </c>
      <c r="C338" s="10" t="s">
        <v>762</v>
      </c>
      <c r="D338" s="10" t="s">
        <v>589</v>
      </c>
      <c r="E338" s="10" t="str">
        <f t="shared" si="1"/>
        <v>effectiveness</v>
      </c>
    </row>
    <row r="339" spans="1:5" ht="38.25">
      <c r="A339" s="10" t="s">
        <v>764</v>
      </c>
      <c r="B339" s="10" t="s">
        <v>765</v>
      </c>
      <c r="C339" s="10" t="s">
        <v>762</v>
      </c>
      <c r="D339" s="10" t="s">
        <v>589</v>
      </c>
      <c r="E339" s="10" t="str">
        <f t="shared" si="1"/>
        <v>effectiveness</v>
      </c>
    </row>
    <row r="340" spans="1:5" ht="38.25">
      <c r="A340" s="10" t="s">
        <v>764</v>
      </c>
      <c r="B340" s="10" t="s">
        <v>765</v>
      </c>
      <c r="C340" s="10" t="s">
        <v>762</v>
      </c>
      <c r="D340" s="10" t="s">
        <v>1127</v>
      </c>
      <c r="E340" s="10" t="str">
        <f t="shared" si="1"/>
        <v>effectiveness</v>
      </c>
    </row>
    <row r="341" spans="1:5" ht="102">
      <c r="A341" s="10" t="s">
        <v>766</v>
      </c>
      <c r="B341" s="10" t="s">
        <v>767</v>
      </c>
      <c r="C341" s="10" t="s">
        <v>762</v>
      </c>
      <c r="D341" s="10" t="s">
        <v>113</v>
      </c>
      <c r="E341" s="10" t="str">
        <f t="shared" si="1"/>
        <v>effectiveness</v>
      </c>
    </row>
    <row r="342" spans="1:5" ht="102">
      <c r="A342" s="10" t="s">
        <v>766</v>
      </c>
      <c r="B342" s="10" t="s">
        <v>767</v>
      </c>
      <c r="C342" s="10" t="s">
        <v>762</v>
      </c>
      <c r="D342" s="10" t="s">
        <v>692</v>
      </c>
      <c r="E342" s="10" t="str">
        <f t="shared" si="1"/>
        <v>effectiveness</v>
      </c>
    </row>
    <row r="343" spans="1:5" ht="51">
      <c r="A343" s="10" t="s">
        <v>768</v>
      </c>
      <c r="B343" s="10" t="s">
        <v>677</v>
      </c>
      <c r="C343" s="10" t="s">
        <v>762</v>
      </c>
      <c r="D343" s="10" t="s">
        <v>675</v>
      </c>
      <c r="E343" s="10" t="str">
        <f t="shared" si="1"/>
        <v>effectiveness</v>
      </c>
    </row>
    <row r="344" spans="1:5" ht="51">
      <c r="A344" s="10" t="s">
        <v>768</v>
      </c>
      <c r="B344" s="10" t="s">
        <v>677</v>
      </c>
      <c r="C344" s="10" t="s">
        <v>762</v>
      </c>
      <c r="D344" s="10" t="s">
        <v>1128</v>
      </c>
      <c r="E344" s="10" t="str">
        <f t="shared" si="1"/>
        <v>effectiveness</v>
      </c>
    </row>
    <row r="345" spans="1:5" ht="25.5">
      <c r="A345" s="10" t="s">
        <v>769</v>
      </c>
      <c r="B345" s="10" t="s">
        <v>770</v>
      </c>
      <c r="C345" s="10" t="s">
        <v>762</v>
      </c>
      <c r="D345" s="10" t="s">
        <v>1129</v>
      </c>
      <c r="E345" s="10" t="str">
        <f t="shared" si="1"/>
        <v>effectiveness</v>
      </c>
    </row>
    <row r="346" spans="1:5" ht="25.5">
      <c r="A346" s="10" t="s">
        <v>771</v>
      </c>
      <c r="B346" s="10" t="s">
        <v>675</v>
      </c>
      <c r="C346" s="10" t="s">
        <v>762</v>
      </c>
      <c r="D346" s="10" t="s">
        <v>675</v>
      </c>
      <c r="E346" s="10" t="str">
        <f t="shared" si="1"/>
        <v>effectiveness</v>
      </c>
    </row>
    <row r="347" spans="1:5" ht="51">
      <c r="A347" s="10" t="s">
        <v>772</v>
      </c>
      <c r="B347" s="10" t="s">
        <v>773</v>
      </c>
      <c r="C347" s="10" t="s">
        <v>774</v>
      </c>
      <c r="D347" s="10" t="s">
        <v>31</v>
      </c>
      <c r="E347" s="10" t="str">
        <f t="shared" si="1"/>
        <v>effectiveness</v>
      </c>
    </row>
    <row r="348" spans="1:5" ht="51">
      <c r="A348" s="10" t="s">
        <v>772</v>
      </c>
      <c r="B348" s="10" t="s">
        <v>773</v>
      </c>
      <c r="C348" s="10" t="s">
        <v>774</v>
      </c>
      <c r="D348" s="10" t="s">
        <v>400</v>
      </c>
      <c r="E348" s="10" t="str">
        <f t="shared" si="1"/>
        <v>effectiveness</v>
      </c>
    </row>
    <row r="349" spans="1:5" ht="63.75">
      <c r="A349" s="10" t="s">
        <v>775</v>
      </c>
      <c r="B349" s="10" t="s">
        <v>776</v>
      </c>
      <c r="C349" s="10" t="s">
        <v>777</v>
      </c>
      <c r="D349" s="10" t="s">
        <v>136</v>
      </c>
      <c r="E349" s="10" t="str">
        <f t="shared" si="1"/>
        <v>effectiveness</v>
      </c>
    </row>
    <row r="350" spans="1:5" ht="63.75">
      <c r="A350" s="10" t="s">
        <v>775</v>
      </c>
      <c r="B350" s="10" t="s">
        <v>776</v>
      </c>
      <c r="C350" s="10" t="s">
        <v>777</v>
      </c>
      <c r="D350" s="10" t="s">
        <v>589</v>
      </c>
      <c r="E350" s="10" t="str">
        <f t="shared" si="1"/>
        <v>effectiveness</v>
      </c>
    </row>
    <row r="351" spans="1:5" ht="63.75">
      <c r="A351" s="10" t="s">
        <v>775</v>
      </c>
      <c r="B351" s="10" t="s">
        <v>776</v>
      </c>
      <c r="C351" s="10" t="s">
        <v>777</v>
      </c>
      <c r="D351" s="10" t="s">
        <v>1130</v>
      </c>
      <c r="E351" s="10" t="str">
        <f t="shared" si="1"/>
        <v>effectiveness</v>
      </c>
    </row>
    <row r="352" spans="1:5" ht="63.75">
      <c r="A352" s="10" t="s">
        <v>778</v>
      </c>
      <c r="B352" s="10" t="s">
        <v>779</v>
      </c>
      <c r="C352" s="10" t="s">
        <v>780</v>
      </c>
      <c r="D352" s="10" t="s">
        <v>654</v>
      </c>
      <c r="E352" s="10" t="str">
        <f t="shared" si="1"/>
        <v>effectiveness</v>
      </c>
    </row>
    <row r="353" spans="1:5" ht="63.75">
      <c r="A353" s="10" t="s">
        <v>778</v>
      </c>
      <c r="B353" s="10" t="s">
        <v>779</v>
      </c>
      <c r="C353" s="10" t="s">
        <v>780</v>
      </c>
      <c r="D353" s="10" t="s">
        <v>205</v>
      </c>
      <c r="E353" s="10" t="str">
        <f t="shared" si="1"/>
        <v>effectiveness</v>
      </c>
    </row>
    <row r="354" spans="1:5" ht="63.75">
      <c r="A354" s="10" t="s">
        <v>778</v>
      </c>
      <c r="B354" s="10" t="s">
        <v>779</v>
      </c>
      <c r="C354" s="10" t="s">
        <v>780</v>
      </c>
      <c r="D354" s="10" t="s">
        <v>1120</v>
      </c>
      <c r="E354" s="10" t="str">
        <f t="shared" si="1"/>
        <v>effectiveness</v>
      </c>
    </row>
    <row r="355" spans="1:5" ht="63.75">
      <c r="A355" s="10" t="s">
        <v>923</v>
      </c>
      <c r="B355" s="10" t="s">
        <v>924</v>
      </c>
      <c r="C355" s="10" t="s">
        <v>925</v>
      </c>
      <c r="D355" s="10" t="s">
        <v>922</v>
      </c>
      <c r="E355" s="10" t="str">
        <f t="shared" si="1"/>
        <v>effectiveness</v>
      </c>
    </row>
    <row r="356" spans="1:5" ht="63.75">
      <c r="A356" s="10" t="s">
        <v>923</v>
      </c>
      <c r="B356" s="10" t="s">
        <v>924</v>
      </c>
      <c r="C356" s="10" t="s">
        <v>925</v>
      </c>
      <c r="D356" s="10" t="s">
        <v>1054</v>
      </c>
      <c r="E356" s="10" t="str">
        <f t="shared" si="1"/>
        <v>effectiveness</v>
      </c>
    </row>
    <row r="357" spans="1:5" ht="63.75">
      <c r="A357" s="10" t="s">
        <v>923</v>
      </c>
      <c r="B357" s="10" t="s">
        <v>924</v>
      </c>
      <c r="C357" s="10" t="s">
        <v>925</v>
      </c>
      <c r="D357" s="10" t="s">
        <v>1044</v>
      </c>
      <c r="E357" s="10" t="str">
        <f t="shared" si="1"/>
        <v>effectiveness</v>
      </c>
    </row>
    <row r="358" spans="1:5" ht="38.25">
      <c r="A358" s="10" t="s">
        <v>927</v>
      </c>
      <c r="B358" s="10" t="s">
        <v>926</v>
      </c>
      <c r="C358" s="10" t="s">
        <v>925</v>
      </c>
      <c r="D358" s="10" t="s">
        <v>926</v>
      </c>
      <c r="E358" s="10" t="str">
        <f t="shared" si="1"/>
        <v>effectiveness</v>
      </c>
    </row>
    <row r="359" spans="1:5" ht="38.25">
      <c r="A359" s="10" t="s">
        <v>928</v>
      </c>
      <c r="B359" s="10" t="s">
        <v>929</v>
      </c>
      <c r="C359" s="10" t="s">
        <v>930</v>
      </c>
      <c r="D359" s="10" t="s">
        <v>1042</v>
      </c>
      <c r="E359" s="10" t="str">
        <f t="shared" si="1"/>
        <v>effectiveness</v>
      </c>
    </row>
    <row r="360" spans="1:5" ht="38.25">
      <c r="A360" s="10" t="s">
        <v>928</v>
      </c>
      <c r="B360" s="10" t="s">
        <v>929</v>
      </c>
      <c r="C360" s="10" t="s">
        <v>930</v>
      </c>
      <c r="D360" s="10" t="s">
        <v>930</v>
      </c>
      <c r="E360" s="10" t="str">
        <f t="shared" si="1"/>
        <v>effectiveness</v>
      </c>
    </row>
    <row r="361" spans="1:5" ht="38.25">
      <c r="A361" s="10" t="s">
        <v>956</v>
      </c>
      <c r="B361" s="10" t="s">
        <v>957</v>
      </c>
      <c r="C361" s="10" t="s">
        <v>958</v>
      </c>
      <c r="D361" s="10" t="s">
        <v>1056</v>
      </c>
      <c r="E361" s="10" t="str">
        <f t="shared" si="1"/>
        <v>effectiveness</v>
      </c>
    </row>
    <row r="362" spans="1:5" ht="38.25">
      <c r="A362" s="10" t="s">
        <v>956</v>
      </c>
      <c r="B362" s="10" t="s">
        <v>957</v>
      </c>
      <c r="C362" s="10" t="s">
        <v>958</v>
      </c>
      <c r="D362" s="10" t="s">
        <v>1060</v>
      </c>
      <c r="E362" s="10" t="str">
        <f t="shared" si="1"/>
        <v>effectiveness</v>
      </c>
    </row>
    <row r="363" spans="1:5" ht="12.75">
      <c r="A363" s="11"/>
    </row>
    <row r="364" spans="1:5" ht="12.75">
      <c r="A364" s="11"/>
    </row>
    <row r="365" spans="1:5" ht="12.75">
      <c r="A365" s="11"/>
    </row>
    <row r="366" spans="1:5" ht="12.75">
      <c r="A366" s="11"/>
    </row>
    <row r="367" spans="1:5" ht="12.75">
      <c r="A367" s="11"/>
    </row>
    <row r="368" spans="1:5" ht="12.75">
      <c r="A368" s="11"/>
    </row>
    <row r="369" spans="1:1" ht="12.75">
      <c r="A369" s="11"/>
    </row>
    <row r="370" spans="1:1" ht="12.75">
      <c r="A370" s="11"/>
    </row>
    <row r="371" spans="1:1" ht="12.75">
      <c r="A371" s="11"/>
    </row>
    <row r="372" spans="1:1" ht="12.75">
      <c r="A372" s="11"/>
    </row>
    <row r="373" spans="1:1" ht="12.75">
      <c r="A373" s="11"/>
    </row>
    <row r="374" spans="1:1" ht="12.75">
      <c r="A374" s="11"/>
    </row>
    <row r="375" spans="1:1" ht="12.75">
      <c r="A375" s="11"/>
    </row>
    <row r="376" spans="1:1" ht="12.75">
      <c r="A376" s="11"/>
    </row>
    <row r="377" spans="1:1" ht="12.75">
      <c r="A377" s="11"/>
    </row>
    <row r="378" spans="1:1" ht="12.75">
      <c r="A378" s="11"/>
    </row>
    <row r="379" spans="1:1" ht="12.75">
      <c r="A379" s="11"/>
    </row>
    <row r="380" spans="1:1" ht="12.75">
      <c r="A380" s="11"/>
    </row>
    <row r="381" spans="1:1" ht="12.75">
      <c r="A381" s="11"/>
    </row>
    <row r="382" spans="1:1" ht="12.75">
      <c r="A382" s="11"/>
    </row>
    <row r="383" spans="1:1" ht="12.75">
      <c r="A383" s="11"/>
    </row>
    <row r="384" spans="1:1" ht="12.75">
      <c r="A384" s="11"/>
    </row>
    <row r="385" spans="1:1" ht="12.75">
      <c r="A385" s="11"/>
    </row>
    <row r="386" spans="1:1" ht="12.75">
      <c r="A386" s="11"/>
    </row>
    <row r="387" spans="1:1" ht="12.75">
      <c r="A387" s="11"/>
    </row>
    <row r="388" spans="1:1" ht="12.75">
      <c r="A388" s="11"/>
    </row>
    <row r="389" spans="1:1" ht="12.75">
      <c r="A389" s="11"/>
    </row>
    <row r="390" spans="1:1" ht="12.75">
      <c r="A390" s="11"/>
    </row>
    <row r="391" spans="1:1" ht="12.75">
      <c r="A391" s="11"/>
    </row>
    <row r="392" spans="1:1" ht="12.75">
      <c r="A392" s="11"/>
    </row>
    <row r="393" spans="1:1" ht="12.75">
      <c r="A393" s="11"/>
    </row>
    <row r="394" spans="1:1" ht="12.75">
      <c r="A394" s="11"/>
    </row>
    <row r="395" spans="1:1" ht="12.75">
      <c r="A395" s="11"/>
    </row>
    <row r="396" spans="1:1" ht="12.75">
      <c r="A396" s="11"/>
    </row>
    <row r="397" spans="1:1" ht="12.75">
      <c r="A397" s="11"/>
    </row>
    <row r="398" spans="1:1" ht="12.75">
      <c r="A398" s="11"/>
    </row>
    <row r="399" spans="1:1" ht="12.75">
      <c r="A399" s="11"/>
    </row>
    <row r="400" spans="1:1" ht="12.75">
      <c r="A400" s="11"/>
    </row>
    <row r="401" spans="1:1" ht="12.75">
      <c r="A401" s="11"/>
    </row>
    <row r="402" spans="1:1" ht="12.75">
      <c r="A402" s="11"/>
    </row>
    <row r="403" spans="1:1" ht="12.75">
      <c r="A403" s="11"/>
    </row>
    <row r="404" spans="1:1" ht="12.75">
      <c r="A404" s="11"/>
    </row>
    <row r="405" spans="1:1" ht="12.75">
      <c r="A405" s="11"/>
    </row>
    <row r="406" spans="1:1" ht="12.75">
      <c r="A406" s="11"/>
    </row>
    <row r="407" spans="1:1" ht="12.75">
      <c r="A407" s="11"/>
    </row>
    <row r="408" spans="1:1" ht="12.75">
      <c r="A408" s="11"/>
    </row>
    <row r="409" spans="1:1" ht="12.75">
      <c r="A409" s="11"/>
    </row>
    <row r="410" spans="1:1" ht="12.75">
      <c r="A410" s="11"/>
    </row>
    <row r="411" spans="1:1" ht="12.75">
      <c r="A411" s="11"/>
    </row>
    <row r="412" spans="1:1" ht="12.75">
      <c r="A412" s="11"/>
    </row>
    <row r="413" spans="1:1" ht="12.75">
      <c r="A413" s="11"/>
    </row>
    <row r="414" spans="1:1" ht="12.75">
      <c r="A414" s="11"/>
    </row>
    <row r="415" spans="1:1" ht="12.75">
      <c r="A415" s="11"/>
    </row>
    <row r="416" spans="1:1" ht="12.75">
      <c r="A416" s="11"/>
    </row>
    <row r="417" spans="1:1" ht="12.75">
      <c r="A417" s="11"/>
    </row>
    <row r="418" spans="1:1" ht="12.75">
      <c r="A418" s="11"/>
    </row>
    <row r="419" spans="1:1" ht="12.75">
      <c r="A419" s="11"/>
    </row>
    <row r="420" spans="1:1" ht="12.75">
      <c r="A420" s="11"/>
    </row>
    <row r="421" spans="1:1" ht="12.75">
      <c r="A421" s="11"/>
    </row>
    <row r="422" spans="1:1" ht="12.75">
      <c r="A422" s="11"/>
    </row>
    <row r="423" spans="1:1" ht="12.75">
      <c r="A423" s="11"/>
    </row>
    <row r="424" spans="1:1" ht="12.75">
      <c r="A424" s="11"/>
    </row>
    <row r="425" spans="1:1" ht="12.75">
      <c r="A425" s="11"/>
    </row>
    <row r="426" spans="1:1" ht="12.75">
      <c r="A426" s="11"/>
    </row>
    <row r="427" spans="1:1" ht="12.75">
      <c r="A427" s="11"/>
    </row>
    <row r="428" spans="1:1" ht="12.75">
      <c r="A428" s="11"/>
    </row>
    <row r="429" spans="1:1" ht="12.75">
      <c r="A429" s="11"/>
    </row>
    <row r="430" spans="1:1" ht="12.75">
      <c r="A430" s="11"/>
    </row>
    <row r="431" spans="1:1" ht="12.75">
      <c r="A431" s="11"/>
    </row>
    <row r="432" spans="1:1" ht="12.75">
      <c r="A432" s="11"/>
    </row>
    <row r="433" spans="1:1" ht="12.75">
      <c r="A433" s="11"/>
    </row>
    <row r="434" spans="1:1" ht="12.75">
      <c r="A434" s="11"/>
    </row>
    <row r="435" spans="1:1" ht="12.75">
      <c r="A435" s="11"/>
    </row>
    <row r="436" spans="1:1" ht="12.75">
      <c r="A436" s="11"/>
    </row>
    <row r="437" spans="1:1" ht="12.75">
      <c r="A437" s="11"/>
    </row>
    <row r="438" spans="1:1" ht="12.75">
      <c r="A438" s="11"/>
    </row>
    <row r="439" spans="1:1" ht="12.75">
      <c r="A439" s="11"/>
    </row>
    <row r="440" spans="1:1" ht="12.75">
      <c r="A440" s="11"/>
    </row>
    <row r="441" spans="1:1" ht="12.75">
      <c r="A441" s="11"/>
    </row>
    <row r="442" spans="1:1" ht="12.75">
      <c r="A442" s="11"/>
    </row>
    <row r="443" spans="1:1" ht="12.75">
      <c r="A443" s="11"/>
    </row>
    <row r="444" spans="1:1" ht="12.75">
      <c r="A444" s="11"/>
    </row>
    <row r="445" spans="1:1" ht="12.75">
      <c r="A445" s="11"/>
    </row>
    <row r="446" spans="1:1" ht="12.75">
      <c r="A446" s="11"/>
    </row>
    <row r="447" spans="1:1" ht="12.75">
      <c r="A447" s="11"/>
    </row>
    <row r="448" spans="1:1" ht="12.75">
      <c r="A448" s="11"/>
    </row>
    <row r="449" spans="1:1" ht="12.75">
      <c r="A449" s="11"/>
    </row>
    <row r="450" spans="1:1" ht="12.75">
      <c r="A450" s="11"/>
    </row>
    <row r="451" spans="1:1" ht="12.75">
      <c r="A451" s="11"/>
    </row>
    <row r="452" spans="1:1" ht="12.75">
      <c r="A452" s="11"/>
    </row>
    <row r="453" spans="1:1" ht="12.75">
      <c r="A453" s="11"/>
    </row>
    <row r="454" spans="1:1" ht="12.75">
      <c r="A454" s="11"/>
    </row>
    <row r="455" spans="1:1" ht="12.75">
      <c r="A455" s="11"/>
    </row>
    <row r="456" spans="1:1" ht="12.75">
      <c r="A456" s="11"/>
    </row>
    <row r="457" spans="1:1" ht="12.75">
      <c r="A457" s="11"/>
    </row>
    <row r="458" spans="1:1" ht="12.75">
      <c r="A458" s="11"/>
    </row>
    <row r="459" spans="1:1" ht="12.75">
      <c r="A459" s="11"/>
    </row>
    <row r="460" spans="1:1" ht="12.75">
      <c r="A460" s="11"/>
    </row>
    <row r="461" spans="1:1" ht="12.75">
      <c r="A461" s="11"/>
    </row>
    <row r="462" spans="1:1" ht="12.75">
      <c r="A462" s="11"/>
    </row>
    <row r="463" spans="1:1" ht="12.75">
      <c r="A463" s="11"/>
    </row>
    <row r="464" spans="1:1" ht="12.75">
      <c r="A464" s="11"/>
    </row>
    <row r="465" spans="1:1" ht="12.75">
      <c r="A465" s="11"/>
    </row>
    <row r="466" spans="1:1" ht="12.75">
      <c r="A466" s="11"/>
    </row>
    <row r="467" spans="1:1" ht="12.75">
      <c r="A467" s="11"/>
    </row>
    <row r="468" spans="1:1" ht="12.75">
      <c r="A468" s="11"/>
    </row>
    <row r="469" spans="1:1" ht="12.75">
      <c r="A469" s="11"/>
    </row>
    <row r="470" spans="1:1" ht="12.75">
      <c r="A470" s="11"/>
    </row>
    <row r="471" spans="1:1" ht="12.75">
      <c r="A471" s="11"/>
    </row>
    <row r="472" spans="1:1" ht="12.75">
      <c r="A472" s="11"/>
    </row>
    <row r="473" spans="1:1" ht="12.75">
      <c r="A473" s="11"/>
    </row>
    <row r="474" spans="1:1" ht="12.75">
      <c r="A474" s="11"/>
    </row>
    <row r="475" spans="1:1" ht="12.75">
      <c r="A475" s="11"/>
    </row>
    <row r="476" spans="1:1" ht="12.75">
      <c r="A476" s="11"/>
    </row>
    <row r="477" spans="1:1" ht="12.75">
      <c r="A477" s="11"/>
    </row>
    <row r="478" spans="1:1" ht="12.75">
      <c r="A478" s="11"/>
    </row>
    <row r="479" spans="1:1" ht="12.75">
      <c r="A479" s="11"/>
    </row>
    <row r="480" spans="1:1" ht="12.75">
      <c r="A480" s="11"/>
    </row>
    <row r="481" spans="1:1" ht="12.75">
      <c r="A481" s="11"/>
    </row>
    <row r="482" spans="1:1" ht="12.75">
      <c r="A482" s="11"/>
    </row>
    <row r="483" spans="1:1" ht="12.75">
      <c r="A483" s="11"/>
    </row>
    <row r="484" spans="1:1" ht="12.75">
      <c r="A484" s="11"/>
    </row>
    <row r="485" spans="1:1" ht="12.75">
      <c r="A485" s="11"/>
    </row>
    <row r="486" spans="1:1" ht="12.75">
      <c r="A486" s="11"/>
    </row>
    <row r="487" spans="1:1" ht="12.75">
      <c r="A487" s="11"/>
    </row>
    <row r="488" spans="1:1" ht="12.75">
      <c r="A488" s="11"/>
    </row>
    <row r="489" spans="1:1" ht="12.75">
      <c r="A489" s="11"/>
    </row>
    <row r="490" spans="1:1" ht="12.75">
      <c r="A490" s="11"/>
    </row>
    <row r="491" spans="1:1" ht="12.75">
      <c r="A491" s="11"/>
    </row>
    <row r="492" spans="1:1" ht="12.75">
      <c r="A492" s="11"/>
    </row>
    <row r="493" spans="1:1" ht="12.75">
      <c r="A493" s="11"/>
    </row>
    <row r="494" spans="1:1" ht="12.75">
      <c r="A494" s="11"/>
    </row>
    <row r="495" spans="1:1" ht="12.75">
      <c r="A495" s="11"/>
    </row>
    <row r="496" spans="1:1" ht="12.75">
      <c r="A496" s="11"/>
    </row>
    <row r="497" spans="1:1" ht="12.75">
      <c r="A497" s="11"/>
    </row>
    <row r="498" spans="1:1" ht="12.75">
      <c r="A498" s="11"/>
    </row>
    <row r="499" spans="1:1" ht="12.75">
      <c r="A499" s="11"/>
    </row>
    <row r="500" spans="1:1" ht="12.75">
      <c r="A500" s="11"/>
    </row>
    <row r="501" spans="1:1" ht="12.75">
      <c r="A501" s="11"/>
    </row>
    <row r="502" spans="1:1" ht="12.75">
      <c r="A502" s="11"/>
    </row>
    <row r="503" spans="1:1" ht="12.75">
      <c r="A503" s="11"/>
    </row>
    <row r="504" spans="1:1" ht="12.75">
      <c r="A504" s="11"/>
    </row>
    <row r="505" spans="1:1" ht="12.75">
      <c r="A505" s="11"/>
    </row>
    <row r="506" spans="1:1" ht="12.75">
      <c r="A506" s="11"/>
    </row>
    <row r="507" spans="1:1" ht="12.75">
      <c r="A507" s="11"/>
    </row>
    <row r="508" spans="1:1" ht="12.75">
      <c r="A508" s="11"/>
    </row>
    <row r="509" spans="1:1" ht="12.75">
      <c r="A509" s="11"/>
    </row>
    <row r="510" spans="1:1" ht="12.75">
      <c r="A510" s="11"/>
    </row>
    <row r="511" spans="1:1" ht="12.75">
      <c r="A511" s="11"/>
    </row>
    <row r="512" spans="1:1" ht="12.75">
      <c r="A512" s="11"/>
    </row>
    <row r="513" spans="1:1" ht="12.75">
      <c r="A513" s="11"/>
    </row>
    <row r="514" spans="1:1" ht="12.75">
      <c r="A514" s="11"/>
    </row>
    <row r="515" spans="1:1" ht="12.75">
      <c r="A515" s="11"/>
    </row>
    <row r="516" spans="1:1" ht="12.75">
      <c r="A516" s="11"/>
    </row>
    <row r="517" spans="1:1" ht="12.75">
      <c r="A517" s="11"/>
    </row>
    <row r="518" spans="1:1" ht="12.75">
      <c r="A518" s="11"/>
    </row>
    <row r="519" spans="1:1" ht="12.75">
      <c r="A519" s="11"/>
    </row>
    <row r="520" spans="1:1" ht="12.75">
      <c r="A520" s="11"/>
    </row>
    <row r="521" spans="1:1" ht="12.75">
      <c r="A521" s="11"/>
    </row>
    <row r="522" spans="1:1" ht="12.75">
      <c r="A522" s="11"/>
    </row>
    <row r="523" spans="1:1" ht="12.75">
      <c r="A523" s="11"/>
    </row>
    <row r="524" spans="1:1" ht="12.75">
      <c r="A524" s="11"/>
    </row>
    <row r="525" spans="1:1" ht="12.75">
      <c r="A525" s="11"/>
    </row>
    <row r="526" spans="1:1" ht="12.75">
      <c r="A526" s="11"/>
    </row>
    <row r="527" spans="1:1" ht="12.75">
      <c r="A527" s="11"/>
    </row>
    <row r="528" spans="1:1" ht="12.75">
      <c r="A528" s="11"/>
    </row>
    <row r="529" spans="1:1" ht="12.75">
      <c r="A529" s="11"/>
    </row>
    <row r="530" spans="1:1" ht="12.75">
      <c r="A530" s="11"/>
    </row>
    <row r="531" spans="1:1" ht="12.75">
      <c r="A531" s="11"/>
    </row>
    <row r="532" spans="1:1" ht="12.75">
      <c r="A532" s="11"/>
    </row>
    <row r="533" spans="1:1" ht="12.75">
      <c r="A533" s="11"/>
    </row>
    <row r="534" spans="1:1" ht="12.75">
      <c r="A534" s="11"/>
    </row>
    <row r="535" spans="1:1" ht="12.75">
      <c r="A535" s="11"/>
    </row>
    <row r="536" spans="1:1" ht="12.75">
      <c r="A536" s="11"/>
    </row>
    <row r="537" spans="1:1" ht="12.75">
      <c r="A537" s="11"/>
    </row>
    <row r="538" spans="1:1" ht="12.75">
      <c r="A538" s="11"/>
    </row>
    <row r="539" spans="1:1" ht="12.75">
      <c r="A539" s="11"/>
    </row>
    <row r="540" spans="1:1" ht="12.75">
      <c r="A540" s="11"/>
    </row>
    <row r="541" spans="1:1" ht="12.75">
      <c r="A541" s="11"/>
    </row>
    <row r="542" spans="1:1" ht="12.75">
      <c r="A542" s="11"/>
    </row>
    <row r="543" spans="1:1" ht="12.75">
      <c r="A543" s="11"/>
    </row>
    <row r="544" spans="1:1" ht="12.75">
      <c r="A544" s="11"/>
    </row>
    <row r="545" spans="1:1" ht="12.75">
      <c r="A545" s="11"/>
    </row>
    <row r="546" spans="1:1" ht="12.75">
      <c r="A546" s="11"/>
    </row>
    <row r="547" spans="1:1" ht="12.75">
      <c r="A547" s="11"/>
    </row>
    <row r="548" spans="1:1" ht="12.75">
      <c r="A548" s="11"/>
    </row>
    <row r="549" spans="1:1" ht="12.75">
      <c r="A549" s="11"/>
    </row>
    <row r="550" spans="1:1" ht="12.75">
      <c r="A550" s="11"/>
    </row>
    <row r="551" spans="1:1" ht="12.75">
      <c r="A551" s="11"/>
    </row>
    <row r="552" spans="1:1" ht="12.75">
      <c r="A552" s="11"/>
    </row>
    <row r="553" spans="1:1" ht="12.75">
      <c r="A553" s="11"/>
    </row>
    <row r="554" spans="1:1" ht="12.75">
      <c r="A554" s="11"/>
    </row>
    <row r="555" spans="1:1" ht="12.75">
      <c r="A555" s="11"/>
    </row>
    <row r="556" spans="1:1" ht="12.75">
      <c r="A556" s="11"/>
    </row>
    <row r="557" spans="1:1" ht="12.75">
      <c r="A557" s="11"/>
    </row>
    <row r="558" spans="1:1" ht="12.75">
      <c r="A558" s="11"/>
    </row>
    <row r="559" spans="1:1" ht="12.75">
      <c r="A559" s="11"/>
    </row>
    <row r="560" spans="1:1" ht="12.75">
      <c r="A560" s="11"/>
    </row>
    <row r="561" spans="1:1" ht="12.75">
      <c r="A561" s="11"/>
    </row>
    <row r="562" spans="1:1" ht="12.75">
      <c r="A562" s="11"/>
    </row>
    <row r="563" spans="1:1" ht="12.75">
      <c r="A563" s="11"/>
    </row>
    <row r="564" spans="1:1" ht="12.75">
      <c r="A564" s="11"/>
    </row>
    <row r="565" spans="1:1" ht="12.75">
      <c r="A565" s="11"/>
    </row>
    <row r="566" spans="1:1" ht="12.75">
      <c r="A566" s="11"/>
    </row>
    <row r="567" spans="1:1" ht="12.75">
      <c r="A567" s="11"/>
    </row>
    <row r="568" spans="1:1" ht="12.75">
      <c r="A568" s="11"/>
    </row>
    <row r="569" spans="1:1" ht="12.75">
      <c r="A569" s="11"/>
    </row>
    <row r="570" spans="1:1" ht="12.75">
      <c r="A570" s="11"/>
    </row>
    <row r="571" spans="1:1" ht="12.75">
      <c r="A571" s="11"/>
    </row>
    <row r="572" spans="1:1" ht="12.75">
      <c r="A572" s="11"/>
    </row>
    <row r="573" spans="1:1" ht="12.75">
      <c r="A573" s="11"/>
    </row>
    <row r="574" spans="1:1" ht="12.75">
      <c r="A574" s="11"/>
    </row>
    <row r="575" spans="1:1" ht="12.75">
      <c r="A575" s="11"/>
    </row>
    <row r="576" spans="1:1" ht="12.75">
      <c r="A576" s="11"/>
    </row>
    <row r="577" spans="1:1" ht="12.75">
      <c r="A577" s="11"/>
    </row>
    <row r="578" spans="1:1" ht="12.75">
      <c r="A578" s="11"/>
    </row>
    <row r="579" spans="1:1" ht="12.75">
      <c r="A579" s="11"/>
    </row>
    <row r="580" spans="1:1" ht="12.75">
      <c r="A580" s="11"/>
    </row>
    <row r="581" spans="1:1" ht="12.75">
      <c r="A581" s="11"/>
    </row>
    <row r="582" spans="1:1" ht="12.75">
      <c r="A582" s="11"/>
    </row>
    <row r="583" spans="1:1" ht="12.75">
      <c r="A583" s="11"/>
    </row>
    <row r="584" spans="1:1" ht="12.75">
      <c r="A584" s="11"/>
    </row>
    <row r="585" spans="1:1" ht="12.75">
      <c r="A585" s="11"/>
    </row>
    <row r="586" spans="1:1" ht="12.75">
      <c r="A586" s="11"/>
    </row>
    <row r="587" spans="1:1" ht="12.75">
      <c r="A587" s="11"/>
    </row>
    <row r="588" spans="1:1" ht="12.75">
      <c r="A588" s="11"/>
    </row>
    <row r="589" spans="1:1" ht="12.75">
      <c r="A589" s="11"/>
    </row>
    <row r="590" spans="1:1" ht="12.75">
      <c r="A590" s="11"/>
    </row>
    <row r="591" spans="1:1" ht="12.75">
      <c r="A591" s="11"/>
    </row>
    <row r="592" spans="1:1" ht="12.75">
      <c r="A592" s="11"/>
    </row>
    <row r="593" spans="1:1" ht="12.75">
      <c r="A593" s="11"/>
    </row>
    <row r="594" spans="1:1" ht="12.75">
      <c r="A594" s="11"/>
    </row>
    <row r="595" spans="1:1" ht="12.75">
      <c r="A595" s="11"/>
    </row>
    <row r="596" spans="1:1" ht="12.75">
      <c r="A596" s="11"/>
    </row>
    <row r="597" spans="1:1" ht="12.75">
      <c r="A597" s="11"/>
    </row>
    <row r="598" spans="1:1" ht="12.75">
      <c r="A598" s="11"/>
    </row>
    <row r="599" spans="1:1" ht="12.75">
      <c r="A599" s="11"/>
    </row>
    <row r="600" spans="1:1" ht="12.75">
      <c r="A600" s="11"/>
    </row>
    <row r="601" spans="1:1" ht="12.75">
      <c r="A601" s="11"/>
    </row>
    <row r="602" spans="1:1" ht="12.75">
      <c r="A602" s="11"/>
    </row>
    <row r="603" spans="1:1" ht="12.75">
      <c r="A603" s="11"/>
    </row>
    <row r="604" spans="1:1" ht="12.75">
      <c r="A604" s="11"/>
    </row>
    <row r="605" spans="1:1" ht="12.75">
      <c r="A605" s="11"/>
    </row>
    <row r="606" spans="1:1" ht="12.75">
      <c r="A606" s="11"/>
    </row>
    <row r="607" spans="1:1" ht="12.75">
      <c r="A607" s="11"/>
    </row>
    <row r="608" spans="1:1" ht="12.75">
      <c r="A608" s="11"/>
    </row>
    <row r="609" spans="1:1" ht="12.75">
      <c r="A609" s="11"/>
    </row>
    <row r="610" spans="1:1" ht="12.75">
      <c r="A610" s="11"/>
    </row>
    <row r="611" spans="1:1" ht="12.75">
      <c r="A611" s="11"/>
    </row>
    <row r="612" spans="1:1" ht="12.75">
      <c r="A612" s="11"/>
    </row>
    <row r="613" spans="1:1" ht="12.75">
      <c r="A613" s="11"/>
    </row>
    <row r="614" spans="1:1" ht="12.75">
      <c r="A614" s="11"/>
    </row>
    <row r="615" spans="1:1" ht="12.75">
      <c r="A615" s="11"/>
    </row>
    <row r="616" spans="1:1" ht="12.75">
      <c r="A616" s="11"/>
    </row>
    <row r="617" spans="1:1" ht="12.75">
      <c r="A617" s="11"/>
    </row>
    <row r="618" spans="1:1" ht="12.75">
      <c r="A618" s="11"/>
    </row>
    <row r="619" spans="1:1" ht="12.75">
      <c r="A619" s="11"/>
    </row>
    <row r="620" spans="1:1" ht="12.75">
      <c r="A620" s="11"/>
    </row>
    <row r="621" spans="1:1" ht="12.75">
      <c r="A621" s="11"/>
    </row>
    <row r="622" spans="1:1" ht="12.75">
      <c r="A622" s="11"/>
    </row>
    <row r="623" spans="1:1" ht="12.75">
      <c r="A623" s="11"/>
    </row>
    <row r="624" spans="1:1" ht="12.75">
      <c r="A624" s="11"/>
    </row>
    <row r="625" spans="1:1" ht="12.75">
      <c r="A625" s="11"/>
    </row>
    <row r="626" spans="1:1" ht="12.75">
      <c r="A626" s="11"/>
    </row>
    <row r="627" spans="1:1" ht="12.75">
      <c r="A627" s="11"/>
    </row>
    <row r="628" spans="1:1" ht="12.75">
      <c r="A628" s="11"/>
    </row>
    <row r="629" spans="1:1" ht="12.75">
      <c r="A629" s="11"/>
    </row>
    <row r="630" spans="1:1" ht="12.75">
      <c r="A630" s="11"/>
    </row>
    <row r="631" spans="1:1" ht="12.75">
      <c r="A631" s="11"/>
    </row>
    <row r="632" spans="1:1" ht="12.75">
      <c r="A632" s="11"/>
    </row>
    <row r="633" spans="1:1" ht="12.75">
      <c r="A633" s="11"/>
    </row>
    <row r="634" spans="1:1" ht="12.75">
      <c r="A634" s="11"/>
    </row>
    <row r="635" spans="1:1" ht="12.75">
      <c r="A635" s="11"/>
    </row>
    <row r="636" spans="1:1" ht="12.75">
      <c r="A636" s="11"/>
    </row>
    <row r="637" spans="1:1" ht="12.75">
      <c r="A637" s="11"/>
    </row>
    <row r="638" spans="1:1" ht="12.75">
      <c r="A638" s="11"/>
    </row>
    <row r="639" spans="1:1" ht="12.75">
      <c r="A639" s="11"/>
    </row>
    <row r="640" spans="1:1" ht="12.75">
      <c r="A640" s="11"/>
    </row>
    <row r="641" spans="1:1" ht="12.75">
      <c r="A641" s="11"/>
    </row>
    <row r="642" spans="1:1" ht="12.75">
      <c r="A642" s="11"/>
    </row>
    <row r="643" spans="1:1" ht="12.75">
      <c r="A643" s="11"/>
    </row>
    <row r="644" spans="1:1" ht="12.75">
      <c r="A644" s="11"/>
    </row>
    <row r="645" spans="1:1" ht="12.75">
      <c r="A645" s="11"/>
    </row>
    <row r="646" spans="1:1" ht="12.75">
      <c r="A646" s="11"/>
    </row>
    <row r="647" spans="1:1" ht="12.75">
      <c r="A647" s="11"/>
    </row>
    <row r="648" spans="1:1" ht="12.75">
      <c r="A648" s="11"/>
    </row>
    <row r="649" spans="1:1" ht="12.75">
      <c r="A649" s="11"/>
    </row>
    <row r="650" spans="1:1" ht="12.75">
      <c r="A650" s="11"/>
    </row>
    <row r="651" spans="1:1" ht="12.75">
      <c r="A651" s="11"/>
    </row>
    <row r="652" spans="1:1" ht="12.75">
      <c r="A652" s="11"/>
    </row>
    <row r="653" spans="1:1" ht="12.75">
      <c r="A653" s="11"/>
    </row>
    <row r="654" spans="1:1" ht="12.75">
      <c r="A654" s="11"/>
    </row>
    <row r="655" spans="1:1" ht="12.75">
      <c r="A655" s="11"/>
    </row>
    <row r="656" spans="1:1" ht="12.75">
      <c r="A656" s="11"/>
    </row>
    <row r="657" spans="1:1" ht="12.75">
      <c r="A657" s="11"/>
    </row>
    <row r="658" spans="1:1" ht="12.75">
      <c r="A658" s="11"/>
    </row>
    <row r="659" spans="1:1" ht="12.75">
      <c r="A659" s="11"/>
    </row>
    <row r="660" spans="1:1" ht="12.75">
      <c r="A660" s="11"/>
    </row>
    <row r="661" spans="1:1" ht="12.75">
      <c r="A661" s="11"/>
    </row>
    <row r="662" spans="1:1" ht="12.75">
      <c r="A662" s="11"/>
    </row>
    <row r="663" spans="1:1" ht="12.75">
      <c r="A663" s="11"/>
    </row>
    <row r="664" spans="1:1" ht="12.75">
      <c r="A664" s="11"/>
    </row>
    <row r="665" spans="1:1" ht="12.75">
      <c r="A665" s="11"/>
    </row>
    <row r="666" spans="1:1" ht="12.75">
      <c r="A666" s="11"/>
    </row>
    <row r="667" spans="1:1" ht="12.75">
      <c r="A667" s="11"/>
    </row>
    <row r="668" spans="1:1" ht="12.75">
      <c r="A668" s="11"/>
    </row>
    <row r="669" spans="1:1" ht="12.75">
      <c r="A669" s="11"/>
    </row>
    <row r="670" spans="1:1" ht="12.75">
      <c r="A670" s="11"/>
    </row>
    <row r="671" spans="1:1" ht="12.75">
      <c r="A671" s="11"/>
    </row>
    <row r="672" spans="1:1" ht="12.75">
      <c r="A672" s="11"/>
    </row>
    <row r="673" spans="1:1" ht="12.75">
      <c r="A673" s="11"/>
    </row>
    <row r="674" spans="1:1" ht="12.75">
      <c r="A674" s="11"/>
    </row>
    <row r="675" spans="1:1" ht="12.75">
      <c r="A675" s="11"/>
    </row>
    <row r="676" spans="1:1" ht="12.75">
      <c r="A676" s="11"/>
    </row>
    <row r="677" spans="1:1" ht="12.75">
      <c r="A677" s="11"/>
    </row>
    <row r="678" spans="1:1" ht="12.75">
      <c r="A678" s="11"/>
    </row>
    <row r="679" spans="1:1" ht="12.75">
      <c r="A679" s="11"/>
    </row>
    <row r="680" spans="1:1" ht="12.75">
      <c r="A680" s="11"/>
    </row>
    <row r="681" spans="1:1" ht="12.75">
      <c r="A681" s="11"/>
    </row>
    <row r="682" spans="1:1" ht="12.75">
      <c r="A682" s="11"/>
    </row>
    <row r="683" spans="1:1" ht="12.75">
      <c r="A683" s="11"/>
    </row>
    <row r="684" spans="1:1" ht="12.75">
      <c r="A684" s="11"/>
    </row>
    <row r="685" spans="1:1" ht="12.75">
      <c r="A685" s="11"/>
    </row>
    <row r="686" spans="1:1" ht="12.75">
      <c r="A686" s="11"/>
    </row>
    <row r="687" spans="1:1" ht="12.75">
      <c r="A687" s="11"/>
    </row>
    <row r="688" spans="1:1" ht="12.75">
      <c r="A688" s="11"/>
    </row>
    <row r="689" spans="1:1" ht="12.75">
      <c r="A689" s="11"/>
    </row>
    <row r="690" spans="1:1" ht="12.75">
      <c r="A690" s="11"/>
    </row>
    <row r="691" spans="1:1" ht="12.75">
      <c r="A691" s="11"/>
    </row>
    <row r="692" spans="1:1" ht="12.75">
      <c r="A692" s="11"/>
    </row>
    <row r="693" spans="1:1" ht="12.75">
      <c r="A693" s="11"/>
    </row>
    <row r="694" spans="1:1" ht="12.75">
      <c r="A694" s="11"/>
    </row>
    <row r="695" spans="1:1" ht="12.75">
      <c r="A695" s="11"/>
    </row>
    <row r="696" spans="1:1" ht="12.75">
      <c r="A696" s="11"/>
    </row>
    <row r="697" spans="1:1" ht="12.75">
      <c r="A697" s="11"/>
    </row>
    <row r="698" spans="1:1" ht="12.75">
      <c r="A698" s="11"/>
    </row>
    <row r="699" spans="1:1" ht="12.75">
      <c r="A699" s="11"/>
    </row>
    <row r="700" spans="1:1" ht="12.75">
      <c r="A700" s="11"/>
    </row>
    <row r="701" spans="1:1" ht="12.75">
      <c r="A701" s="11"/>
    </row>
    <row r="702" spans="1:1" ht="12.75">
      <c r="A702" s="11"/>
    </row>
    <row r="703" spans="1:1" ht="12.75">
      <c r="A703" s="11"/>
    </row>
    <row r="704" spans="1:1" ht="12.75">
      <c r="A704" s="11"/>
    </row>
    <row r="705" spans="1:1" ht="12.75">
      <c r="A705" s="11"/>
    </row>
    <row r="706" spans="1:1" ht="12.75">
      <c r="A706" s="11"/>
    </row>
    <row r="707" spans="1:1" ht="12.75">
      <c r="A707" s="11"/>
    </row>
    <row r="708" spans="1:1" ht="12.75">
      <c r="A708" s="11"/>
    </row>
    <row r="709" spans="1:1" ht="12.75">
      <c r="A709" s="11"/>
    </row>
    <row r="710" spans="1:1" ht="12.75">
      <c r="A710" s="11"/>
    </row>
    <row r="711" spans="1:1" ht="12.75">
      <c r="A711" s="11"/>
    </row>
    <row r="712" spans="1:1" ht="12.75">
      <c r="A712" s="11"/>
    </row>
    <row r="713" spans="1:1" ht="12.75">
      <c r="A713" s="11"/>
    </row>
    <row r="714" spans="1:1" ht="12.75">
      <c r="A714" s="11"/>
    </row>
    <row r="715" spans="1:1" ht="12.75">
      <c r="A715" s="11"/>
    </row>
    <row r="716" spans="1:1" ht="12.75">
      <c r="A716" s="11"/>
    </row>
    <row r="717" spans="1:1" ht="12.75">
      <c r="A717" s="11"/>
    </row>
    <row r="718" spans="1:1" ht="12.75">
      <c r="A718" s="11"/>
    </row>
    <row r="719" spans="1:1" ht="12.75">
      <c r="A719" s="11"/>
    </row>
    <row r="720" spans="1:1" ht="12.75">
      <c r="A720" s="11"/>
    </row>
    <row r="721" spans="1:1" ht="12.75">
      <c r="A721" s="11"/>
    </row>
    <row r="722" spans="1:1" ht="12.75">
      <c r="A722" s="11"/>
    </row>
    <row r="723" spans="1:1" ht="12.75">
      <c r="A723" s="11"/>
    </row>
    <row r="724" spans="1:1" ht="12.75">
      <c r="A724" s="11"/>
    </row>
    <row r="725" spans="1:1" ht="12.75">
      <c r="A725" s="11"/>
    </row>
    <row r="726" spans="1:1" ht="12.75">
      <c r="A726" s="11"/>
    </row>
    <row r="727" spans="1:1" ht="12.75">
      <c r="A727" s="11"/>
    </row>
    <row r="728" spans="1:1" ht="12.75">
      <c r="A728" s="11"/>
    </row>
    <row r="729" spans="1:1" ht="12.75">
      <c r="A729" s="11"/>
    </row>
    <row r="730" spans="1:1" ht="12.75">
      <c r="A730" s="11"/>
    </row>
    <row r="731" spans="1:1" ht="12.75">
      <c r="A731" s="11"/>
    </row>
    <row r="732" spans="1:1" ht="12.75">
      <c r="A732" s="11"/>
    </row>
    <row r="733" spans="1:1" ht="12.75">
      <c r="A733" s="11"/>
    </row>
    <row r="734" spans="1:1" ht="12.75">
      <c r="A734" s="11"/>
    </row>
    <row r="735" spans="1:1" ht="12.75">
      <c r="A735" s="11"/>
    </row>
    <row r="736" spans="1:1" ht="12.75">
      <c r="A736" s="11"/>
    </row>
    <row r="737" spans="1:1" ht="12.75">
      <c r="A737" s="11"/>
    </row>
    <row r="738" spans="1:1" ht="12.75">
      <c r="A738" s="11"/>
    </row>
    <row r="739" spans="1:1" ht="12.75">
      <c r="A739" s="11"/>
    </row>
    <row r="740" spans="1:1" ht="12.75">
      <c r="A740" s="11"/>
    </row>
    <row r="741" spans="1:1" ht="12.75">
      <c r="A741" s="11"/>
    </row>
    <row r="742" spans="1:1" ht="12.75">
      <c r="A742" s="11"/>
    </row>
    <row r="743" spans="1:1" ht="12.75">
      <c r="A743" s="11"/>
    </row>
    <row r="744" spans="1:1" ht="12.75">
      <c r="A744" s="11"/>
    </row>
    <row r="745" spans="1:1" ht="12.75">
      <c r="A745" s="11"/>
    </row>
    <row r="746" spans="1:1" ht="12.75">
      <c r="A746" s="11"/>
    </row>
    <row r="747" spans="1:1" ht="12.75">
      <c r="A747" s="11"/>
    </row>
    <row r="748" spans="1:1" ht="12.75">
      <c r="A748" s="11"/>
    </row>
    <row r="749" spans="1:1" ht="12.75">
      <c r="A749" s="11"/>
    </row>
    <row r="750" spans="1:1" ht="12.75">
      <c r="A750" s="11"/>
    </row>
    <row r="751" spans="1:1" ht="12.75">
      <c r="A751" s="11"/>
    </row>
    <row r="752" spans="1:1" ht="12.75">
      <c r="A752" s="11"/>
    </row>
    <row r="753" spans="1:1" ht="12.75">
      <c r="A753" s="11"/>
    </row>
    <row r="754" spans="1:1" ht="12.75">
      <c r="A754" s="11"/>
    </row>
    <row r="755" spans="1:1" ht="12.75">
      <c r="A755" s="11"/>
    </row>
    <row r="756" spans="1:1" ht="12.75">
      <c r="A756" s="11"/>
    </row>
    <row r="757" spans="1:1" ht="12.75">
      <c r="A757" s="11"/>
    </row>
    <row r="758" spans="1:1" ht="12.75">
      <c r="A758" s="11"/>
    </row>
    <row r="759" spans="1:1" ht="12.75">
      <c r="A759" s="11"/>
    </row>
    <row r="760" spans="1:1" ht="12.75">
      <c r="A760" s="11"/>
    </row>
    <row r="761" spans="1:1" ht="12.75">
      <c r="A761" s="11"/>
    </row>
    <row r="762" spans="1:1" ht="12.75">
      <c r="A762" s="11"/>
    </row>
    <row r="763" spans="1:1" ht="12.75">
      <c r="A763" s="11"/>
    </row>
    <row r="764" spans="1:1" ht="12.75">
      <c r="A764" s="11"/>
    </row>
    <row r="765" spans="1:1" ht="12.75">
      <c r="A765" s="11"/>
    </row>
    <row r="766" spans="1:1" ht="12.75">
      <c r="A766" s="11"/>
    </row>
    <row r="767" spans="1:1" ht="12.75">
      <c r="A767" s="11"/>
    </row>
    <row r="768" spans="1:1" ht="12.75">
      <c r="A768" s="11"/>
    </row>
    <row r="769" spans="1:1" ht="12.75">
      <c r="A769" s="11"/>
    </row>
    <row r="770" spans="1:1" ht="12.75">
      <c r="A770" s="11"/>
    </row>
    <row r="771" spans="1:1" ht="12.75">
      <c r="A771" s="11"/>
    </row>
    <row r="772" spans="1:1" ht="12.75">
      <c r="A772" s="11"/>
    </row>
    <row r="773" spans="1:1" ht="12.75">
      <c r="A773" s="11"/>
    </row>
    <row r="774" spans="1:1" ht="12.75">
      <c r="A774" s="11"/>
    </row>
    <row r="775" spans="1:1" ht="12.75">
      <c r="A775" s="11"/>
    </row>
    <row r="776" spans="1:1" ht="12.75">
      <c r="A776" s="11"/>
    </row>
    <row r="777" spans="1:1" ht="12.75">
      <c r="A777" s="11"/>
    </row>
    <row r="778" spans="1:1" ht="12.75">
      <c r="A778" s="11"/>
    </row>
    <row r="779" spans="1:1" ht="12.75">
      <c r="A779" s="11"/>
    </row>
    <row r="780" spans="1:1" ht="12.75">
      <c r="A780" s="11"/>
    </row>
    <row r="781" spans="1:1" ht="12.75">
      <c r="A781" s="11"/>
    </row>
    <row r="782" spans="1:1" ht="12.75">
      <c r="A782" s="11"/>
    </row>
    <row r="783" spans="1:1" ht="12.75">
      <c r="A783" s="11"/>
    </row>
    <row r="784" spans="1:1" ht="12.75">
      <c r="A784" s="11"/>
    </row>
    <row r="785" spans="1:1" ht="12.75">
      <c r="A785" s="11"/>
    </row>
    <row r="786" spans="1:1" ht="12.75">
      <c r="A786" s="11"/>
    </row>
    <row r="787" spans="1:1" ht="12.75">
      <c r="A787" s="11"/>
    </row>
    <row r="788" spans="1:1" ht="12.75">
      <c r="A788" s="11"/>
    </row>
    <row r="789" spans="1:1" ht="12.75">
      <c r="A789" s="11"/>
    </row>
    <row r="790" spans="1:1" ht="12.75">
      <c r="A790" s="11"/>
    </row>
    <row r="791" spans="1:1" ht="12.75">
      <c r="A791" s="11"/>
    </row>
    <row r="792" spans="1:1" ht="12.75">
      <c r="A792" s="11"/>
    </row>
    <row r="793" spans="1:1" ht="12.75">
      <c r="A793" s="11"/>
    </row>
    <row r="794" spans="1:1" ht="12.75">
      <c r="A794" s="11"/>
    </row>
    <row r="795" spans="1:1" ht="12.75">
      <c r="A795" s="11"/>
    </row>
    <row r="796" spans="1:1" ht="12.75">
      <c r="A796" s="11"/>
    </row>
    <row r="797" spans="1:1" ht="12.75">
      <c r="A797" s="11"/>
    </row>
    <row r="798" spans="1:1" ht="12.75">
      <c r="A798" s="11"/>
    </row>
    <row r="799" spans="1:1" ht="12.75">
      <c r="A799" s="11"/>
    </row>
    <row r="800" spans="1:1" ht="12.75">
      <c r="A800" s="11"/>
    </row>
    <row r="801" spans="1:1" ht="12.75">
      <c r="A801" s="11"/>
    </row>
    <row r="802" spans="1:1" ht="12.75">
      <c r="A802" s="11"/>
    </row>
    <row r="803" spans="1:1" ht="12.75">
      <c r="A803" s="11"/>
    </row>
    <row r="804" spans="1:1" ht="12.75">
      <c r="A804" s="11"/>
    </row>
    <row r="805" spans="1:1" ht="12.75">
      <c r="A805" s="11"/>
    </row>
    <row r="806" spans="1:1" ht="12.75">
      <c r="A806" s="11"/>
    </row>
    <row r="807" spans="1:1" ht="12.75">
      <c r="A807" s="11"/>
    </row>
    <row r="808" spans="1:1" ht="12.75">
      <c r="A808" s="11"/>
    </row>
    <row r="809" spans="1:1" ht="12.75">
      <c r="A809" s="11"/>
    </row>
    <row r="810" spans="1:1" ht="12.75">
      <c r="A810" s="11"/>
    </row>
    <row r="811" spans="1:1" ht="12.75">
      <c r="A811" s="11"/>
    </row>
    <row r="812" spans="1:1" ht="12.75">
      <c r="A812" s="11"/>
    </row>
    <row r="813" spans="1:1" ht="12.75">
      <c r="A813" s="11"/>
    </row>
    <row r="814" spans="1:1" ht="12.75">
      <c r="A814" s="11"/>
    </row>
    <row r="815" spans="1:1" ht="12.75">
      <c r="A815" s="11"/>
    </row>
    <row r="816" spans="1:1" ht="12.75">
      <c r="A816" s="11"/>
    </row>
    <row r="817" spans="1:1" ht="12.75">
      <c r="A817" s="11"/>
    </row>
    <row r="818" spans="1:1" ht="12.75">
      <c r="A818" s="11"/>
    </row>
    <row r="819" spans="1:1" ht="12.75">
      <c r="A819" s="11"/>
    </row>
    <row r="820" spans="1:1" ht="12.75">
      <c r="A820" s="11"/>
    </row>
    <row r="821" spans="1:1" ht="12.75">
      <c r="A821" s="11"/>
    </row>
    <row r="822" spans="1:1" ht="12.75">
      <c r="A822" s="11"/>
    </row>
    <row r="823" spans="1:1" ht="12.75">
      <c r="A823" s="11"/>
    </row>
    <row r="824" spans="1:1" ht="12.75">
      <c r="A824" s="11"/>
    </row>
    <row r="825" spans="1:1" ht="12.75">
      <c r="A825" s="11"/>
    </row>
    <row r="826" spans="1:1" ht="12.75">
      <c r="A826" s="11"/>
    </row>
    <row r="827" spans="1:1" ht="12.75">
      <c r="A827" s="11"/>
    </row>
    <row r="828" spans="1:1" ht="12.75">
      <c r="A828" s="11"/>
    </row>
    <row r="829" spans="1:1" ht="12.75">
      <c r="A829" s="11"/>
    </row>
    <row r="830" spans="1:1" ht="12.75">
      <c r="A830" s="11"/>
    </row>
    <row r="831" spans="1:1" ht="12.75">
      <c r="A831" s="11"/>
    </row>
    <row r="832" spans="1:1" ht="12.75">
      <c r="A832" s="11"/>
    </row>
    <row r="833" spans="1:1" ht="12.75">
      <c r="A833" s="11"/>
    </row>
    <row r="834" spans="1:1" ht="12.75">
      <c r="A834" s="11"/>
    </row>
    <row r="835" spans="1:1" ht="12.75">
      <c r="A835" s="11"/>
    </row>
    <row r="836" spans="1:1" ht="12.75">
      <c r="A836" s="11"/>
    </row>
    <row r="837" spans="1:1" ht="12.75">
      <c r="A837" s="11"/>
    </row>
    <row r="838" spans="1:1" ht="12.75">
      <c r="A838" s="11"/>
    </row>
    <row r="839" spans="1:1" ht="12.75">
      <c r="A839" s="11"/>
    </row>
    <row r="840" spans="1:1" ht="12.75">
      <c r="A840" s="11"/>
    </row>
    <row r="841" spans="1:1" ht="12.75">
      <c r="A841" s="11"/>
    </row>
    <row r="842" spans="1:1" ht="12.75">
      <c r="A842" s="11"/>
    </row>
    <row r="843" spans="1:1" ht="12.75">
      <c r="A843" s="11"/>
    </row>
    <row r="844" spans="1:1" ht="12.75">
      <c r="A844" s="11"/>
    </row>
    <row r="845" spans="1:1" ht="12.75">
      <c r="A845" s="11"/>
    </row>
    <row r="846" spans="1:1" ht="12.75">
      <c r="A846" s="11"/>
    </row>
    <row r="847" spans="1:1" ht="12.75">
      <c r="A847" s="11"/>
    </row>
    <row r="848" spans="1:1" ht="12.75">
      <c r="A848" s="11"/>
    </row>
    <row r="849" spans="1:1" ht="12.75">
      <c r="A849" s="11"/>
    </row>
    <row r="850" spans="1:1" ht="12.75">
      <c r="A850" s="11"/>
    </row>
    <row r="851" spans="1:1" ht="12.75">
      <c r="A851" s="11"/>
    </row>
    <row r="852" spans="1:1" ht="12.75">
      <c r="A852" s="11"/>
    </row>
    <row r="853" spans="1:1" ht="12.75">
      <c r="A853" s="11"/>
    </row>
    <row r="854" spans="1:1" ht="12.75">
      <c r="A854" s="11"/>
    </row>
    <row r="855" spans="1:1" ht="12.75">
      <c r="A855" s="11"/>
    </row>
    <row r="856" spans="1:1" ht="12.75">
      <c r="A856" s="11"/>
    </row>
    <row r="857" spans="1:1" ht="12.75">
      <c r="A857" s="11"/>
    </row>
    <row r="858" spans="1:1" ht="12.75">
      <c r="A858" s="11"/>
    </row>
    <row r="859" spans="1:1" ht="12.75">
      <c r="A859" s="11"/>
    </row>
    <row r="860" spans="1:1" ht="12.75">
      <c r="A860" s="11"/>
    </row>
    <row r="861" spans="1:1" ht="12.75">
      <c r="A861" s="11"/>
    </row>
    <row r="862" spans="1:1" ht="12.75">
      <c r="A862" s="11"/>
    </row>
    <row r="863" spans="1:1" ht="12.75">
      <c r="A863" s="11"/>
    </row>
    <row r="864" spans="1:1" ht="12.75">
      <c r="A864" s="11"/>
    </row>
    <row r="865" spans="1:1" ht="12.75">
      <c r="A865" s="11"/>
    </row>
    <row r="866" spans="1:1" ht="12.75">
      <c r="A866" s="11"/>
    </row>
    <row r="867" spans="1:1" ht="12.75">
      <c r="A867" s="11"/>
    </row>
    <row r="868" spans="1:1" ht="12.75">
      <c r="A868" s="11"/>
    </row>
    <row r="869" spans="1:1" ht="12.75">
      <c r="A869" s="11"/>
    </row>
    <row r="870" spans="1:1" ht="12.75">
      <c r="A870" s="11"/>
    </row>
    <row r="871" spans="1:1" ht="12.75">
      <c r="A871" s="11"/>
    </row>
    <row r="872" spans="1:1" ht="12.75">
      <c r="A872" s="11"/>
    </row>
    <row r="873" spans="1:1" ht="12.75">
      <c r="A873" s="11"/>
    </row>
    <row r="874" spans="1:1" ht="12.75">
      <c r="A874" s="11"/>
    </row>
    <row r="875" spans="1:1" ht="12.75">
      <c r="A875" s="11"/>
    </row>
    <row r="876" spans="1:1" ht="12.75">
      <c r="A876" s="11"/>
    </row>
    <row r="877" spans="1:1" ht="12.75">
      <c r="A877" s="11"/>
    </row>
    <row r="878" spans="1:1" ht="12.75">
      <c r="A878" s="11"/>
    </row>
    <row r="879" spans="1:1" ht="12.75">
      <c r="A879" s="11"/>
    </row>
    <row r="880" spans="1:1" ht="12.75">
      <c r="A880" s="11"/>
    </row>
    <row r="881" spans="1:1" ht="12.75">
      <c r="A881" s="11"/>
    </row>
    <row r="882" spans="1:1" ht="12.75">
      <c r="A882" s="11"/>
    </row>
    <row r="883" spans="1:1" ht="12.75">
      <c r="A883" s="11"/>
    </row>
    <row r="884" spans="1:1" ht="12.75">
      <c r="A884" s="11"/>
    </row>
    <row r="885" spans="1:1" ht="12.75">
      <c r="A885" s="11"/>
    </row>
    <row r="886" spans="1:1" ht="12.75">
      <c r="A886" s="11"/>
    </row>
    <row r="887" spans="1:1" ht="12.75">
      <c r="A887" s="11"/>
    </row>
    <row r="888" spans="1:1" ht="12.75">
      <c r="A888" s="11"/>
    </row>
    <row r="889" spans="1:1" ht="12.75">
      <c r="A889" s="11"/>
    </row>
    <row r="890" spans="1:1" ht="12.75">
      <c r="A890" s="11"/>
    </row>
    <row r="891" spans="1:1" ht="12.75">
      <c r="A891" s="11"/>
    </row>
    <row r="892" spans="1:1" ht="12.75">
      <c r="A892" s="11"/>
    </row>
    <row r="893" spans="1:1" ht="12.75">
      <c r="A893" s="11"/>
    </row>
    <row r="894" spans="1:1" ht="12.75">
      <c r="A894" s="11"/>
    </row>
    <row r="895" spans="1:1" ht="12.75">
      <c r="A895" s="11"/>
    </row>
    <row r="896" spans="1:1" ht="12.75">
      <c r="A896" s="11"/>
    </row>
    <row r="897" spans="1:1" ht="12.75">
      <c r="A897" s="11"/>
    </row>
    <row r="898" spans="1:1" ht="12.75">
      <c r="A898" s="11"/>
    </row>
    <row r="899" spans="1:1" ht="12.75">
      <c r="A899" s="11"/>
    </row>
    <row r="900" spans="1:1" ht="12.75">
      <c r="A900" s="11"/>
    </row>
    <row r="901" spans="1:1" ht="12.75">
      <c r="A901" s="11"/>
    </row>
    <row r="902" spans="1:1" ht="12.75">
      <c r="A902" s="11"/>
    </row>
    <row r="903" spans="1:1" ht="12.75">
      <c r="A903" s="11"/>
    </row>
    <row r="904" spans="1:1" ht="12.75">
      <c r="A904" s="11"/>
    </row>
    <row r="905" spans="1:1" ht="12.75">
      <c r="A905" s="11"/>
    </row>
    <row r="906" spans="1:1" ht="12.75">
      <c r="A906" s="11"/>
    </row>
    <row r="907" spans="1:1" ht="12.75">
      <c r="A907" s="11"/>
    </row>
    <row r="908" spans="1:1" ht="12.75">
      <c r="A908" s="11"/>
    </row>
    <row r="909" spans="1:1" ht="12.75">
      <c r="A909" s="11"/>
    </row>
    <row r="910" spans="1:1" ht="12.75">
      <c r="A910" s="11"/>
    </row>
    <row r="911" spans="1:1" ht="12.75">
      <c r="A911" s="11"/>
    </row>
    <row r="912" spans="1:1" ht="12.75">
      <c r="A912" s="11"/>
    </row>
    <row r="913" spans="1:1" ht="12.75">
      <c r="A913" s="11"/>
    </row>
    <row r="914" spans="1:1" ht="12.75">
      <c r="A914" s="11"/>
    </row>
    <row r="915" spans="1:1" ht="12.75">
      <c r="A915" s="11"/>
    </row>
    <row r="916" spans="1:1" ht="12.75">
      <c r="A916" s="11"/>
    </row>
    <row r="917" spans="1:1" ht="12.75">
      <c r="A917" s="11"/>
    </row>
    <row r="918" spans="1:1" ht="12.75">
      <c r="A918" s="11"/>
    </row>
    <row r="919" spans="1:1" ht="12.75">
      <c r="A919" s="11"/>
    </row>
    <row r="920" spans="1:1" ht="12.75">
      <c r="A920" s="11"/>
    </row>
    <row r="921" spans="1:1" ht="12.75">
      <c r="A921" s="11"/>
    </row>
    <row r="922" spans="1:1" ht="12.75">
      <c r="A922" s="11"/>
    </row>
    <row r="923" spans="1:1" ht="12.75">
      <c r="A923" s="11"/>
    </row>
    <row r="924" spans="1:1" ht="12.75">
      <c r="A924" s="11"/>
    </row>
    <row r="925" spans="1:1" ht="12.75">
      <c r="A925" s="11"/>
    </row>
    <row r="926" spans="1:1" ht="12.75">
      <c r="A926" s="11"/>
    </row>
    <row r="927" spans="1:1" ht="12.75">
      <c r="A927" s="11"/>
    </row>
    <row r="928" spans="1:1" ht="12.75">
      <c r="A928" s="11"/>
    </row>
    <row r="929" spans="1:1" ht="12.75">
      <c r="A929" s="11"/>
    </row>
    <row r="930" spans="1:1" ht="12.75">
      <c r="A930" s="11"/>
    </row>
    <row r="931" spans="1:1" ht="12.75">
      <c r="A931" s="11"/>
    </row>
    <row r="932" spans="1:1" ht="12.75">
      <c r="A932" s="11"/>
    </row>
    <row r="933" spans="1:1" ht="12.75">
      <c r="A933" s="11"/>
    </row>
    <row r="934" spans="1:1" ht="12.75">
      <c r="A934" s="11"/>
    </row>
    <row r="935" spans="1:1" ht="12.75">
      <c r="A935" s="11"/>
    </row>
    <row r="936" spans="1:1" ht="12.75">
      <c r="A936" s="11"/>
    </row>
    <row r="937" spans="1:1" ht="12.75">
      <c r="A937" s="11"/>
    </row>
    <row r="938" spans="1:1" ht="12.75">
      <c r="A938" s="11"/>
    </row>
    <row r="939" spans="1:1" ht="12.75">
      <c r="A939" s="11"/>
    </row>
    <row r="940" spans="1:1" ht="12.75">
      <c r="A940" s="11"/>
    </row>
    <row r="941" spans="1:1" ht="12.75">
      <c r="A941" s="11"/>
    </row>
    <row r="942" spans="1:1" ht="12.75">
      <c r="A942" s="11"/>
    </row>
    <row r="943" spans="1:1" ht="12.75">
      <c r="A943" s="11"/>
    </row>
    <row r="944" spans="1:1" ht="12.75">
      <c r="A944" s="11"/>
    </row>
    <row r="945" spans="1:1" ht="12.75">
      <c r="A945" s="11"/>
    </row>
    <row r="946" spans="1:1" ht="12.75">
      <c r="A946" s="11"/>
    </row>
    <row r="947" spans="1:1" ht="12.75">
      <c r="A947" s="11"/>
    </row>
    <row r="948" spans="1:1" ht="12.75">
      <c r="A948" s="11"/>
    </row>
    <row r="949" spans="1:1" ht="12.75">
      <c r="A949" s="11"/>
    </row>
    <row r="950" spans="1:1" ht="12.75">
      <c r="A950" s="11"/>
    </row>
    <row r="951" spans="1:1" ht="12.75">
      <c r="A951" s="11"/>
    </row>
    <row r="952" spans="1:1" ht="12.75">
      <c r="A952" s="11"/>
    </row>
    <row r="953" spans="1:1" ht="12.75">
      <c r="A953" s="11"/>
    </row>
    <row r="954" spans="1:1" ht="12.75">
      <c r="A954" s="11"/>
    </row>
    <row r="955" spans="1:1" ht="12.75">
      <c r="A955" s="11"/>
    </row>
    <row r="956" spans="1:1" ht="12.75">
      <c r="A956" s="11"/>
    </row>
    <row r="957" spans="1:1" ht="12.75">
      <c r="A957" s="11"/>
    </row>
    <row r="958" spans="1:1" ht="12.75">
      <c r="A958" s="11"/>
    </row>
    <row r="959" spans="1:1" ht="12.75">
      <c r="A959" s="11"/>
    </row>
    <row r="960" spans="1:1" ht="12.75">
      <c r="A960" s="11"/>
    </row>
    <row r="961" spans="1:1" ht="12.75">
      <c r="A961" s="11"/>
    </row>
    <row r="962" spans="1:1" ht="12.75">
      <c r="A962" s="11"/>
    </row>
    <row r="963" spans="1:1" ht="12.75">
      <c r="A963" s="11"/>
    </row>
    <row r="964" spans="1:1" ht="12.75">
      <c r="A964" s="11"/>
    </row>
    <row r="965" spans="1:1" ht="12.75">
      <c r="A965" s="11"/>
    </row>
    <row r="966" spans="1:1" ht="12.75">
      <c r="A966" s="11"/>
    </row>
    <row r="967" spans="1:1" ht="12.75">
      <c r="A967" s="11"/>
    </row>
    <row r="968" spans="1:1" ht="12.75">
      <c r="A968" s="11"/>
    </row>
    <row r="969" spans="1:1" ht="12.75">
      <c r="A969" s="11"/>
    </row>
    <row r="970" spans="1:1" ht="12.75">
      <c r="A970" s="11"/>
    </row>
    <row r="971" spans="1:1" ht="12.75">
      <c r="A971" s="11"/>
    </row>
    <row r="972" spans="1:1" ht="12.75">
      <c r="A972" s="11"/>
    </row>
    <row r="973" spans="1:1" ht="12.75">
      <c r="A973" s="11"/>
    </row>
    <row r="974" spans="1:1" ht="12.75">
      <c r="A974" s="11"/>
    </row>
    <row r="975" spans="1:1" ht="12.75">
      <c r="A975" s="11"/>
    </row>
    <row r="976" spans="1:1" ht="12.75">
      <c r="A976" s="11"/>
    </row>
    <row r="977" spans="1:1" ht="12.75">
      <c r="A977" s="11"/>
    </row>
    <row r="978" spans="1:1" ht="12.75">
      <c r="A978" s="11"/>
    </row>
    <row r="979" spans="1:1" ht="12.75">
      <c r="A979" s="11"/>
    </row>
    <row r="980" spans="1:1" ht="12.75">
      <c r="A980" s="11"/>
    </row>
    <row r="981" spans="1:1" ht="12.75">
      <c r="A981" s="11"/>
    </row>
    <row r="982" spans="1:1" ht="12.75">
      <c r="A982" s="11"/>
    </row>
    <row r="983" spans="1:1" ht="12.75">
      <c r="A983" s="11"/>
    </row>
    <row r="984" spans="1:1" ht="12.75">
      <c r="A984" s="11"/>
    </row>
    <row r="985" spans="1:1" ht="12.75">
      <c r="A985" s="11"/>
    </row>
    <row r="986" spans="1:1" ht="12.75">
      <c r="A986" s="11"/>
    </row>
    <row r="987" spans="1:1" ht="12.75">
      <c r="A987" s="11"/>
    </row>
    <row r="988" spans="1:1" ht="12.75">
      <c r="A988" s="11"/>
    </row>
    <row r="989" spans="1:1" ht="12.75">
      <c r="A989" s="11"/>
    </row>
    <row r="990" spans="1:1" ht="12.75">
      <c r="A990" s="11"/>
    </row>
    <row r="991" spans="1:1" ht="12.75">
      <c r="A991" s="11"/>
    </row>
    <row r="992" spans="1:1" ht="12.75">
      <c r="A992" s="11"/>
    </row>
    <row r="993" spans="1:1" ht="12.75">
      <c r="A993" s="11"/>
    </row>
    <row r="994" spans="1:1" ht="12.75">
      <c r="A994" s="11"/>
    </row>
    <row r="995" spans="1:1" ht="12.75">
      <c r="A995" s="11"/>
    </row>
    <row r="996" spans="1:1" ht="12.75">
      <c r="A996" s="11"/>
    </row>
    <row r="997" spans="1:1" ht="12.75">
      <c r="A997" s="11"/>
    </row>
    <row r="998" spans="1:1" ht="12.75">
      <c r="A998" s="11"/>
    </row>
    <row r="999" spans="1:1" ht="12.75">
      <c r="A999" s="11"/>
    </row>
    <row r="1000" spans="1:1" ht="12.75">
      <c r="A1000" s="1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J1000"/>
  <sheetViews>
    <sheetView workbookViewId="0">
      <selection sqref="A1:XFD1048576"/>
    </sheetView>
  </sheetViews>
  <sheetFormatPr defaultColWidth="12.59765625" defaultRowHeight="12.75"/>
  <cols>
    <col min="1" max="1" width="65.6640625" style="67" customWidth="1"/>
    <col min="2" max="2" width="27" style="67" customWidth="1"/>
    <col min="3" max="8" width="12.59765625" style="67"/>
    <col min="9" max="9" width="31" style="67" customWidth="1"/>
    <col min="10" max="16384" width="12.59765625" style="67"/>
  </cols>
  <sheetData>
    <row r="1" spans="1:10" ht="26.25">
      <c r="A1" s="66" t="s">
        <v>1</v>
      </c>
      <c r="B1" s="66" t="s">
        <v>2</v>
      </c>
      <c r="C1" s="66" t="s">
        <v>3</v>
      </c>
      <c r="D1" s="66" t="s">
        <v>4</v>
      </c>
      <c r="E1" s="66" t="s">
        <v>959</v>
      </c>
      <c r="I1" s="68" t="s">
        <v>959</v>
      </c>
      <c r="J1" s="69" t="s">
        <v>1219</v>
      </c>
    </row>
    <row r="2" spans="1:10" ht="63.75">
      <c r="A2" s="3" t="s">
        <v>80</v>
      </c>
      <c r="B2" s="3" t="s">
        <v>81</v>
      </c>
      <c r="C2" s="3" t="s">
        <v>82</v>
      </c>
      <c r="D2" s="3" t="s">
        <v>997</v>
      </c>
      <c r="E2" s="3" t="str">
        <f t="shared" ref="E2:E102" si="0">IF(ISERROR(SEARCH("negative", LOWER(C2))), "efficiency", "negative-efficiency")</f>
        <v>efficiency</v>
      </c>
    </row>
    <row r="3" spans="1:10" ht="63.75">
      <c r="A3" s="3" t="s">
        <v>80</v>
      </c>
      <c r="B3" s="3" t="s">
        <v>81</v>
      </c>
      <c r="C3" s="3" t="s">
        <v>82</v>
      </c>
      <c r="D3" s="3" t="s">
        <v>44</v>
      </c>
      <c r="E3" s="3" t="str">
        <f t="shared" si="0"/>
        <v>efficiency</v>
      </c>
      <c r="I3" s="70" t="s">
        <v>4</v>
      </c>
      <c r="J3" s="71" t="s">
        <v>960</v>
      </c>
    </row>
    <row r="4" spans="1:10" ht="63.75">
      <c r="A4" s="3" t="s">
        <v>80</v>
      </c>
      <c r="B4" s="3" t="s">
        <v>81</v>
      </c>
      <c r="C4" s="3" t="s">
        <v>82</v>
      </c>
      <c r="D4" s="3" t="s">
        <v>988</v>
      </c>
      <c r="E4" s="3" t="str">
        <f t="shared" si="0"/>
        <v>efficiency</v>
      </c>
      <c r="I4" s="72" t="s">
        <v>513</v>
      </c>
      <c r="J4" s="90">
        <v>1</v>
      </c>
    </row>
    <row r="5" spans="1:10" ht="38.25">
      <c r="A5" s="3" t="s">
        <v>83</v>
      </c>
      <c r="B5" s="3" t="s">
        <v>84</v>
      </c>
      <c r="C5" s="3" t="s">
        <v>85</v>
      </c>
      <c r="D5" s="3" t="s">
        <v>54</v>
      </c>
      <c r="E5" s="3" t="str">
        <f t="shared" si="0"/>
        <v>efficiency</v>
      </c>
      <c r="I5" s="73" t="s">
        <v>1131</v>
      </c>
      <c r="J5" s="91">
        <v>1</v>
      </c>
    </row>
    <row r="6" spans="1:10" ht="38.25">
      <c r="A6" s="3" t="s">
        <v>83</v>
      </c>
      <c r="B6" s="3" t="s">
        <v>84</v>
      </c>
      <c r="C6" s="3" t="s">
        <v>85</v>
      </c>
      <c r="D6" s="3" t="s">
        <v>990</v>
      </c>
      <c r="E6" s="3" t="str">
        <f t="shared" si="0"/>
        <v>efficiency</v>
      </c>
      <c r="I6" s="73" t="s">
        <v>585</v>
      </c>
      <c r="J6" s="91">
        <v>1</v>
      </c>
    </row>
    <row r="7" spans="1:10" ht="38.25">
      <c r="A7" s="3" t="s">
        <v>86</v>
      </c>
      <c r="B7" s="3" t="s">
        <v>84</v>
      </c>
      <c r="C7" s="3" t="s">
        <v>85</v>
      </c>
      <c r="D7" s="3" t="s">
        <v>54</v>
      </c>
      <c r="E7" s="3" t="str">
        <f t="shared" si="0"/>
        <v>efficiency</v>
      </c>
      <c r="I7" s="73" t="s">
        <v>515</v>
      </c>
      <c r="J7" s="91">
        <v>1</v>
      </c>
    </row>
    <row r="8" spans="1:10" ht="38.25">
      <c r="A8" s="3" t="s">
        <v>86</v>
      </c>
      <c r="B8" s="3" t="s">
        <v>84</v>
      </c>
      <c r="C8" s="3" t="s">
        <v>85</v>
      </c>
      <c r="D8" s="3" t="s">
        <v>990</v>
      </c>
      <c r="E8" s="3" t="str">
        <f t="shared" si="0"/>
        <v>efficiency</v>
      </c>
      <c r="I8" s="73" t="s">
        <v>1132</v>
      </c>
      <c r="J8" s="91">
        <v>1</v>
      </c>
    </row>
    <row r="9" spans="1:10" ht="38.25">
      <c r="A9" s="3" t="s">
        <v>87</v>
      </c>
      <c r="B9" s="3" t="s">
        <v>84</v>
      </c>
      <c r="C9" s="3" t="s">
        <v>85</v>
      </c>
      <c r="D9" s="3" t="s">
        <v>54</v>
      </c>
      <c r="E9" s="3" t="str">
        <f t="shared" si="0"/>
        <v>efficiency</v>
      </c>
      <c r="I9" s="73" t="s">
        <v>1083</v>
      </c>
      <c r="J9" s="91">
        <v>1</v>
      </c>
    </row>
    <row r="10" spans="1:10" ht="38.25">
      <c r="A10" s="3" t="s">
        <v>87</v>
      </c>
      <c r="B10" s="3" t="s">
        <v>84</v>
      </c>
      <c r="C10" s="3" t="s">
        <v>85</v>
      </c>
      <c r="D10" s="3" t="s">
        <v>990</v>
      </c>
      <c r="E10" s="3" t="str">
        <f t="shared" si="0"/>
        <v>efficiency</v>
      </c>
      <c r="I10" s="73" t="s">
        <v>1133</v>
      </c>
      <c r="J10" s="91">
        <v>2</v>
      </c>
    </row>
    <row r="11" spans="1:10" ht="38.25">
      <c r="A11" s="3" t="s">
        <v>221</v>
      </c>
      <c r="B11" s="3" t="s">
        <v>222</v>
      </c>
      <c r="C11" s="3" t="s">
        <v>223</v>
      </c>
      <c r="D11" s="3" t="s">
        <v>967</v>
      </c>
      <c r="E11" s="3" t="str">
        <f t="shared" si="0"/>
        <v>efficiency</v>
      </c>
      <c r="I11" s="73" t="s">
        <v>1134</v>
      </c>
      <c r="J11" s="91">
        <v>1</v>
      </c>
    </row>
    <row r="12" spans="1:10" ht="38.25">
      <c r="A12" s="3" t="s">
        <v>221</v>
      </c>
      <c r="B12" s="3" t="s">
        <v>222</v>
      </c>
      <c r="C12" s="3" t="s">
        <v>223</v>
      </c>
      <c r="D12" s="3" t="s">
        <v>104</v>
      </c>
      <c r="E12" s="3" t="str">
        <f t="shared" si="0"/>
        <v>efficiency</v>
      </c>
      <c r="I12" s="73" t="s">
        <v>1082</v>
      </c>
      <c r="J12" s="91">
        <v>1</v>
      </c>
    </row>
    <row r="13" spans="1:10" ht="38.25">
      <c r="A13" s="3" t="s">
        <v>230</v>
      </c>
      <c r="B13" s="3" t="s">
        <v>231</v>
      </c>
      <c r="C13" s="3" t="s">
        <v>232</v>
      </c>
      <c r="D13" s="3" t="s">
        <v>1038</v>
      </c>
      <c r="E13" s="3" t="str">
        <f t="shared" si="0"/>
        <v>efficiency</v>
      </c>
      <c r="I13" s="73" t="s">
        <v>1135</v>
      </c>
      <c r="J13" s="91">
        <v>1</v>
      </c>
    </row>
    <row r="14" spans="1:10" ht="25.5">
      <c r="A14" s="3" t="s">
        <v>230</v>
      </c>
      <c r="B14" s="3" t="s">
        <v>231</v>
      </c>
      <c r="C14" s="3" t="s">
        <v>232</v>
      </c>
      <c r="D14" s="3" t="s">
        <v>966</v>
      </c>
      <c r="E14" s="3" t="str">
        <f t="shared" si="0"/>
        <v>efficiency</v>
      </c>
      <c r="I14" s="73" t="s">
        <v>1136</v>
      </c>
      <c r="J14" s="91">
        <v>1</v>
      </c>
    </row>
    <row r="15" spans="1:10" ht="51">
      <c r="A15" s="3" t="s">
        <v>233</v>
      </c>
      <c r="B15" s="3" t="s">
        <v>231</v>
      </c>
      <c r="C15" s="3" t="s">
        <v>232</v>
      </c>
      <c r="D15" s="3" t="s">
        <v>1038</v>
      </c>
      <c r="E15" s="3" t="str">
        <f t="shared" si="0"/>
        <v>efficiency</v>
      </c>
      <c r="I15" s="73" t="s">
        <v>205</v>
      </c>
      <c r="J15" s="91">
        <v>1</v>
      </c>
    </row>
    <row r="16" spans="1:10" ht="51">
      <c r="A16" s="3" t="s">
        <v>233</v>
      </c>
      <c r="B16" s="3" t="s">
        <v>231</v>
      </c>
      <c r="C16" s="3" t="s">
        <v>232</v>
      </c>
      <c r="D16" s="3" t="s">
        <v>966</v>
      </c>
      <c r="E16" s="3" t="str">
        <f t="shared" si="0"/>
        <v>efficiency</v>
      </c>
      <c r="I16" s="74" t="s">
        <v>1009</v>
      </c>
      <c r="J16" s="92">
        <v>13</v>
      </c>
    </row>
    <row r="17" spans="1:5" ht="63.75">
      <c r="A17" s="3" t="s">
        <v>234</v>
      </c>
      <c r="B17" s="3" t="s">
        <v>235</v>
      </c>
      <c r="C17" s="3" t="s">
        <v>236</v>
      </c>
      <c r="D17" s="3" t="s">
        <v>138</v>
      </c>
      <c r="E17" s="3" t="str">
        <f t="shared" si="0"/>
        <v>efficiency</v>
      </c>
    </row>
    <row r="18" spans="1:5" ht="38.25">
      <c r="A18" s="3" t="s">
        <v>268</v>
      </c>
      <c r="B18" s="3" t="s">
        <v>269</v>
      </c>
      <c r="C18" s="3" t="s">
        <v>270</v>
      </c>
      <c r="D18" s="3" t="s">
        <v>94</v>
      </c>
      <c r="E18" s="3" t="str">
        <f t="shared" si="0"/>
        <v>efficiency</v>
      </c>
    </row>
    <row r="19" spans="1:5" ht="38.25">
      <c r="A19" s="3" t="s">
        <v>268</v>
      </c>
      <c r="B19" s="3" t="s">
        <v>269</v>
      </c>
      <c r="C19" s="3" t="s">
        <v>270</v>
      </c>
      <c r="D19" s="3" t="s">
        <v>370</v>
      </c>
      <c r="E19" s="3" t="str">
        <f t="shared" si="0"/>
        <v>efficiency</v>
      </c>
    </row>
    <row r="20" spans="1:5" ht="38.25">
      <c r="A20" s="3" t="s">
        <v>268</v>
      </c>
      <c r="B20" s="3" t="s">
        <v>269</v>
      </c>
      <c r="C20" s="3" t="s">
        <v>270</v>
      </c>
      <c r="D20" s="3" t="s">
        <v>1105</v>
      </c>
      <c r="E20" s="3" t="str">
        <f t="shared" si="0"/>
        <v>efficiency</v>
      </c>
    </row>
    <row r="21" spans="1:5" ht="38.25">
      <c r="A21" s="3" t="s">
        <v>271</v>
      </c>
      <c r="B21" s="3" t="s">
        <v>269</v>
      </c>
      <c r="C21" s="3" t="s">
        <v>270</v>
      </c>
      <c r="D21" s="3" t="s">
        <v>94</v>
      </c>
      <c r="E21" s="3" t="str">
        <f t="shared" si="0"/>
        <v>efficiency</v>
      </c>
    </row>
    <row r="22" spans="1:5" ht="38.25">
      <c r="A22" s="3" t="s">
        <v>271</v>
      </c>
      <c r="B22" s="3" t="s">
        <v>269</v>
      </c>
      <c r="C22" s="3" t="s">
        <v>270</v>
      </c>
      <c r="D22" s="3" t="s">
        <v>370</v>
      </c>
      <c r="E22" s="3" t="str">
        <f t="shared" si="0"/>
        <v>efficiency</v>
      </c>
    </row>
    <row r="23" spans="1:5" ht="38.25">
      <c r="A23" s="3" t="s">
        <v>271</v>
      </c>
      <c r="B23" s="3" t="s">
        <v>269</v>
      </c>
      <c r="C23" s="3" t="s">
        <v>270</v>
      </c>
      <c r="D23" s="3" t="s">
        <v>1105</v>
      </c>
      <c r="E23" s="3" t="str">
        <f t="shared" si="0"/>
        <v>efficiency</v>
      </c>
    </row>
    <row r="24" spans="1:5" ht="38.25">
      <c r="A24" s="3" t="s">
        <v>272</v>
      </c>
      <c r="B24" s="3" t="s">
        <v>273</v>
      </c>
      <c r="C24" s="3" t="s">
        <v>270</v>
      </c>
      <c r="D24" s="3" t="s">
        <v>246</v>
      </c>
      <c r="E24" s="3" t="str">
        <f t="shared" si="0"/>
        <v>efficiency</v>
      </c>
    </row>
    <row r="25" spans="1:5" ht="38.25">
      <c r="A25" s="3" t="s">
        <v>272</v>
      </c>
      <c r="B25" s="3" t="s">
        <v>273</v>
      </c>
      <c r="C25" s="3" t="s">
        <v>270</v>
      </c>
      <c r="D25" s="3" t="s">
        <v>1106</v>
      </c>
      <c r="E25" s="3" t="str">
        <f t="shared" si="0"/>
        <v>efficiency</v>
      </c>
    </row>
    <row r="26" spans="1:5" ht="25.5">
      <c r="A26" s="3" t="s">
        <v>274</v>
      </c>
      <c r="B26" s="3" t="s">
        <v>275</v>
      </c>
      <c r="C26" s="3" t="s">
        <v>270</v>
      </c>
      <c r="D26" s="3" t="s">
        <v>115</v>
      </c>
      <c r="E26" s="3" t="str">
        <f t="shared" si="0"/>
        <v>efficiency</v>
      </c>
    </row>
    <row r="27" spans="1:5" ht="38.25">
      <c r="A27" s="3" t="s">
        <v>274</v>
      </c>
      <c r="B27" s="3" t="s">
        <v>275</v>
      </c>
      <c r="C27" s="3" t="s">
        <v>270</v>
      </c>
      <c r="D27" s="3" t="s">
        <v>988</v>
      </c>
      <c r="E27" s="3" t="str">
        <f t="shared" si="0"/>
        <v>efficiency</v>
      </c>
    </row>
    <row r="28" spans="1:5" ht="38.25">
      <c r="A28" s="3" t="s">
        <v>276</v>
      </c>
      <c r="B28" s="3" t="s">
        <v>277</v>
      </c>
      <c r="C28" s="3" t="s">
        <v>270</v>
      </c>
      <c r="D28" s="3" t="s">
        <v>138</v>
      </c>
      <c r="E28" s="3" t="str">
        <f t="shared" si="0"/>
        <v>efficiency</v>
      </c>
    </row>
    <row r="29" spans="1:5" ht="38.25">
      <c r="A29" s="3" t="s">
        <v>276</v>
      </c>
      <c r="B29" s="3" t="s">
        <v>277</v>
      </c>
      <c r="C29" s="3" t="s">
        <v>270</v>
      </c>
      <c r="D29" s="3" t="s">
        <v>370</v>
      </c>
      <c r="E29" s="3" t="str">
        <f t="shared" si="0"/>
        <v>efficiency</v>
      </c>
    </row>
    <row r="30" spans="1:5" ht="89.25">
      <c r="A30" s="3" t="s">
        <v>278</v>
      </c>
      <c r="B30" s="3" t="s">
        <v>134</v>
      </c>
      <c r="C30" s="3" t="s">
        <v>270</v>
      </c>
      <c r="D30" s="3" t="s">
        <v>1038</v>
      </c>
      <c r="E30" s="3" t="str">
        <f t="shared" si="0"/>
        <v>efficiency</v>
      </c>
    </row>
    <row r="31" spans="1:5" ht="89.25">
      <c r="A31" s="3" t="s">
        <v>278</v>
      </c>
      <c r="B31" s="3" t="s">
        <v>134</v>
      </c>
      <c r="C31" s="3" t="s">
        <v>270</v>
      </c>
      <c r="D31" s="3" t="s">
        <v>1010</v>
      </c>
      <c r="E31" s="3" t="str">
        <f t="shared" si="0"/>
        <v>efficiency</v>
      </c>
    </row>
    <row r="32" spans="1:5" ht="38.25">
      <c r="A32" s="3" t="s">
        <v>279</v>
      </c>
      <c r="B32" s="3" t="s">
        <v>280</v>
      </c>
      <c r="C32" s="3" t="s">
        <v>270</v>
      </c>
      <c r="D32" s="3" t="s">
        <v>138</v>
      </c>
      <c r="E32" s="3" t="str">
        <f t="shared" si="0"/>
        <v>efficiency</v>
      </c>
    </row>
    <row r="33" spans="1:5" ht="38.25">
      <c r="A33" s="3" t="s">
        <v>279</v>
      </c>
      <c r="B33" s="3" t="s">
        <v>280</v>
      </c>
      <c r="C33" s="3" t="s">
        <v>270</v>
      </c>
      <c r="D33" s="3" t="s">
        <v>1107</v>
      </c>
      <c r="E33" s="3" t="str">
        <f t="shared" si="0"/>
        <v>efficiency</v>
      </c>
    </row>
    <row r="34" spans="1:5" ht="51">
      <c r="A34" s="3" t="s">
        <v>281</v>
      </c>
      <c r="B34" s="3" t="s">
        <v>282</v>
      </c>
      <c r="C34" s="3" t="s">
        <v>270</v>
      </c>
      <c r="D34" s="3" t="s">
        <v>1108</v>
      </c>
      <c r="E34" s="3" t="str">
        <f t="shared" si="0"/>
        <v>efficiency</v>
      </c>
    </row>
    <row r="35" spans="1:5" ht="51">
      <c r="A35" s="3" t="s">
        <v>281</v>
      </c>
      <c r="B35" s="3" t="s">
        <v>282</v>
      </c>
      <c r="C35" s="3" t="s">
        <v>270</v>
      </c>
      <c r="D35" s="3" t="s">
        <v>138</v>
      </c>
      <c r="E35" s="3" t="str">
        <f t="shared" si="0"/>
        <v>efficiency</v>
      </c>
    </row>
    <row r="36" spans="1:5" ht="25.5">
      <c r="A36" s="3" t="s">
        <v>283</v>
      </c>
      <c r="B36" s="3" t="s">
        <v>235</v>
      </c>
      <c r="C36" s="3" t="s">
        <v>270</v>
      </c>
      <c r="D36" s="3" t="s">
        <v>138</v>
      </c>
      <c r="E36" s="3" t="str">
        <f t="shared" si="0"/>
        <v>efficiency</v>
      </c>
    </row>
    <row r="37" spans="1:5" ht="25.5">
      <c r="A37" s="3" t="s">
        <v>284</v>
      </c>
      <c r="B37" s="3" t="s">
        <v>243</v>
      </c>
      <c r="C37" s="3" t="s">
        <v>270</v>
      </c>
      <c r="D37" s="3" t="s">
        <v>138</v>
      </c>
      <c r="E37" s="3" t="str">
        <f t="shared" si="0"/>
        <v>efficiency</v>
      </c>
    </row>
    <row r="38" spans="1:5" ht="25.5">
      <c r="A38" s="3" t="s">
        <v>284</v>
      </c>
      <c r="B38" s="3" t="s">
        <v>243</v>
      </c>
      <c r="C38" s="3" t="s">
        <v>270</v>
      </c>
      <c r="D38" s="3" t="s">
        <v>1024</v>
      </c>
      <c r="E38" s="3" t="str">
        <f t="shared" si="0"/>
        <v>efficiency</v>
      </c>
    </row>
    <row r="39" spans="1:5" ht="38.25">
      <c r="A39" s="3" t="s">
        <v>369</v>
      </c>
      <c r="B39" s="3" t="s">
        <v>368</v>
      </c>
      <c r="C39" s="3" t="s">
        <v>370</v>
      </c>
      <c r="D39" s="3" t="s">
        <v>368</v>
      </c>
      <c r="E39" s="3" t="str">
        <f t="shared" si="0"/>
        <v>efficiency</v>
      </c>
    </row>
    <row r="40" spans="1:5" ht="51">
      <c r="A40" s="3" t="s">
        <v>371</v>
      </c>
      <c r="B40" s="3" t="s">
        <v>372</v>
      </c>
      <c r="C40" s="3" t="s">
        <v>370</v>
      </c>
      <c r="D40" s="3" t="s">
        <v>372</v>
      </c>
      <c r="E40" s="3" t="str">
        <f t="shared" si="0"/>
        <v>efficiency</v>
      </c>
    </row>
    <row r="41" spans="1:5" ht="51">
      <c r="A41" s="3" t="s">
        <v>373</v>
      </c>
      <c r="B41" s="3" t="s">
        <v>374</v>
      </c>
      <c r="C41" s="3" t="s">
        <v>370</v>
      </c>
      <c r="D41" s="3" t="s">
        <v>1137</v>
      </c>
      <c r="E41" s="3" t="str">
        <f t="shared" si="0"/>
        <v>efficiency</v>
      </c>
    </row>
    <row r="42" spans="1:5" ht="25.5">
      <c r="A42" s="3" t="s">
        <v>375</v>
      </c>
      <c r="B42" s="3" t="s">
        <v>376</v>
      </c>
      <c r="C42" s="3" t="s">
        <v>370</v>
      </c>
      <c r="D42" s="3" t="s">
        <v>1138</v>
      </c>
      <c r="E42" s="3" t="str">
        <f t="shared" si="0"/>
        <v>efficiency</v>
      </c>
    </row>
    <row r="43" spans="1:5" ht="25.5">
      <c r="A43" s="3" t="s">
        <v>375</v>
      </c>
      <c r="B43" s="3" t="s">
        <v>376</v>
      </c>
      <c r="C43" s="3" t="s">
        <v>370</v>
      </c>
      <c r="D43" s="3" t="s">
        <v>370</v>
      </c>
      <c r="E43" s="3" t="str">
        <f t="shared" si="0"/>
        <v>efficiency</v>
      </c>
    </row>
    <row r="44" spans="1:5" ht="38.25">
      <c r="A44" s="3" t="s">
        <v>377</v>
      </c>
      <c r="B44" s="3" t="s">
        <v>378</v>
      </c>
      <c r="C44" s="3" t="s">
        <v>370</v>
      </c>
      <c r="D44" s="3" t="s">
        <v>1038</v>
      </c>
      <c r="E44" s="3" t="str">
        <f t="shared" si="0"/>
        <v>efficiency</v>
      </c>
    </row>
    <row r="45" spans="1:5" ht="38.25">
      <c r="A45" s="3" t="s">
        <v>377</v>
      </c>
      <c r="B45" s="3" t="s">
        <v>378</v>
      </c>
      <c r="C45" s="3" t="s">
        <v>370</v>
      </c>
      <c r="D45" s="3" t="s">
        <v>370</v>
      </c>
      <c r="E45" s="3" t="str">
        <f t="shared" si="0"/>
        <v>efficiency</v>
      </c>
    </row>
    <row r="46" spans="1:5" ht="38.25">
      <c r="A46" s="3" t="s">
        <v>379</v>
      </c>
      <c r="B46" s="3" t="s">
        <v>380</v>
      </c>
      <c r="C46" s="3" t="s">
        <v>370</v>
      </c>
      <c r="D46" s="3" t="s">
        <v>1139</v>
      </c>
      <c r="E46" s="3" t="str">
        <f t="shared" si="0"/>
        <v>efficiency</v>
      </c>
    </row>
    <row r="47" spans="1:5" ht="38.25">
      <c r="A47" s="3" t="s">
        <v>379</v>
      </c>
      <c r="B47" s="3" t="s">
        <v>380</v>
      </c>
      <c r="C47" s="3" t="s">
        <v>370</v>
      </c>
      <c r="D47" s="3" t="s">
        <v>60</v>
      </c>
      <c r="E47" s="3" t="str">
        <f t="shared" si="0"/>
        <v>efficiency</v>
      </c>
    </row>
    <row r="48" spans="1:5" ht="38.25">
      <c r="A48" s="3" t="s">
        <v>379</v>
      </c>
      <c r="B48" s="3" t="s">
        <v>380</v>
      </c>
      <c r="C48" s="3" t="s">
        <v>370</v>
      </c>
      <c r="D48" s="3" t="s">
        <v>370</v>
      </c>
      <c r="E48" s="3" t="str">
        <f t="shared" si="0"/>
        <v>efficiency</v>
      </c>
    </row>
    <row r="49" spans="1:5" ht="25.5">
      <c r="A49" s="3" t="s">
        <v>381</v>
      </c>
      <c r="B49" s="3" t="s">
        <v>382</v>
      </c>
      <c r="C49" s="3" t="s">
        <v>370</v>
      </c>
      <c r="D49" s="3" t="s">
        <v>382</v>
      </c>
      <c r="E49" s="3" t="str">
        <f t="shared" si="0"/>
        <v>efficiency</v>
      </c>
    </row>
    <row r="50" spans="1:5" ht="38.25">
      <c r="A50" s="3" t="s">
        <v>383</v>
      </c>
      <c r="B50" s="3" t="s">
        <v>384</v>
      </c>
      <c r="C50" s="3" t="s">
        <v>370</v>
      </c>
      <c r="D50" s="3" t="s">
        <v>384</v>
      </c>
      <c r="E50" s="3" t="str">
        <f t="shared" si="0"/>
        <v>efficiency</v>
      </c>
    </row>
    <row r="51" spans="1:5" ht="51">
      <c r="A51" s="3" t="s">
        <v>385</v>
      </c>
      <c r="B51" s="3" t="s">
        <v>386</v>
      </c>
      <c r="C51" s="3" t="s">
        <v>370</v>
      </c>
      <c r="D51" s="3" t="s">
        <v>138</v>
      </c>
      <c r="E51" s="3" t="str">
        <f t="shared" si="0"/>
        <v>efficiency</v>
      </c>
    </row>
    <row r="52" spans="1:5" ht="51">
      <c r="A52" s="3" t="s">
        <v>385</v>
      </c>
      <c r="B52" s="3" t="s">
        <v>386</v>
      </c>
      <c r="C52" s="3" t="s">
        <v>370</v>
      </c>
      <c r="D52" s="3" t="s">
        <v>1140</v>
      </c>
      <c r="E52" s="3" t="str">
        <f t="shared" si="0"/>
        <v>efficiency</v>
      </c>
    </row>
    <row r="53" spans="1:5" ht="51">
      <c r="A53" s="3" t="s">
        <v>385</v>
      </c>
      <c r="B53" s="3" t="s">
        <v>386</v>
      </c>
      <c r="C53" s="3" t="s">
        <v>370</v>
      </c>
      <c r="D53" s="3" t="s">
        <v>1141</v>
      </c>
      <c r="E53" s="3" t="str">
        <f t="shared" si="0"/>
        <v>efficiency</v>
      </c>
    </row>
    <row r="54" spans="1:5" ht="51">
      <c r="A54" s="3" t="s">
        <v>279</v>
      </c>
      <c r="B54" s="3" t="s">
        <v>387</v>
      </c>
      <c r="C54" s="3" t="s">
        <v>370</v>
      </c>
      <c r="D54" s="3" t="s">
        <v>138</v>
      </c>
      <c r="E54" s="3" t="str">
        <f t="shared" si="0"/>
        <v>efficiency</v>
      </c>
    </row>
    <row r="55" spans="1:5" ht="51">
      <c r="A55" s="3" t="s">
        <v>279</v>
      </c>
      <c r="B55" s="3" t="s">
        <v>387</v>
      </c>
      <c r="C55" s="3" t="s">
        <v>370</v>
      </c>
      <c r="D55" s="3" t="s">
        <v>1140</v>
      </c>
      <c r="E55" s="3" t="str">
        <f t="shared" si="0"/>
        <v>efficiency</v>
      </c>
    </row>
    <row r="56" spans="1:5" ht="51">
      <c r="A56" s="3" t="s">
        <v>279</v>
      </c>
      <c r="B56" s="3" t="s">
        <v>387</v>
      </c>
      <c r="C56" s="3" t="s">
        <v>370</v>
      </c>
      <c r="D56" s="3" t="s">
        <v>1142</v>
      </c>
      <c r="E56" s="3" t="str">
        <f t="shared" si="0"/>
        <v>efficiency</v>
      </c>
    </row>
    <row r="57" spans="1:5" ht="51">
      <c r="A57" s="3" t="s">
        <v>279</v>
      </c>
      <c r="B57" s="3" t="s">
        <v>387</v>
      </c>
      <c r="C57" s="3" t="s">
        <v>370</v>
      </c>
      <c r="D57" s="3" t="s">
        <v>1143</v>
      </c>
      <c r="E57" s="3" t="str">
        <f t="shared" si="0"/>
        <v>efficiency</v>
      </c>
    </row>
    <row r="58" spans="1:5" ht="38.25">
      <c r="A58" s="3" t="s">
        <v>388</v>
      </c>
      <c r="B58" s="3" t="s">
        <v>386</v>
      </c>
      <c r="C58" s="3" t="s">
        <v>370</v>
      </c>
      <c r="D58" s="3" t="s">
        <v>138</v>
      </c>
      <c r="E58" s="3" t="str">
        <f t="shared" si="0"/>
        <v>efficiency</v>
      </c>
    </row>
    <row r="59" spans="1:5" ht="38.25">
      <c r="A59" s="3" t="s">
        <v>388</v>
      </c>
      <c r="B59" s="3" t="s">
        <v>386</v>
      </c>
      <c r="C59" s="3" t="s">
        <v>370</v>
      </c>
      <c r="D59" s="3" t="s">
        <v>1140</v>
      </c>
      <c r="E59" s="3" t="str">
        <f t="shared" si="0"/>
        <v>efficiency</v>
      </c>
    </row>
    <row r="60" spans="1:5" ht="38.25">
      <c r="A60" s="3" t="s">
        <v>388</v>
      </c>
      <c r="B60" s="3" t="s">
        <v>386</v>
      </c>
      <c r="C60" s="3" t="s">
        <v>370</v>
      </c>
      <c r="D60" s="3" t="s">
        <v>1141</v>
      </c>
      <c r="E60" s="3" t="str">
        <f t="shared" si="0"/>
        <v>efficiency</v>
      </c>
    </row>
    <row r="61" spans="1:5" ht="25.5">
      <c r="A61" s="3" t="s">
        <v>137</v>
      </c>
      <c r="B61" s="3" t="s">
        <v>138</v>
      </c>
      <c r="C61" s="3" t="s">
        <v>370</v>
      </c>
      <c r="D61" s="3" t="s">
        <v>138</v>
      </c>
      <c r="E61" s="3" t="str">
        <f t="shared" si="0"/>
        <v>efficiency</v>
      </c>
    </row>
    <row r="62" spans="1:5" ht="38.25">
      <c r="A62" s="3" t="s">
        <v>389</v>
      </c>
      <c r="B62" s="3" t="s">
        <v>390</v>
      </c>
      <c r="C62" s="3" t="s">
        <v>370</v>
      </c>
      <c r="D62" s="3" t="s">
        <v>390</v>
      </c>
      <c r="E62" s="3" t="str">
        <f t="shared" si="0"/>
        <v>efficiency</v>
      </c>
    </row>
    <row r="63" spans="1:5" ht="38.25">
      <c r="A63" s="3" t="s">
        <v>391</v>
      </c>
      <c r="B63" s="3" t="s">
        <v>390</v>
      </c>
      <c r="C63" s="3" t="s">
        <v>370</v>
      </c>
      <c r="D63" s="3" t="s">
        <v>390</v>
      </c>
      <c r="E63" s="3" t="str">
        <f t="shared" si="0"/>
        <v>efficiency</v>
      </c>
    </row>
    <row r="64" spans="1:5" ht="51">
      <c r="A64" s="3" t="s">
        <v>392</v>
      </c>
      <c r="B64" s="3" t="s">
        <v>393</v>
      </c>
      <c r="C64" s="3" t="s">
        <v>370</v>
      </c>
      <c r="D64" s="3" t="s">
        <v>393</v>
      </c>
      <c r="E64" s="3" t="str">
        <f t="shared" si="0"/>
        <v>efficiency</v>
      </c>
    </row>
    <row r="65" spans="1:5" ht="51">
      <c r="A65" s="3" t="s">
        <v>394</v>
      </c>
      <c r="B65" s="3" t="s">
        <v>395</v>
      </c>
      <c r="C65" s="3" t="s">
        <v>370</v>
      </c>
      <c r="D65" s="3" t="s">
        <v>395</v>
      </c>
      <c r="E65" s="3" t="str">
        <f t="shared" si="0"/>
        <v>efficiency</v>
      </c>
    </row>
    <row r="66" spans="1:5" ht="25.5">
      <c r="A66" s="3" t="s">
        <v>396</v>
      </c>
      <c r="B66" s="3" t="s">
        <v>397</v>
      </c>
      <c r="C66" s="3" t="s">
        <v>370</v>
      </c>
      <c r="D66" s="3" t="s">
        <v>1144</v>
      </c>
      <c r="E66" s="3" t="str">
        <f t="shared" si="0"/>
        <v>efficiency</v>
      </c>
    </row>
    <row r="67" spans="1:5" ht="25.5">
      <c r="A67" s="3" t="s">
        <v>396</v>
      </c>
      <c r="B67" s="3" t="s">
        <v>397</v>
      </c>
      <c r="C67" s="3" t="s">
        <v>370</v>
      </c>
      <c r="D67" s="3" t="s">
        <v>370</v>
      </c>
      <c r="E67" s="3" t="str">
        <f t="shared" si="0"/>
        <v>efficiency</v>
      </c>
    </row>
    <row r="68" spans="1:5" ht="38.25">
      <c r="A68" s="3" t="s">
        <v>398</v>
      </c>
      <c r="B68" s="3" t="s">
        <v>397</v>
      </c>
      <c r="C68" s="3" t="s">
        <v>370</v>
      </c>
      <c r="D68" s="3" t="s">
        <v>1144</v>
      </c>
      <c r="E68" s="3" t="str">
        <f t="shared" si="0"/>
        <v>efficiency</v>
      </c>
    </row>
    <row r="69" spans="1:5" ht="38.25">
      <c r="A69" s="3" t="s">
        <v>398</v>
      </c>
      <c r="B69" s="3" t="s">
        <v>397</v>
      </c>
      <c r="C69" s="3" t="s">
        <v>370</v>
      </c>
      <c r="D69" s="3" t="s">
        <v>370</v>
      </c>
      <c r="E69" s="3" t="str">
        <f t="shared" si="0"/>
        <v>efficiency</v>
      </c>
    </row>
    <row r="70" spans="1:5" ht="25.5">
      <c r="A70" s="3" t="s">
        <v>399</v>
      </c>
      <c r="B70" s="3" t="s">
        <v>397</v>
      </c>
      <c r="C70" s="3" t="s">
        <v>370</v>
      </c>
      <c r="D70" s="3" t="s">
        <v>1144</v>
      </c>
      <c r="E70" s="3" t="str">
        <f t="shared" si="0"/>
        <v>efficiency</v>
      </c>
    </row>
    <row r="71" spans="1:5" ht="25.5">
      <c r="A71" s="3" t="s">
        <v>399</v>
      </c>
      <c r="B71" s="3" t="s">
        <v>397</v>
      </c>
      <c r="C71" s="3" t="s">
        <v>370</v>
      </c>
      <c r="D71" s="3" t="s">
        <v>370</v>
      </c>
      <c r="E71" s="3" t="str">
        <f t="shared" si="0"/>
        <v>efficiency</v>
      </c>
    </row>
    <row r="72" spans="1:5" ht="38.25">
      <c r="A72" s="3" t="s">
        <v>512</v>
      </c>
      <c r="B72" s="3" t="s">
        <v>513</v>
      </c>
      <c r="C72" s="3" t="s">
        <v>514</v>
      </c>
      <c r="D72" s="3" t="s">
        <v>513</v>
      </c>
      <c r="E72" s="3" t="str">
        <f t="shared" si="0"/>
        <v>negative-efficiency</v>
      </c>
    </row>
    <row r="73" spans="1:5" ht="25.5">
      <c r="A73" s="3" t="s">
        <v>516</v>
      </c>
      <c r="B73" s="3" t="s">
        <v>1145</v>
      </c>
      <c r="C73" s="3" t="s">
        <v>514</v>
      </c>
      <c r="D73" s="3" t="s">
        <v>1132</v>
      </c>
      <c r="E73" s="3" t="str">
        <f t="shared" si="0"/>
        <v>negative-efficiency</v>
      </c>
    </row>
    <row r="74" spans="1:5" ht="38.25">
      <c r="A74" s="3" t="s">
        <v>516</v>
      </c>
      <c r="B74" s="3" t="s">
        <v>1145</v>
      </c>
      <c r="C74" s="3" t="s">
        <v>514</v>
      </c>
      <c r="D74" s="3" t="s">
        <v>1133</v>
      </c>
      <c r="E74" s="3" t="str">
        <f t="shared" si="0"/>
        <v>negative-efficiency</v>
      </c>
    </row>
    <row r="75" spans="1:5" ht="38.25">
      <c r="A75" s="3" t="s">
        <v>518</v>
      </c>
      <c r="B75" s="3" t="s">
        <v>519</v>
      </c>
      <c r="C75" s="3" t="s">
        <v>514</v>
      </c>
      <c r="D75" s="3" t="s">
        <v>515</v>
      </c>
      <c r="E75" s="3" t="str">
        <f t="shared" si="0"/>
        <v>negative-efficiency</v>
      </c>
    </row>
    <row r="76" spans="1:5" ht="38.25">
      <c r="A76" s="3" t="s">
        <v>518</v>
      </c>
      <c r="B76" s="3" t="s">
        <v>519</v>
      </c>
      <c r="C76" s="3" t="s">
        <v>514</v>
      </c>
      <c r="D76" s="3" t="s">
        <v>1131</v>
      </c>
      <c r="E76" s="3" t="str">
        <f t="shared" si="0"/>
        <v>negative-efficiency</v>
      </c>
    </row>
    <row r="77" spans="1:5" ht="38.25">
      <c r="A77" s="3" t="s">
        <v>520</v>
      </c>
      <c r="B77" s="3" t="s">
        <v>521</v>
      </c>
      <c r="C77" s="3" t="s">
        <v>514</v>
      </c>
      <c r="D77" s="3" t="s">
        <v>1133</v>
      </c>
      <c r="E77" s="3" t="str">
        <f t="shared" si="0"/>
        <v>negative-efficiency</v>
      </c>
    </row>
    <row r="78" spans="1:5" ht="38.25">
      <c r="A78" s="3" t="s">
        <v>520</v>
      </c>
      <c r="B78" s="3" t="s">
        <v>521</v>
      </c>
      <c r="C78" s="3" t="s">
        <v>514</v>
      </c>
      <c r="D78" s="3" t="s">
        <v>1135</v>
      </c>
      <c r="E78" s="3" t="str">
        <f t="shared" si="0"/>
        <v>negative-efficiency</v>
      </c>
    </row>
    <row r="79" spans="1:5" ht="63.75">
      <c r="A79" s="3" t="s">
        <v>522</v>
      </c>
      <c r="B79" s="3" t="s">
        <v>523</v>
      </c>
      <c r="C79" s="3" t="s">
        <v>514</v>
      </c>
      <c r="D79" s="3" t="s">
        <v>205</v>
      </c>
      <c r="E79" s="3" t="str">
        <f t="shared" si="0"/>
        <v>negative-efficiency</v>
      </c>
    </row>
    <row r="80" spans="1:5" ht="63.75">
      <c r="A80" s="3" t="s">
        <v>522</v>
      </c>
      <c r="B80" s="3" t="s">
        <v>523</v>
      </c>
      <c r="C80" s="3" t="s">
        <v>514</v>
      </c>
      <c r="D80" s="3" t="s">
        <v>1134</v>
      </c>
      <c r="E80" s="3" t="str">
        <f t="shared" si="0"/>
        <v>negative-efficiency</v>
      </c>
    </row>
    <row r="81" spans="1:5" ht="63.75">
      <c r="A81" s="3" t="s">
        <v>522</v>
      </c>
      <c r="B81" s="3" t="s">
        <v>523</v>
      </c>
      <c r="C81" s="3" t="s">
        <v>514</v>
      </c>
      <c r="D81" s="3" t="s">
        <v>1136</v>
      </c>
      <c r="E81" s="3" t="str">
        <f t="shared" si="0"/>
        <v>negative-efficiency</v>
      </c>
    </row>
    <row r="82" spans="1:5" ht="51">
      <c r="A82" s="3" t="s">
        <v>581</v>
      </c>
      <c r="B82" s="3" t="s">
        <v>1081</v>
      </c>
      <c r="C82" s="3" t="s">
        <v>583</v>
      </c>
      <c r="D82" s="3" t="s">
        <v>1082</v>
      </c>
      <c r="E82" s="3" t="str">
        <f t="shared" si="0"/>
        <v>negative-efficiency</v>
      </c>
    </row>
    <row r="83" spans="1:5" ht="51">
      <c r="A83" s="3" t="s">
        <v>581</v>
      </c>
      <c r="B83" s="3" t="s">
        <v>1081</v>
      </c>
      <c r="C83" s="3" t="s">
        <v>583</v>
      </c>
      <c r="D83" s="3" t="s">
        <v>1083</v>
      </c>
      <c r="E83" s="3" t="str">
        <f t="shared" si="0"/>
        <v>negative-efficiency</v>
      </c>
    </row>
    <row r="84" spans="1:5" ht="51">
      <c r="A84" s="3" t="s">
        <v>584</v>
      </c>
      <c r="B84" s="3" t="s">
        <v>585</v>
      </c>
      <c r="C84" s="3" t="s">
        <v>583</v>
      </c>
      <c r="D84" s="3" t="s">
        <v>585</v>
      </c>
      <c r="E84" s="3" t="str">
        <f t="shared" si="0"/>
        <v>negative-efficiency</v>
      </c>
    </row>
    <row r="85" spans="1:5" ht="51">
      <c r="A85" s="3" t="s">
        <v>700</v>
      </c>
      <c r="B85" s="3" t="s">
        <v>701</v>
      </c>
      <c r="C85" s="3" t="s">
        <v>702</v>
      </c>
      <c r="D85" s="3" t="s">
        <v>654</v>
      </c>
      <c r="E85" s="3" t="str">
        <f t="shared" si="0"/>
        <v>efficiency</v>
      </c>
    </row>
    <row r="86" spans="1:5" ht="51">
      <c r="A86" s="3" t="s">
        <v>700</v>
      </c>
      <c r="B86" s="3" t="s">
        <v>701</v>
      </c>
      <c r="C86" s="3" t="s">
        <v>702</v>
      </c>
      <c r="D86" s="3" t="s">
        <v>205</v>
      </c>
      <c r="E86" s="3" t="str">
        <f t="shared" si="0"/>
        <v>efficiency</v>
      </c>
    </row>
    <row r="87" spans="1:5" ht="51">
      <c r="A87" s="3" t="s">
        <v>700</v>
      </c>
      <c r="B87" s="3" t="s">
        <v>701</v>
      </c>
      <c r="C87" s="3" t="s">
        <v>702</v>
      </c>
      <c r="D87" s="3" t="s">
        <v>1125</v>
      </c>
      <c r="E87" s="3" t="str">
        <f t="shared" si="0"/>
        <v>efficiency</v>
      </c>
    </row>
    <row r="88" spans="1:5" ht="38.25">
      <c r="A88" s="3" t="s">
        <v>717</v>
      </c>
      <c r="B88" s="3" t="s">
        <v>718</v>
      </c>
      <c r="C88" s="3" t="s">
        <v>719</v>
      </c>
      <c r="D88" s="3" t="s">
        <v>1146</v>
      </c>
      <c r="E88" s="3" t="str">
        <f t="shared" si="0"/>
        <v>efficiency</v>
      </c>
    </row>
    <row r="89" spans="1:5" ht="51">
      <c r="A89" s="3" t="s">
        <v>781</v>
      </c>
      <c r="B89" s="3" t="s">
        <v>782</v>
      </c>
      <c r="C89" s="3" t="s">
        <v>783</v>
      </c>
      <c r="D89" s="3" t="s">
        <v>1147</v>
      </c>
      <c r="E89" s="3" t="str">
        <f t="shared" si="0"/>
        <v>efficiency</v>
      </c>
    </row>
    <row r="90" spans="1:5" ht="51">
      <c r="A90" s="3" t="s">
        <v>781</v>
      </c>
      <c r="B90" s="3" t="s">
        <v>782</v>
      </c>
      <c r="C90" s="3" t="s">
        <v>783</v>
      </c>
      <c r="D90" s="3" t="s">
        <v>1148</v>
      </c>
      <c r="E90" s="3" t="str">
        <f t="shared" si="0"/>
        <v>efficiency</v>
      </c>
    </row>
    <row r="91" spans="1:5" ht="51">
      <c r="A91" s="3" t="s">
        <v>781</v>
      </c>
      <c r="B91" s="3" t="s">
        <v>782</v>
      </c>
      <c r="C91" s="3" t="s">
        <v>783</v>
      </c>
      <c r="D91" s="3" t="s">
        <v>1105</v>
      </c>
      <c r="E91" s="3" t="str">
        <f t="shared" si="0"/>
        <v>efficiency</v>
      </c>
    </row>
    <row r="92" spans="1:5" ht="89.25">
      <c r="A92" s="3" t="s">
        <v>278</v>
      </c>
      <c r="B92" s="3" t="s">
        <v>386</v>
      </c>
      <c r="C92" s="3" t="s">
        <v>783</v>
      </c>
      <c r="D92" s="3" t="s">
        <v>138</v>
      </c>
      <c r="E92" s="3" t="str">
        <f t="shared" si="0"/>
        <v>efficiency</v>
      </c>
    </row>
    <row r="93" spans="1:5" ht="89.25">
      <c r="A93" s="3" t="s">
        <v>278</v>
      </c>
      <c r="B93" s="3" t="s">
        <v>386</v>
      </c>
      <c r="C93" s="3" t="s">
        <v>783</v>
      </c>
      <c r="D93" s="3" t="s">
        <v>1140</v>
      </c>
      <c r="E93" s="3" t="str">
        <f t="shared" si="0"/>
        <v>efficiency</v>
      </c>
    </row>
    <row r="94" spans="1:5" ht="89.25">
      <c r="A94" s="3" t="s">
        <v>278</v>
      </c>
      <c r="B94" s="3" t="s">
        <v>386</v>
      </c>
      <c r="C94" s="3" t="s">
        <v>783</v>
      </c>
      <c r="D94" s="3" t="s">
        <v>1141</v>
      </c>
      <c r="E94" s="3" t="str">
        <f t="shared" si="0"/>
        <v>efficiency</v>
      </c>
    </row>
    <row r="95" spans="1:5" ht="25.5">
      <c r="A95" s="3" t="s">
        <v>784</v>
      </c>
      <c r="B95" s="3" t="s">
        <v>138</v>
      </c>
      <c r="C95" s="3" t="s">
        <v>783</v>
      </c>
      <c r="D95" s="3" t="s">
        <v>138</v>
      </c>
      <c r="E95" s="3" t="str">
        <f t="shared" si="0"/>
        <v>efficiency</v>
      </c>
    </row>
    <row r="96" spans="1:5" ht="51">
      <c r="A96" s="3" t="s">
        <v>931</v>
      </c>
      <c r="B96" s="3" t="s">
        <v>932</v>
      </c>
      <c r="C96" s="3" t="s">
        <v>933</v>
      </c>
      <c r="D96" s="3" t="s">
        <v>1045</v>
      </c>
      <c r="E96" s="3" t="str">
        <f t="shared" si="0"/>
        <v>efficiency</v>
      </c>
    </row>
    <row r="97" spans="1:5" ht="51">
      <c r="A97" s="3" t="s">
        <v>931</v>
      </c>
      <c r="B97" s="3" t="s">
        <v>932</v>
      </c>
      <c r="C97" s="3" t="s">
        <v>933</v>
      </c>
      <c r="D97" s="3" t="s">
        <v>1061</v>
      </c>
      <c r="E97" s="3" t="str">
        <f t="shared" si="0"/>
        <v>efficiency</v>
      </c>
    </row>
    <row r="98" spans="1:5" ht="51">
      <c r="A98" s="3" t="s">
        <v>931</v>
      </c>
      <c r="B98" s="3" t="s">
        <v>932</v>
      </c>
      <c r="C98" s="3" t="s">
        <v>933</v>
      </c>
      <c r="D98" s="3" t="s">
        <v>933</v>
      </c>
      <c r="E98" s="3" t="str">
        <f t="shared" si="0"/>
        <v>efficiency</v>
      </c>
    </row>
    <row r="99" spans="1:5" ht="51">
      <c r="A99" s="3" t="s">
        <v>931</v>
      </c>
      <c r="B99" s="3" t="s">
        <v>932</v>
      </c>
      <c r="C99" s="3" t="s">
        <v>933</v>
      </c>
      <c r="D99" s="3" t="s">
        <v>1016</v>
      </c>
      <c r="E99" s="3" t="str">
        <f t="shared" si="0"/>
        <v>efficiency</v>
      </c>
    </row>
    <row r="100" spans="1:5" ht="38.25">
      <c r="A100" s="3" t="s">
        <v>934</v>
      </c>
      <c r="B100" s="3" t="s">
        <v>935</v>
      </c>
      <c r="C100" s="3" t="s">
        <v>933</v>
      </c>
      <c r="D100" s="3" t="s">
        <v>1044</v>
      </c>
      <c r="E100" s="3" t="str">
        <f t="shared" si="0"/>
        <v>efficiency</v>
      </c>
    </row>
    <row r="101" spans="1:5" ht="38.25">
      <c r="A101" s="3" t="s">
        <v>934</v>
      </c>
      <c r="B101" s="3" t="s">
        <v>935</v>
      </c>
      <c r="C101" s="3" t="s">
        <v>933</v>
      </c>
      <c r="D101" s="3" t="s">
        <v>1043</v>
      </c>
      <c r="E101" s="3" t="str">
        <f t="shared" si="0"/>
        <v>efficiency</v>
      </c>
    </row>
    <row r="102" spans="1:5" ht="38.25">
      <c r="A102" s="3" t="s">
        <v>934</v>
      </c>
      <c r="B102" s="3" t="s">
        <v>935</v>
      </c>
      <c r="C102" s="3" t="s">
        <v>933</v>
      </c>
      <c r="D102" s="3" t="s">
        <v>1034</v>
      </c>
      <c r="E102" s="3" t="str">
        <f t="shared" si="0"/>
        <v>efficiency</v>
      </c>
    </row>
    <row r="103" spans="1:5">
      <c r="A103" s="2"/>
    </row>
    <row r="104" spans="1:5">
      <c r="A104" s="2"/>
    </row>
    <row r="105" spans="1:5">
      <c r="A105" s="2"/>
    </row>
    <row r="106" spans="1:5">
      <c r="A106" s="2"/>
    </row>
    <row r="107" spans="1:5">
      <c r="A107" s="2"/>
    </row>
    <row r="108" spans="1:5">
      <c r="A108" s="2"/>
    </row>
    <row r="109" spans="1:5">
      <c r="A109" s="2"/>
    </row>
    <row r="110" spans="1:5">
      <c r="A110" s="2"/>
    </row>
    <row r="111" spans="1:5">
      <c r="A111" s="2"/>
    </row>
    <row r="112" spans="1:5">
      <c r="A112" s="2"/>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row r="123" spans="1:1">
      <c r="A123" s="2"/>
    </row>
    <row r="124" spans="1:1">
      <c r="A124" s="2"/>
    </row>
    <row r="125" spans="1:1">
      <c r="A125" s="2"/>
    </row>
    <row r="126" spans="1:1">
      <c r="A126" s="2"/>
    </row>
    <row r="127" spans="1:1">
      <c r="A127" s="2"/>
    </row>
    <row r="128" spans="1:1">
      <c r="A128" s="2"/>
    </row>
    <row r="129" spans="1:1">
      <c r="A129" s="2"/>
    </row>
    <row r="130" spans="1:1">
      <c r="A130" s="2"/>
    </row>
    <row r="131" spans="1:1">
      <c r="A131" s="2"/>
    </row>
    <row r="132" spans="1:1">
      <c r="A132" s="2"/>
    </row>
    <row r="133" spans="1:1">
      <c r="A133" s="2"/>
    </row>
    <row r="134" spans="1:1">
      <c r="A134" s="2"/>
    </row>
    <row r="135" spans="1:1">
      <c r="A135" s="2"/>
    </row>
    <row r="136" spans="1:1">
      <c r="A136" s="2"/>
    </row>
    <row r="137" spans="1:1">
      <c r="A137" s="2"/>
    </row>
    <row r="138" spans="1:1">
      <c r="A138" s="2"/>
    </row>
    <row r="139" spans="1:1">
      <c r="A139" s="2"/>
    </row>
    <row r="140" spans="1:1">
      <c r="A140" s="2"/>
    </row>
    <row r="141" spans="1:1">
      <c r="A141" s="2"/>
    </row>
    <row r="142" spans="1:1">
      <c r="A142" s="2"/>
    </row>
    <row r="143" spans="1:1">
      <c r="A143" s="2"/>
    </row>
    <row r="144" spans="1:1">
      <c r="A144" s="2"/>
    </row>
    <row r="145" spans="1:1">
      <c r="A145" s="2"/>
    </row>
    <row r="146" spans="1:1">
      <c r="A146" s="2"/>
    </row>
    <row r="147" spans="1:1">
      <c r="A147" s="2"/>
    </row>
    <row r="148" spans="1:1">
      <c r="A148" s="2"/>
    </row>
    <row r="149" spans="1:1">
      <c r="A149" s="2"/>
    </row>
    <row r="150" spans="1:1">
      <c r="A150" s="2"/>
    </row>
    <row r="151" spans="1:1">
      <c r="A151" s="2"/>
    </row>
    <row r="152" spans="1:1">
      <c r="A152" s="2"/>
    </row>
    <row r="153" spans="1:1">
      <c r="A153" s="2"/>
    </row>
    <row r="154" spans="1:1">
      <c r="A154" s="2"/>
    </row>
    <row r="155" spans="1:1">
      <c r="A155" s="2"/>
    </row>
    <row r="156" spans="1:1">
      <c r="A156" s="2"/>
    </row>
    <row r="157" spans="1:1">
      <c r="A157" s="2"/>
    </row>
    <row r="158" spans="1:1">
      <c r="A158" s="2"/>
    </row>
    <row r="159" spans="1:1">
      <c r="A159" s="2"/>
    </row>
    <row r="160" spans="1:1">
      <c r="A160" s="2"/>
    </row>
    <row r="161" spans="1:1">
      <c r="A161" s="2"/>
    </row>
    <row r="162" spans="1:1">
      <c r="A162" s="2"/>
    </row>
    <row r="163" spans="1:1">
      <c r="A163" s="2"/>
    </row>
    <row r="164" spans="1:1">
      <c r="A164" s="2"/>
    </row>
    <row r="165" spans="1:1">
      <c r="A165" s="2"/>
    </row>
    <row r="166" spans="1:1">
      <c r="A166" s="2"/>
    </row>
    <row r="167" spans="1:1">
      <c r="A167" s="2"/>
    </row>
    <row r="168" spans="1:1">
      <c r="A168" s="2"/>
    </row>
    <row r="169" spans="1:1">
      <c r="A169" s="2"/>
    </row>
    <row r="170" spans="1:1">
      <c r="A170" s="2"/>
    </row>
    <row r="171" spans="1:1">
      <c r="A171" s="2"/>
    </row>
    <row r="172" spans="1:1">
      <c r="A172" s="2"/>
    </row>
    <row r="173" spans="1:1">
      <c r="A173" s="2"/>
    </row>
    <row r="174" spans="1:1">
      <c r="A174" s="2"/>
    </row>
    <row r="175" spans="1:1">
      <c r="A175" s="2"/>
    </row>
    <row r="176" spans="1:1">
      <c r="A176" s="2"/>
    </row>
    <row r="177" spans="1:1">
      <c r="A177" s="2"/>
    </row>
    <row r="178" spans="1:1">
      <c r="A178" s="2"/>
    </row>
    <row r="179" spans="1:1">
      <c r="A179" s="2"/>
    </row>
    <row r="180" spans="1:1">
      <c r="A180" s="2"/>
    </row>
    <row r="181" spans="1:1">
      <c r="A181" s="2"/>
    </row>
    <row r="182" spans="1:1">
      <c r="A182" s="2"/>
    </row>
    <row r="183" spans="1:1">
      <c r="A183" s="2"/>
    </row>
    <row r="184" spans="1:1">
      <c r="A184" s="2"/>
    </row>
    <row r="185" spans="1:1">
      <c r="A185" s="2"/>
    </row>
    <row r="186" spans="1:1">
      <c r="A186" s="2"/>
    </row>
    <row r="187" spans="1:1">
      <c r="A187" s="2"/>
    </row>
    <row r="188" spans="1:1">
      <c r="A188" s="2"/>
    </row>
    <row r="189" spans="1:1">
      <c r="A189" s="2"/>
    </row>
    <row r="190" spans="1:1">
      <c r="A190" s="2"/>
    </row>
    <row r="191" spans="1:1">
      <c r="A191" s="2"/>
    </row>
    <row r="192" spans="1:1">
      <c r="A192" s="2"/>
    </row>
    <row r="193" spans="1:1">
      <c r="A193" s="2"/>
    </row>
    <row r="194" spans="1:1">
      <c r="A194" s="2"/>
    </row>
    <row r="195" spans="1:1">
      <c r="A195" s="2"/>
    </row>
    <row r="196" spans="1:1">
      <c r="A196" s="2"/>
    </row>
    <row r="197" spans="1:1">
      <c r="A197" s="2"/>
    </row>
    <row r="198" spans="1:1">
      <c r="A198" s="2"/>
    </row>
    <row r="199" spans="1:1">
      <c r="A199" s="2"/>
    </row>
    <row r="200" spans="1:1">
      <c r="A200" s="2"/>
    </row>
    <row r="201" spans="1:1">
      <c r="A201" s="2"/>
    </row>
    <row r="202" spans="1:1">
      <c r="A202" s="2"/>
    </row>
    <row r="203" spans="1:1">
      <c r="A203" s="2"/>
    </row>
    <row r="204" spans="1:1">
      <c r="A204" s="2"/>
    </row>
    <row r="205" spans="1:1">
      <c r="A205" s="2"/>
    </row>
    <row r="206" spans="1:1">
      <c r="A206" s="2"/>
    </row>
    <row r="207" spans="1:1">
      <c r="A207" s="2"/>
    </row>
    <row r="208" spans="1:1">
      <c r="A208" s="2"/>
    </row>
    <row r="209" spans="1:1">
      <c r="A209" s="2"/>
    </row>
    <row r="210" spans="1:1">
      <c r="A210" s="2"/>
    </row>
    <row r="211" spans="1:1">
      <c r="A211" s="2"/>
    </row>
    <row r="212" spans="1:1">
      <c r="A212" s="2"/>
    </row>
    <row r="213" spans="1:1">
      <c r="A213" s="2"/>
    </row>
    <row r="214" spans="1:1">
      <c r="A214" s="2"/>
    </row>
    <row r="215" spans="1:1">
      <c r="A215" s="2"/>
    </row>
    <row r="216" spans="1:1">
      <c r="A216" s="2"/>
    </row>
    <row r="217" spans="1:1">
      <c r="A217" s="2"/>
    </row>
    <row r="218" spans="1:1">
      <c r="A218" s="2"/>
    </row>
    <row r="219" spans="1:1">
      <c r="A219" s="2"/>
    </row>
    <row r="220" spans="1:1">
      <c r="A220" s="2"/>
    </row>
    <row r="221" spans="1:1">
      <c r="A221" s="2"/>
    </row>
    <row r="222" spans="1:1">
      <c r="A222" s="2"/>
    </row>
    <row r="223" spans="1:1">
      <c r="A223" s="2"/>
    </row>
    <row r="224" spans="1:1">
      <c r="A224" s="2"/>
    </row>
    <row r="225" spans="1:1">
      <c r="A225" s="2"/>
    </row>
    <row r="226" spans="1:1">
      <c r="A226" s="2"/>
    </row>
    <row r="227" spans="1:1">
      <c r="A227" s="2"/>
    </row>
    <row r="228" spans="1:1">
      <c r="A228" s="2"/>
    </row>
    <row r="229" spans="1:1">
      <c r="A229" s="2"/>
    </row>
    <row r="230" spans="1:1">
      <c r="A230" s="2"/>
    </row>
    <row r="231" spans="1:1">
      <c r="A231" s="2"/>
    </row>
    <row r="232" spans="1:1">
      <c r="A232" s="2"/>
    </row>
    <row r="233" spans="1:1">
      <c r="A233" s="2"/>
    </row>
    <row r="234" spans="1:1">
      <c r="A234" s="2"/>
    </row>
    <row r="235" spans="1:1">
      <c r="A235" s="2"/>
    </row>
    <row r="236" spans="1:1">
      <c r="A236" s="2"/>
    </row>
    <row r="237" spans="1:1">
      <c r="A237" s="2"/>
    </row>
    <row r="238" spans="1:1">
      <c r="A238" s="2"/>
    </row>
    <row r="239" spans="1:1">
      <c r="A239" s="2"/>
    </row>
    <row r="240" spans="1:1">
      <c r="A240" s="2"/>
    </row>
    <row r="241" spans="1:1">
      <c r="A241" s="2"/>
    </row>
    <row r="242" spans="1:1">
      <c r="A242" s="2"/>
    </row>
    <row r="243" spans="1:1">
      <c r="A243" s="2"/>
    </row>
    <row r="244" spans="1:1">
      <c r="A244" s="2"/>
    </row>
    <row r="245" spans="1:1">
      <c r="A245" s="2"/>
    </row>
    <row r="246" spans="1:1">
      <c r="A246" s="2"/>
    </row>
    <row r="247" spans="1:1">
      <c r="A247" s="2"/>
    </row>
    <row r="248" spans="1:1">
      <c r="A248" s="2"/>
    </row>
    <row r="249" spans="1:1">
      <c r="A249" s="2"/>
    </row>
    <row r="250" spans="1:1">
      <c r="A250" s="2"/>
    </row>
    <row r="251" spans="1:1">
      <c r="A251" s="2"/>
    </row>
    <row r="252" spans="1:1">
      <c r="A252" s="2"/>
    </row>
    <row r="253" spans="1:1">
      <c r="A253" s="2"/>
    </row>
    <row r="254" spans="1:1">
      <c r="A254" s="2"/>
    </row>
    <row r="255" spans="1:1">
      <c r="A255" s="2"/>
    </row>
    <row r="256" spans="1:1">
      <c r="A256" s="2"/>
    </row>
    <row r="257" spans="1:1">
      <c r="A257" s="2"/>
    </row>
    <row r="258" spans="1:1">
      <c r="A258" s="2"/>
    </row>
    <row r="259" spans="1:1">
      <c r="A259" s="2"/>
    </row>
    <row r="260" spans="1:1">
      <c r="A260" s="2"/>
    </row>
    <row r="261" spans="1:1">
      <c r="A261" s="2"/>
    </row>
    <row r="262" spans="1:1">
      <c r="A262" s="2"/>
    </row>
    <row r="263" spans="1:1">
      <c r="A263" s="2"/>
    </row>
    <row r="264" spans="1:1">
      <c r="A264" s="2"/>
    </row>
    <row r="265" spans="1:1">
      <c r="A265" s="2"/>
    </row>
    <row r="266" spans="1:1">
      <c r="A266" s="2"/>
    </row>
    <row r="267" spans="1:1">
      <c r="A267" s="2"/>
    </row>
    <row r="268" spans="1:1">
      <c r="A268" s="2"/>
    </row>
    <row r="269" spans="1:1">
      <c r="A269" s="2"/>
    </row>
    <row r="270" spans="1:1">
      <c r="A270" s="2"/>
    </row>
    <row r="271" spans="1:1">
      <c r="A271" s="2"/>
    </row>
    <row r="272" spans="1:1">
      <c r="A272" s="2"/>
    </row>
    <row r="273" spans="1:1">
      <c r="A273" s="2"/>
    </row>
    <row r="274" spans="1:1">
      <c r="A274" s="2"/>
    </row>
    <row r="275" spans="1:1">
      <c r="A275" s="2"/>
    </row>
    <row r="276" spans="1:1">
      <c r="A276" s="2"/>
    </row>
    <row r="277" spans="1:1">
      <c r="A277" s="2"/>
    </row>
    <row r="278" spans="1:1">
      <c r="A278" s="2"/>
    </row>
    <row r="279" spans="1:1">
      <c r="A279" s="2"/>
    </row>
    <row r="280" spans="1:1">
      <c r="A280" s="2"/>
    </row>
    <row r="281" spans="1:1">
      <c r="A281" s="2"/>
    </row>
    <row r="282" spans="1:1">
      <c r="A282" s="2"/>
    </row>
    <row r="283" spans="1:1">
      <c r="A283" s="2"/>
    </row>
    <row r="284" spans="1:1">
      <c r="A284" s="2"/>
    </row>
    <row r="285" spans="1:1">
      <c r="A285" s="2"/>
    </row>
    <row r="286" spans="1:1">
      <c r="A286" s="2"/>
    </row>
    <row r="287" spans="1:1">
      <c r="A287" s="2"/>
    </row>
    <row r="288" spans="1:1">
      <c r="A288" s="2"/>
    </row>
    <row r="289" spans="1:1">
      <c r="A289" s="2"/>
    </row>
    <row r="290" spans="1:1">
      <c r="A290" s="2"/>
    </row>
    <row r="291" spans="1:1">
      <c r="A291" s="2"/>
    </row>
    <row r="292" spans="1:1">
      <c r="A292" s="2"/>
    </row>
    <row r="293" spans="1:1">
      <c r="A293" s="2"/>
    </row>
    <row r="294" spans="1:1">
      <c r="A294" s="2"/>
    </row>
    <row r="295" spans="1:1">
      <c r="A295" s="2"/>
    </row>
    <row r="296" spans="1:1">
      <c r="A296" s="2"/>
    </row>
    <row r="297" spans="1:1">
      <c r="A297" s="2"/>
    </row>
    <row r="298" spans="1:1">
      <c r="A298" s="2"/>
    </row>
    <row r="299" spans="1:1">
      <c r="A299" s="2"/>
    </row>
    <row r="300" spans="1:1">
      <c r="A300" s="2"/>
    </row>
    <row r="301" spans="1:1">
      <c r="A301" s="2"/>
    </row>
    <row r="302" spans="1:1">
      <c r="A302" s="2"/>
    </row>
    <row r="303" spans="1:1">
      <c r="A303" s="2"/>
    </row>
    <row r="304" spans="1:1">
      <c r="A304" s="2"/>
    </row>
    <row r="305" spans="1:1">
      <c r="A305" s="2"/>
    </row>
    <row r="306" spans="1:1">
      <c r="A306" s="2"/>
    </row>
    <row r="307" spans="1:1">
      <c r="A307" s="2"/>
    </row>
    <row r="308" spans="1:1">
      <c r="A308" s="2"/>
    </row>
    <row r="309" spans="1:1">
      <c r="A309" s="2"/>
    </row>
    <row r="310" spans="1:1">
      <c r="A310" s="2"/>
    </row>
    <row r="311" spans="1:1">
      <c r="A311" s="2"/>
    </row>
    <row r="312" spans="1:1">
      <c r="A312" s="2"/>
    </row>
    <row r="313" spans="1:1">
      <c r="A313" s="2"/>
    </row>
    <row r="314" spans="1:1">
      <c r="A314" s="2"/>
    </row>
    <row r="315" spans="1:1">
      <c r="A315" s="2"/>
    </row>
    <row r="316" spans="1:1">
      <c r="A316" s="2"/>
    </row>
    <row r="317" spans="1:1">
      <c r="A317" s="2"/>
    </row>
    <row r="318" spans="1:1">
      <c r="A318" s="2"/>
    </row>
    <row r="319" spans="1:1">
      <c r="A319" s="2"/>
    </row>
    <row r="320" spans="1:1">
      <c r="A320" s="2"/>
    </row>
    <row r="321" spans="1:1">
      <c r="A321" s="2"/>
    </row>
    <row r="322" spans="1:1">
      <c r="A322" s="2"/>
    </row>
    <row r="323" spans="1:1">
      <c r="A323" s="2"/>
    </row>
    <row r="324" spans="1:1">
      <c r="A324" s="2"/>
    </row>
    <row r="325" spans="1:1">
      <c r="A325" s="2"/>
    </row>
    <row r="326" spans="1:1">
      <c r="A326" s="2"/>
    </row>
    <row r="327" spans="1:1">
      <c r="A327" s="2"/>
    </row>
    <row r="328" spans="1:1">
      <c r="A328" s="2"/>
    </row>
    <row r="329" spans="1:1">
      <c r="A329" s="2"/>
    </row>
    <row r="330" spans="1:1">
      <c r="A330" s="2"/>
    </row>
    <row r="331" spans="1:1">
      <c r="A331" s="2"/>
    </row>
    <row r="332" spans="1:1">
      <c r="A332" s="2"/>
    </row>
    <row r="333" spans="1:1">
      <c r="A333" s="2"/>
    </row>
    <row r="334" spans="1:1">
      <c r="A334" s="2"/>
    </row>
    <row r="335" spans="1:1">
      <c r="A335" s="2"/>
    </row>
    <row r="336" spans="1:1">
      <c r="A336" s="2"/>
    </row>
    <row r="337" spans="1:1">
      <c r="A337" s="2"/>
    </row>
    <row r="338" spans="1:1">
      <c r="A338" s="2"/>
    </row>
    <row r="339" spans="1:1">
      <c r="A339" s="2"/>
    </row>
    <row r="340" spans="1:1">
      <c r="A340" s="2"/>
    </row>
    <row r="341" spans="1:1">
      <c r="A341" s="2"/>
    </row>
    <row r="342" spans="1:1">
      <c r="A342" s="2"/>
    </row>
    <row r="343" spans="1:1">
      <c r="A343" s="2"/>
    </row>
    <row r="344" spans="1:1">
      <c r="A344" s="2"/>
    </row>
    <row r="345" spans="1:1">
      <c r="A345" s="2"/>
    </row>
    <row r="346" spans="1:1">
      <c r="A346" s="2"/>
    </row>
    <row r="347" spans="1:1">
      <c r="A347" s="2"/>
    </row>
    <row r="348" spans="1:1">
      <c r="A348" s="2"/>
    </row>
    <row r="349" spans="1:1">
      <c r="A349" s="2"/>
    </row>
    <row r="350" spans="1:1">
      <c r="A350" s="2"/>
    </row>
    <row r="351" spans="1:1">
      <c r="A351" s="2"/>
    </row>
    <row r="352" spans="1:1">
      <c r="A352" s="2"/>
    </row>
    <row r="353" spans="1:1">
      <c r="A353" s="2"/>
    </row>
    <row r="354" spans="1:1">
      <c r="A354" s="2"/>
    </row>
    <row r="355" spans="1:1">
      <c r="A355" s="2"/>
    </row>
    <row r="356" spans="1:1">
      <c r="A356" s="2"/>
    </row>
    <row r="357" spans="1:1">
      <c r="A357" s="2"/>
    </row>
    <row r="358" spans="1:1">
      <c r="A358" s="2"/>
    </row>
    <row r="359" spans="1:1">
      <c r="A359" s="2"/>
    </row>
    <row r="360" spans="1:1">
      <c r="A360" s="2"/>
    </row>
    <row r="361" spans="1:1">
      <c r="A361" s="2"/>
    </row>
    <row r="362" spans="1:1">
      <c r="A362" s="2"/>
    </row>
    <row r="363" spans="1:1">
      <c r="A363" s="2"/>
    </row>
    <row r="364" spans="1:1">
      <c r="A364" s="2"/>
    </row>
    <row r="365" spans="1:1">
      <c r="A365" s="2"/>
    </row>
    <row r="366" spans="1:1">
      <c r="A366" s="2"/>
    </row>
    <row r="367" spans="1:1">
      <c r="A367" s="2"/>
    </row>
    <row r="368" spans="1:1">
      <c r="A368" s="2"/>
    </row>
    <row r="369" spans="1:1">
      <c r="A369" s="2"/>
    </row>
    <row r="370" spans="1:1">
      <c r="A370" s="2"/>
    </row>
    <row r="371" spans="1:1">
      <c r="A371" s="2"/>
    </row>
    <row r="372" spans="1:1">
      <c r="A372" s="2"/>
    </row>
    <row r="373" spans="1:1">
      <c r="A373" s="2"/>
    </row>
    <row r="374" spans="1:1">
      <c r="A374" s="2"/>
    </row>
    <row r="375" spans="1:1">
      <c r="A375" s="2"/>
    </row>
    <row r="376" spans="1:1">
      <c r="A376" s="2"/>
    </row>
    <row r="377" spans="1:1">
      <c r="A377" s="2"/>
    </row>
    <row r="378" spans="1:1">
      <c r="A378" s="2"/>
    </row>
    <row r="379" spans="1:1">
      <c r="A379" s="2"/>
    </row>
    <row r="380" spans="1:1">
      <c r="A380" s="2"/>
    </row>
    <row r="381" spans="1:1">
      <c r="A381" s="2"/>
    </row>
    <row r="382" spans="1:1">
      <c r="A382" s="2"/>
    </row>
    <row r="383" spans="1:1">
      <c r="A383" s="2"/>
    </row>
    <row r="384" spans="1:1">
      <c r="A384" s="2"/>
    </row>
    <row r="385" spans="1:1">
      <c r="A385" s="2"/>
    </row>
    <row r="386" spans="1:1">
      <c r="A386" s="2"/>
    </row>
    <row r="387" spans="1:1">
      <c r="A387" s="2"/>
    </row>
    <row r="388" spans="1:1">
      <c r="A388" s="2"/>
    </row>
    <row r="389" spans="1:1">
      <c r="A389" s="2"/>
    </row>
    <row r="390" spans="1:1">
      <c r="A390" s="2"/>
    </row>
    <row r="391" spans="1:1">
      <c r="A391" s="2"/>
    </row>
    <row r="392" spans="1:1">
      <c r="A392" s="2"/>
    </row>
    <row r="393" spans="1:1">
      <c r="A393" s="2"/>
    </row>
    <row r="394" spans="1:1">
      <c r="A394" s="2"/>
    </row>
    <row r="395" spans="1:1">
      <c r="A395" s="2"/>
    </row>
    <row r="396" spans="1:1">
      <c r="A396" s="2"/>
    </row>
    <row r="397" spans="1:1">
      <c r="A397" s="2"/>
    </row>
    <row r="398" spans="1:1">
      <c r="A398" s="2"/>
    </row>
    <row r="399" spans="1:1">
      <c r="A399" s="2"/>
    </row>
    <row r="400" spans="1:1">
      <c r="A400" s="2"/>
    </row>
    <row r="401" spans="1:1">
      <c r="A401" s="2"/>
    </row>
    <row r="402" spans="1:1">
      <c r="A402" s="2"/>
    </row>
    <row r="403" spans="1:1">
      <c r="A403" s="2"/>
    </row>
    <row r="404" spans="1:1">
      <c r="A404" s="2"/>
    </row>
    <row r="405" spans="1:1">
      <c r="A405" s="2"/>
    </row>
    <row r="406" spans="1:1">
      <c r="A406" s="2"/>
    </row>
    <row r="407" spans="1:1">
      <c r="A407" s="2"/>
    </row>
    <row r="408" spans="1:1">
      <c r="A408" s="2"/>
    </row>
    <row r="409" spans="1:1">
      <c r="A409" s="2"/>
    </row>
    <row r="410" spans="1:1">
      <c r="A410" s="2"/>
    </row>
    <row r="411" spans="1:1">
      <c r="A411" s="2"/>
    </row>
    <row r="412" spans="1:1">
      <c r="A412" s="2"/>
    </row>
    <row r="413" spans="1:1">
      <c r="A413" s="2"/>
    </row>
    <row r="414" spans="1:1">
      <c r="A414" s="2"/>
    </row>
    <row r="415" spans="1:1">
      <c r="A415" s="2"/>
    </row>
    <row r="416" spans="1:1">
      <c r="A416" s="2"/>
    </row>
    <row r="417" spans="1:1">
      <c r="A417" s="2"/>
    </row>
    <row r="418" spans="1:1">
      <c r="A418" s="2"/>
    </row>
    <row r="419" spans="1:1">
      <c r="A419" s="2"/>
    </row>
    <row r="420" spans="1:1">
      <c r="A420" s="2"/>
    </row>
    <row r="421" spans="1:1">
      <c r="A421" s="2"/>
    </row>
    <row r="422" spans="1:1">
      <c r="A422" s="2"/>
    </row>
    <row r="423" spans="1:1">
      <c r="A423" s="2"/>
    </row>
    <row r="424" spans="1:1">
      <c r="A424" s="2"/>
    </row>
    <row r="425" spans="1:1">
      <c r="A425" s="2"/>
    </row>
    <row r="426" spans="1:1">
      <c r="A426" s="2"/>
    </row>
    <row r="427" spans="1:1">
      <c r="A427" s="2"/>
    </row>
    <row r="428" spans="1:1">
      <c r="A428" s="2"/>
    </row>
    <row r="429" spans="1:1">
      <c r="A429" s="2"/>
    </row>
    <row r="430" spans="1:1">
      <c r="A430" s="2"/>
    </row>
    <row r="431" spans="1:1">
      <c r="A431" s="2"/>
    </row>
    <row r="432" spans="1:1">
      <c r="A432" s="2"/>
    </row>
    <row r="433" spans="1:1">
      <c r="A433" s="2"/>
    </row>
    <row r="434" spans="1:1">
      <c r="A434" s="2"/>
    </row>
    <row r="435" spans="1:1">
      <c r="A435" s="2"/>
    </row>
    <row r="436" spans="1:1">
      <c r="A436" s="2"/>
    </row>
    <row r="437" spans="1:1">
      <c r="A437" s="2"/>
    </row>
    <row r="438" spans="1:1">
      <c r="A438" s="2"/>
    </row>
    <row r="439" spans="1:1">
      <c r="A439" s="2"/>
    </row>
    <row r="440" spans="1:1">
      <c r="A440" s="2"/>
    </row>
    <row r="441" spans="1:1">
      <c r="A441" s="2"/>
    </row>
    <row r="442" spans="1:1">
      <c r="A442" s="2"/>
    </row>
    <row r="443" spans="1:1">
      <c r="A443" s="2"/>
    </row>
    <row r="444" spans="1:1">
      <c r="A444" s="2"/>
    </row>
    <row r="445" spans="1:1">
      <c r="A445" s="2"/>
    </row>
    <row r="446" spans="1:1">
      <c r="A446" s="2"/>
    </row>
    <row r="447" spans="1:1">
      <c r="A447" s="2"/>
    </row>
    <row r="448" spans="1:1">
      <c r="A448" s="2"/>
    </row>
    <row r="449" spans="1:1">
      <c r="A449" s="2"/>
    </row>
    <row r="450" spans="1:1">
      <c r="A450" s="2"/>
    </row>
    <row r="451" spans="1:1">
      <c r="A451" s="2"/>
    </row>
    <row r="452" spans="1:1">
      <c r="A452" s="2"/>
    </row>
    <row r="453" spans="1:1">
      <c r="A453" s="2"/>
    </row>
    <row r="454" spans="1:1">
      <c r="A454" s="2"/>
    </row>
    <row r="455" spans="1:1">
      <c r="A455" s="2"/>
    </row>
    <row r="456" spans="1:1">
      <c r="A456" s="2"/>
    </row>
    <row r="457" spans="1:1">
      <c r="A457" s="2"/>
    </row>
    <row r="458" spans="1:1">
      <c r="A458" s="2"/>
    </row>
    <row r="459" spans="1:1">
      <c r="A459" s="2"/>
    </row>
    <row r="460" spans="1:1">
      <c r="A460" s="2"/>
    </row>
    <row r="461" spans="1:1">
      <c r="A461" s="2"/>
    </row>
    <row r="462" spans="1:1">
      <c r="A462" s="2"/>
    </row>
    <row r="463" spans="1:1">
      <c r="A463" s="2"/>
    </row>
    <row r="464" spans="1:1">
      <c r="A464" s="2"/>
    </row>
    <row r="465" spans="1:1">
      <c r="A465" s="2"/>
    </row>
    <row r="466" spans="1:1">
      <c r="A466" s="2"/>
    </row>
    <row r="467" spans="1:1">
      <c r="A467" s="2"/>
    </row>
    <row r="468" spans="1:1">
      <c r="A468" s="2"/>
    </row>
    <row r="469" spans="1:1">
      <c r="A469" s="2"/>
    </row>
    <row r="470" spans="1:1">
      <c r="A470" s="2"/>
    </row>
    <row r="471" spans="1:1">
      <c r="A471" s="2"/>
    </row>
    <row r="472" spans="1:1">
      <c r="A472" s="2"/>
    </row>
    <row r="473" spans="1:1">
      <c r="A473" s="2"/>
    </row>
    <row r="474" spans="1:1">
      <c r="A474" s="2"/>
    </row>
    <row r="475" spans="1:1">
      <c r="A475" s="2"/>
    </row>
    <row r="476" spans="1:1">
      <c r="A476" s="2"/>
    </row>
    <row r="477" spans="1:1">
      <c r="A477" s="2"/>
    </row>
    <row r="478" spans="1:1">
      <c r="A478" s="2"/>
    </row>
    <row r="479" spans="1:1">
      <c r="A479" s="2"/>
    </row>
    <row r="480" spans="1:1">
      <c r="A480" s="2"/>
    </row>
    <row r="481" spans="1:1">
      <c r="A481" s="2"/>
    </row>
    <row r="482" spans="1:1">
      <c r="A482" s="2"/>
    </row>
    <row r="483" spans="1:1">
      <c r="A483" s="2"/>
    </row>
    <row r="484" spans="1:1">
      <c r="A484" s="2"/>
    </row>
    <row r="485" spans="1:1">
      <c r="A485" s="2"/>
    </row>
    <row r="486" spans="1:1">
      <c r="A486" s="2"/>
    </row>
    <row r="487" spans="1:1">
      <c r="A487" s="2"/>
    </row>
    <row r="488" spans="1:1">
      <c r="A488" s="2"/>
    </row>
    <row r="489" spans="1:1">
      <c r="A489" s="2"/>
    </row>
    <row r="490" spans="1:1">
      <c r="A490" s="2"/>
    </row>
    <row r="491" spans="1:1">
      <c r="A491" s="2"/>
    </row>
    <row r="492" spans="1:1">
      <c r="A492" s="2"/>
    </row>
    <row r="493" spans="1:1">
      <c r="A493" s="2"/>
    </row>
    <row r="494" spans="1:1">
      <c r="A494" s="2"/>
    </row>
    <row r="495" spans="1:1">
      <c r="A495" s="2"/>
    </row>
    <row r="496" spans="1:1">
      <c r="A496" s="2"/>
    </row>
    <row r="497" spans="1:1">
      <c r="A497" s="2"/>
    </row>
    <row r="498" spans="1:1">
      <c r="A498" s="2"/>
    </row>
    <row r="499" spans="1:1">
      <c r="A499" s="2"/>
    </row>
    <row r="500" spans="1:1">
      <c r="A500" s="2"/>
    </row>
    <row r="501" spans="1:1">
      <c r="A501" s="2"/>
    </row>
    <row r="502" spans="1:1">
      <c r="A502" s="2"/>
    </row>
    <row r="503" spans="1:1">
      <c r="A503" s="2"/>
    </row>
    <row r="504" spans="1:1">
      <c r="A504" s="2"/>
    </row>
    <row r="505" spans="1:1">
      <c r="A505" s="2"/>
    </row>
    <row r="506" spans="1:1">
      <c r="A506" s="2"/>
    </row>
    <row r="507" spans="1:1">
      <c r="A507" s="2"/>
    </row>
    <row r="508" spans="1:1">
      <c r="A508" s="2"/>
    </row>
    <row r="509" spans="1:1">
      <c r="A509" s="2"/>
    </row>
    <row r="510" spans="1:1">
      <c r="A510" s="2"/>
    </row>
    <row r="511" spans="1:1">
      <c r="A511" s="2"/>
    </row>
    <row r="512" spans="1:1">
      <c r="A512" s="2"/>
    </row>
    <row r="513" spans="1:1">
      <c r="A513" s="2"/>
    </row>
    <row r="514" spans="1:1">
      <c r="A514" s="2"/>
    </row>
    <row r="515" spans="1:1">
      <c r="A515" s="2"/>
    </row>
    <row r="516" spans="1:1">
      <c r="A516" s="2"/>
    </row>
    <row r="517" spans="1:1">
      <c r="A517" s="2"/>
    </row>
    <row r="518" spans="1:1">
      <c r="A518" s="2"/>
    </row>
    <row r="519" spans="1:1">
      <c r="A519" s="2"/>
    </row>
    <row r="520" spans="1:1">
      <c r="A520" s="2"/>
    </row>
    <row r="521" spans="1:1">
      <c r="A521" s="2"/>
    </row>
    <row r="522" spans="1:1">
      <c r="A522" s="2"/>
    </row>
    <row r="523" spans="1:1">
      <c r="A523" s="2"/>
    </row>
    <row r="524" spans="1:1">
      <c r="A524" s="2"/>
    </row>
    <row r="525" spans="1:1">
      <c r="A525" s="2"/>
    </row>
    <row r="526" spans="1:1">
      <c r="A526" s="2"/>
    </row>
    <row r="527" spans="1:1">
      <c r="A527" s="2"/>
    </row>
    <row r="528" spans="1:1">
      <c r="A528" s="2"/>
    </row>
    <row r="529" spans="1:1">
      <c r="A529" s="2"/>
    </row>
    <row r="530" spans="1:1">
      <c r="A530" s="2"/>
    </row>
    <row r="531" spans="1:1">
      <c r="A531" s="2"/>
    </row>
    <row r="532" spans="1:1">
      <c r="A532" s="2"/>
    </row>
    <row r="533" spans="1:1">
      <c r="A533" s="2"/>
    </row>
    <row r="534" spans="1:1">
      <c r="A534" s="2"/>
    </row>
    <row r="535" spans="1:1">
      <c r="A535" s="2"/>
    </row>
    <row r="536" spans="1:1">
      <c r="A536" s="2"/>
    </row>
    <row r="537" spans="1:1">
      <c r="A537" s="2"/>
    </row>
    <row r="538" spans="1:1">
      <c r="A538" s="2"/>
    </row>
    <row r="539" spans="1:1">
      <c r="A539" s="2"/>
    </row>
    <row r="540" spans="1:1">
      <c r="A540" s="2"/>
    </row>
    <row r="541" spans="1:1">
      <c r="A541" s="2"/>
    </row>
    <row r="542" spans="1:1">
      <c r="A542" s="2"/>
    </row>
    <row r="543" spans="1:1">
      <c r="A543" s="2"/>
    </row>
    <row r="544" spans="1:1">
      <c r="A544" s="2"/>
    </row>
    <row r="545" spans="1:1">
      <c r="A545" s="2"/>
    </row>
    <row r="546" spans="1:1">
      <c r="A546" s="2"/>
    </row>
    <row r="547" spans="1:1">
      <c r="A547" s="2"/>
    </row>
    <row r="548" spans="1:1">
      <c r="A548" s="2"/>
    </row>
    <row r="549" spans="1:1">
      <c r="A549" s="2"/>
    </row>
    <row r="550" spans="1:1">
      <c r="A550" s="2"/>
    </row>
    <row r="551" spans="1:1">
      <c r="A551" s="2"/>
    </row>
    <row r="552" spans="1:1">
      <c r="A552" s="2"/>
    </row>
    <row r="553" spans="1:1">
      <c r="A553" s="2"/>
    </row>
    <row r="554" spans="1:1">
      <c r="A554" s="2"/>
    </row>
    <row r="555" spans="1:1">
      <c r="A555" s="2"/>
    </row>
    <row r="556" spans="1:1">
      <c r="A556" s="2"/>
    </row>
    <row r="557" spans="1:1">
      <c r="A557" s="2"/>
    </row>
    <row r="558" spans="1:1">
      <c r="A558" s="2"/>
    </row>
    <row r="559" spans="1:1">
      <c r="A559" s="2"/>
    </row>
    <row r="560" spans="1:1">
      <c r="A560" s="2"/>
    </row>
    <row r="561" spans="1:1">
      <c r="A561" s="2"/>
    </row>
    <row r="562" spans="1:1">
      <c r="A562" s="2"/>
    </row>
    <row r="563" spans="1:1">
      <c r="A563" s="2"/>
    </row>
    <row r="564" spans="1:1">
      <c r="A564" s="2"/>
    </row>
    <row r="565" spans="1:1">
      <c r="A565" s="2"/>
    </row>
    <row r="566" spans="1:1">
      <c r="A566" s="2"/>
    </row>
    <row r="567" spans="1:1">
      <c r="A567" s="2"/>
    </row>
    <row r="568" spans="1:1">
      <c r="A568" s="2"/>
    </row>
    <row r="569" spans="1:1">
      <c r="A569" s="2"/>
    </row>
    <row r="570" spans="1:1">
      <c r="A570" s="2"/>
    </row>
    <row r="571" spans="1:1">
      <c r="A571" s="2"/>
    </row>
    <row r="572" spans="1:1">
      <c r="A572" s="2"/>
    </row>
    <row r="573" spans="1:1">
      <c r="A573" s="2"/>
    </row>
    <row r="574" spans="1:1">
      <c r="A574" s="2"/>
    </row>
    <row r="575" spans="1:1">
      <c r="A575" s="2"/>
    </row>
    <row r="576" spans="1:1">
      <c r="A576" s="2"/>
    </row>
    <row r="577" spans="1:1">
      <c r="A577" s="2"/>
    </row>
    <row r="578" spans="1:1">
      <c r="A578" s="2"/>
    </row>
    <row r="579" spans="1:1">
      <c r="A579" s="2"/>
    </row>
    <row r="580" spans="1:1">
      <c r="A580" s="2"/>
    </row>
    <row r="581" spans="1:1">
      <c r="A581" s="2"/>
    </row>
    <row r="582" spans="1:1">
      <c r="A582" s="2"/>
    </row>
    <row r="583" spans="1:1">
      <c r="A583" s="2"/>
    </row>
    <row r="584" spans="1:1">
      <c r="A584" s="2"/>
    </row>
    <row r="585" spans="1:1">
      <c r="A585" s="2"/>
    </row>
    <row r="586" spans="1:1">
      <c r="A586" s="2"/>
    </row>
    <row r="587" spans="1:1">
      <c r="A587" s="2"/>
    </row>
    <row r="588" spans="1:1">
      <c r="A588" s="2"/>
    </row>
    <row r="589" spans="1:1">
      <c r="A589" s="2"/>
    </row>
    <row r="590" spans="1:1">
      <c r="A590" s="2"/>
    </row>
    <row r="591" spans="1:1">
      <c r="A591" s="2"/>
    </row>
    <row r="592" spans="1:1">
      <c r="A592" s="2"/>
    </row>
    <row r="593" spans="1:1">
      <c r="A593" s="2"/>
    </row>
    <row r="594" spans="1:1">
      <c r="A594" s="2"/>
    </row>
    <row r="595" spans="1:1">
      <c r="A595" s="2"/>
    </row>
    <row r="596" spans="1:1">
      <c r="A596" s="2"/>
    </row>
    <row r="597" spans="1:1">
      <c r="A597" s="2"/>
    </row>
    <row r="598" spans="1:1">
      <c r="A598" s="2"/>
    </row>
    <row r="599" spans="1:1">
      <c r="A599" s="2"/>
    </row>
    <row r="600" spans="1:1">
      <c r="A600" s="2"/>
    </row>
    <row r="601" spans="1:1">
      <c r="A601" s="2"/>
    </row>
    <row r="602" spans="1:1">
      <c r="A602" s="2"/>
    </row>
    <row r="603" spans="1:1">
      <c r="A603" s="2"/>
    </row>
    <row r="604" spans="1:1">
      <c r="A604" s="2"/>
    </row>
    <row r="605" spans="1:1">
      <c r="A605" s="2"/>
    </row>
    <row r="606" spans="1:1">
      <c r="A606" s="2"/>
    </row>
    <row r="607" spans="1:1">
      <c r="A607" s="2"/>
    </row>
    <row r="608" spans="1:1">
      <c r="A608" s="2"/>
    </row>
    <row r="609" spans="1:1">
      <c r="A609" s="2"/>
    </row>
    <row r="610" spans="1:1">
      <c r="A610" s="2"/>
    </row>
    <row r="611" spans="1:1">
      <c r="A611" s="2"/>
    </row>
    <row r="612" spans="1:1">
      <c r="A612" s="2"/>
    </row>
    <row r="613" spans="1:1">
      <c r="A613" s="2"/>
    </row>
    <row r="614" spans="1:1">
      <c r="A614" s="2"/>
    </row>
    <row r="615" spans="1:1">
      <c r="A615" s="2"/>
    </row>
    <row r="616" spans="1:1">
      <c r="A616" s="2"/>
    </row>
    <row r="617" spans="1:1">
      <c r="A617" s="2"/>
    </row>
    <row r="618" spans="1:1">
      <c r="A618" s="2"/>
    </row>
    <row r="619" spans="1:1">
      <c r="A619" s="2"/>
    </row>
    <row r="620" spans="1:1">
      <c r="A620" s="2"/>
    </row>
    <row r="621" spans="1:1">
      <c r="A621" s="2"/>
    </row>
    <row r="622" spans="1:1">
      <c r="A622" s="2"/>
    </row>
    <row r="623" spans="1:1">
      <c r="A623" s="2"/>
    </row>
    <row r="624" spans="1:1">
      <c r="A624" s="2"/>
    </row>
    <row r="625" spans="1:1">
      <c r="A625" s="2"/>
    </row>
    <row r="626" spans="1:1">
      <c r="A626" s="2"/>
    </row>
    <row r="627" spans="1:1">
      <c r="A627" s="2"/>
    </row>
    <row r="628" spans="1:1">
      <c r="A628" s="2"/>
    </row>
    <row r="629" spans="1:1">
      <c r="A629" s="2"/>
    </row>
    <row r="630" spans="1:1">
      <c r="A630" s="2"/>
    </row>
    <row r="631" spans="1:1">
      <c r="A631" s="2"/>
    </row>
    <row r="632" spans="1:1">
      <c r="A632" s="2"/>
    </row>
    <row r="633" spans="1:1">
      <c r="A633" s="2"/>
    </row>
    <row r="634" spans="1:1">
      <c r="A634" s="2"/>
    </row>
    <row r="635" spans="1:1">
      <c r="A635" s="2"/>
    </row>
    <row r="636" spans="1:1">
      <c r="A636" s="2"/>
    </row>
    <row r="637" spans="1:1">
      <c r="A637" s="2"/>
    </row>
    <row r="638" spans="1:1">
      <c r="A638" s="2"/>
    </row>
    <row r="639" spans="1:1">
      <c r="A639" s="2"/>
    </row>
    <row r="640" spans="1:1">
      <c r="A640" s="2"/>
    </row>
    <row r="641" spans="1:1">
      <c r="A641" s="2"/>
    </row>
    <row r="642" spans="1:1">
      <c r="A642" s="2"/>
    </row>
    <row r="643" spans="1:1">
      <c r="A643" s="2"/>
    </row>
    <row r="644" spans="1:1">
      <c r="A644" s="2"/>
    </row>
    <row r="645" spans="1:1">
      <c r="A645" s="2"/>
    </row>
    <row r="646" spans="1:1">
      <c r="A646" s="2"/>
    </row>
    <row r="647" spans="1:1">
      <c r="A647" s="2"/>
    </row>
    <row r="648" spans="1:1">
      <c r="A648" s="2"/>
    </row>
    <row r="649" spans="1:1">
      <c r="A649" s="2"/>
    </row>
    <row r="650" spans="1:1">
      <c r="A650" s="2"/>
    </row>
    <row r="651" spans="1:1">
      <c r="A651" s="2"/>
    </row>
    <row r="652" spans="1:1">
      <c r="A652" s="2"/>
    </row>
    <row r="653" spans="1:1">
      <c r="A653" s="2"/>
    </row>
    <row r="654" spans="1:1">
      <c r="A654" s="2"/>
    </row>
    <row r="655" spans="1:1">
      <c r="A655" s="2"/>
    </row>
    <row r="656" spans="1:1">
      <c r="A656" s="2"/>
    </row>
    <row r="657" spans="1:1">
      <c r="A657" s="2"/>
    </row>
    <row r="658" spans="1:1">
      <c r="A658" s="2"/>
    </row>
    <row r="659" spans="1:1">
      <c r="A659" s="2"/>
    </row>
    <row r="660" spans="1:1">
      <c r="A660" s="2"/>
    </row>
    <row r="661" spans="1:1">
      <c r="A661" s="2"/>
    </row>
    <row r="662" spans="1:1">
      <c r="A662" s="2"/>
    </row>
    <row r="663" spans="1:1">
      <c r="A663" s="2"/>
    </row>
    <row r="664" spans="1:1">
      <c r="A664" s="2"/>
    </row>
    <row r="665" spans="1:1">
      <c r="A665" s="2"/>
    </row>
    <row r="666" spans="1:1">
      <c r="A666" s="2"/>
    </row>
    <row r="667" spans="1:1">
      <c r="A667" s="2"/>
    </row>
    <row r="668" spans="1:1">
      <c r="A668" s="2"/>
    </row>
    <row r="669" spans="1:1">
      <c r="A669" s="2"/>
    </row>
    <row r="670" spans="1:1">
      <c r="A670" s="2"/>
    </row>
    <row r="671" spans="1:1">
      <c r="A671" s="2"/>
    </row>
    <row r="672" spans="1:1">
      <c r="A672" s="2"/>
    </row>
    <row r="673" spans="1:1">
      <c r="A673" s="2"/>
    </row>
    <row r="674" spans="1:1">
      <c r="A674" s="2"/>
    </row>
    <row r="675" spans="1:1">
      <c r="A675" s="2"/>
    </row>
    <row r="676" spans="1:1">
      <c r="A676" s="2"/>
    </row>
    <row r="677" spans="1:1">
      <c r="A677" s="2"/>
    </row>
    <row r="678" spans="1:1">
      <c r="A678" s="2"/>
    </row>
    <row r="679" spans="1:1">
      <c r="A679" s="2"/>
    </row>
    <row r="680" spans="1:1">
      <c r="A680" s="2"/>
    </row>
    <row r="681" spans="1:1">
      <c r="A681" s="2"/>
    </row>
    <row r="682" spans="1:1">
      <c r="A682" s="2"/>
    </row>
    <row r="683" spans="1:1">
      <c r="A683" s="2"/>
    </row>
    <row r="684" spans="1:1">
      <c r="A684" s="2"/>
    </row>
    <row r="685" spans="1:1">
      <c r="A685" s="2"/>
    </row>
    <row r="686" spans="1:1">
      <c r="A686" s="2"/>
    </row>
    <row r="687" spans="1:1">
      <c r="A687" s="2"/>
    </row>
    <row r="688" spans="1:1">
      <c r="A688" s="2"/>
    </row>
    <row r="689" spans="1:1">
      <c r="A689" s="2"/>
    </row>
    <row r="690" spans="1:1">
      <c r="A690" s="2"/>
    </row>
    <row r="691" spans="1:1">
      <c r="A691" s="2"/>
    </row>
    <row r="692" spans="1:1">
      <c r="A692" s="2"/>
    </row>
    <row r="693" spans="1:1">
      <c r="A693" s="2"/>
    </row>
    <row r="694" spans="1:1">
      <c r="A694" s="2"/>
    </row>
    <row r="695" spans="1:1">
      <c r="A695" s="2"/>
    </row>
    <row r="696" spans="1:1">
      <c r="A696" s="2"/>
    </row>
    <row r="697" spans="1:1">
      <c r="A697" s="2"/>
    </row>
    <row r="698" spans="1:1">
      <c r="A698" s="2"/>
    </row>
    <row r="699" spans="1:1">
      <c r="A699" s="2"/>
    </row>
    <row r="700" spans="1:1">
      <c r="A700" s="2"/>
    </row>
    <row r="701" spans="1:1">
      <c r="A701" s="2"/>
    </row>
    <row r="702" spans="1:1">
      <c r="A702" s="2"/>
    </row>
    <row r="703" spans="1:1">
      <c r="A703" s="2"/>
    </row>
    <row r="704" spans="1:1">
      <c r="A704" s="2"/>
    </row>
    <row r="705" spans="1:1">
      <c r="A705" s="2"/>
    </row>
    <row r="706" spans="1:1">
      <c r="A706" s="2"/>
    </row>
    <row r="707" spans="1:1">
      <c r="A707" s="2"/>
    </row>
    <row r="708" spans="1:1">
      <c r="A708" s="2"/>
    </row>
    <row r="709" spans="1:1">
      <c r="A709" s="2"/>
    </row>
    <row r="710" spans="1:1">
      <c r="A710" s="2"/>
    </row>
    <row r="711" spans="1:1">
      <c r="A711" s="2"/>
    </row>
    <row r="712" spans="1:1">
      <c r="A712" s="2"/>
    </row>
    <row r="713" spans="1:1">
      <c r="A713" s="2"/>
    </row>
    <row r="714" spans="1:1">
      <c r="A714" s="2"/>
    </row>
    <row r="715" spans="1:1">
      <c r="A715" s="2"/>
    </row>
    <row r="716" spans="1:1">
      <c r="A716" s="2"/>
    </row>
    <row r="717" spans="1:1">
      <c r="A717" s="2"/>
    </row>
    <row r="718" spans="1:1">
      <c r="A718" s="2"/>
    </row>
    <row r="719" spans="1:1">
      <c r="A719" s="2"/>
    </row>
    <row r="720" spans="1:1">
      <c r="A720" s="2"/>
    </row>
    <row r="721" spans="1:1">
      <c r="A721" s="2"/>
    </row>
    <row r="722" spans="1:1">
      <c r="A722" s="2"/>
    </row>
    <row r="723" spans="1:1">
      <c r="A723" s="2"/>
    </row>
    <row r="724" spans="1:1">
      <c r="A724" s="2"/>
    </row>
    <row r="725" spans="1:1">
      <c r="A725" s="2"/>
    </row>
    <row r="726" spans="1:1">
      <c r="A726" s="2"/>
    </row>
    <row r="727" spans="1:1">
      <c r="A727" s="2"/>
    </row>
    <row r="728" spans="1:1">
      <c r="A728" s="2"/>
    </row>
    <row r="729" spans="1:1">
      <c r="A729" s="2"/>
    </row>
    <row r="730" spans="1:1">
      <c r="A730" s="2"/>
    </row>
    <row r="731" spans="1:1">
      <c r="A731" s="2"/>
    </row>
    <row r="732" spans="1:1">
      <c r="A732" s="2"/>
    </row>
    <row r="733" spans="1:1">
      <c r="A733" s="2"/>
    </row>
    <row r="734" spans="1:1">
      <c r="A734" s="2"/>
    </row>
    <row r="735" spans="1:1">
      <c r="A735" s="2"/>
    </row>
    <row r="736" spans="1:1">
      <c r="A736" s="2"/>
    </row>
    <row r="737" spans="1:1">
      <c r="A737" s="2"/>
    </row>
    <row r="738" spans="1:1">
      <c r="A738" s="2"/>
    </row>
    <row r="739" spans="1:1">
      <c r="A739" s="2"/>
    </row>
    <row r="740" spans="1:1">
      <c r="A740" s="2"/>
    </row>
    <row r="741" spans="1:1">
      <c r="A741" s="2"/>
    </row>
    <row r="742" spans="1:1">
      <c r="A742" s="2"/>
    </row>
    <row r="743" spans="1:1">
      <c r="A743" s="2"/>
    </row>
    <row r="744" spans="1:1">
      <c r="A744" s="2"/>
    </row>
    <row r="745" spans="1:1">
      <c r="A745" s="2"/>
    </row>
    <row r="746" spans="1:1">
      <c r="A746" s="2"/>
    </row>
    <row r="747" spans="1:1">
      <c r="A747" s="2"/>
    </row>
    <row r="748" spans="1:1">
      <c r="A748" s="2"/>
    </row>
    <row r="749" spans="1:1">
      <c r="A749" s="2"/>
    </row>
    <row r="750" spans="1:1">
      <c r="A750" s="2"/>
    </row>
    <row r="751" spans="1:1">
      <c r="A751" s="2"/>
    </row>
    <row r="752" spans="1:1">
      <c r="A752" s="2"/>
    </row>
    <row r="753" spans="1:1">
      <c r="A753" s="2"/>
    </row>
    <row r="754" spans="1:1">
      <c r="A754" s="2"/>
    </row>
    <row r="755" spans="1:1">
      <c r="A755" s="2"/>
    </row>
    <row r="756" spans="1:1">
      <c r="A756" s="2"/>
    </row>
    <row r="757" spans="1:1">
      <c r="A757" s="2"/>
    </row>
    <row r="758" spans="1:1">
      <c r="A758" s="2"/>
    </row>
    <row r="759" spans="1:1">
      <c r="A759" s="2"/>
    </row>
    <row r="760" spans="1:1">
      <c r="A760" s="2"/>
    </row>
    <row r="761" spans="1:1">
      <c r="A761" s="2"/>
    </row>
    <row r="762" spans="1:1">
      <c r="A762" s="2"/>
    </row>
    <row r="763" spans="1:1">
      <c r="A763" s="2"/>
    </row>
    <row r="764" spans="1:1">
      <c r="A764" s="2"/>
    </row>
    <row r="765" spans="1:1">
      <c r="A765" s="2"/>
    </row>
    <row r="766" spans="1:1">
      <c r="A766" s="2"/>
    </row>
    <row r="767" spans="1:1">
      <c r="A767" s="2"/>
    </row>
    <row r="768" spans="1:1">
      <c r="A768" s="2"/>
    </row>
    <row r="769" spans="1:1">
      <c r="A769" s="2"/>
    </row>
    <row r="770" spans="1:1">
      <c r="A770" s="2"/>
    </row>
    <row r="771" spans="1:1">
      <c r="A771" s="2"/>
    </row>
    <row r="772" spans="1:1">
      <c r="A772" s="2"/>
    </row>
    <row r="773" spans="1:1">
      <c r="A773" s="2"/>
    </row>
    <row r="774" spans="1:1">
      <c r="A774" s="2"/>
    </row>
    <row r="775" spans="1:1">
      <c r="A775" s="2"/>
    </row>
    <row r="776" spans="1:1">
      <c r="A776" s="2"/>
    </row>
    <row r="777" spans="1:1">
      <c r="A777" s="2"/>
    </row>
    <row r="778" spans="1:1">
      <c r="A778" s="2"/>
    </row>
    <row r="779" spans="1:1">
      <c r="A779" s="2"/>
    </row>
    <row r="780" spans="1:1">
      <c r="A780" s="2"/>
    </row>
    <row r="781" spans="1:1">
      <c r="A781" s="2"/>
    </row>
    <row r="782" spans="1:1">
      <c r="A782" s="2"/>
    </row>
    <row r="783" spans="1:1">
      <c r="A783" s="2"/>
    </row>
    <row r="784" spans="1:1">
      <c r="A784" s="2"/>
    </row>
    <row r="785" spans="1:1">
      <c r="A785" s="2"/>
    </row>
    <row r="786" spans="1:1">
      <c r="A786" s="2"/>
    </row>
    <row r="787" spans="1:1">
      <c r="A787" s="2"/>
    </row>
    <row r="788" spans="1:1">
      <c r="A788" s="2"/>
    </row>
    <row r="789" spans="1:1">
      <c r="A789" s="2"/>
    </row>
    <row r="790" spans="1:1">
      <c r="A790" s="2"/>
    </row>
    <row r="791" spans="1:1">
      <c r="A791" s="2"/>
    </row>
    <row r="792" spans="1:1">
      <c r="A792" s="2"/>
    </row>
    <row r="793" spans="1:1">
      <c r="A793" s="2"/>
    </row>
    <row r="794" spans="1:1">
      <c r="A794" s="2"/>
    </row>
    <row r="795" spans="1:1">
      <c r="A795" s="2"/>
    </row>
    <row r="796" spans="1:1">
      <c r="A796" s="2"/>
    </row>
    <row r="797" spans="1:1">
      <c r="A797" s="2"/>
    </row>
    <row r="798" spans="1:1">
      <c r="A798" s="2"/>
    </row>
    <row r="799" spans="1:1">
      <c r="A799" s="2"/>
    </row>
    <row r="800" spans="1:1">
      <c r="A800" s="2"/>
    </row>
    <row r="801" spans="1:1">
      <c r="A801" s="2"/>
    </row>
    <row r="802" spans="1:1">
      <c r="A802" s="2"/>
    </row>
    <row r="803" spans="1:1">
      <c r="A803" s="2"/>
    </row>
    <row r="804" spans="1:1">
      <c r="A804" s="2"/>
    </row>
    <row r="805" spans="1:1">
      <c r="A805" s="2"/>
    </row>
    <row r="806" spans="1:1">
      <c r="A806" s="2"/>
    </row>
    <row r="807" spans="1:1">
      <c r="A807" s="2"/>
    </row>
    <row r="808" spans="1:1">
      <c r="A808" s="2"/>
    </row>
    <row r="809" spans="1:1">
      <c r="A809" s="2"/>
    </row>
    <row r="810" spans="1:1">
      <c r="A810" s="2"/>
    </row>
    <row r="811" spans="1:1">
      <c r="A811" s="2"/>
    </row>
    <row r="812" spans="1:1">
      <c r="A812" s="2"/>
    </row>
    <row r="813" spans="1:1">
      <c r="A813" s="2"/>
    </row>
    <row r="814" spans="1:1">
      <c r="A814" s="2"/>
    </row>
    <row r="815" spans="1:1">
      <c r="A815" s="2"/>
    </row>
    <row r="816" spans="1:1">
      <c r="A816" s="2"/>
    </row>
    <row r="817" spans="1:1">
      <c r="A817" s="2"/>
    </row>
    <row r="818" spans="1:1">
      <c r="A818" s="2"/>
    </row>
    <row r="819" spans="1:1">
      <c r="A819" s="2"/>
    </row>
    <row r="820" spans="1:1">
      <c r="A820" s="2"/>
    </row>
    <row r="821" spans="1:1">
      <c r="A821" s="2"/>
    </row>
    <row r="822" spans="1:1">
      <c r="A822" s="2"/>
    </row>
    <row r="823" spans="1:1">
      <c r="A823" s="2"/>
    </row>
    <row r="824" spans="1:1">
      <c r="A824" s="2"/>
    </row>
    <row r="825" spans="1:1">
      <c r="A825" s="2"/>
    </row>
    <row r="826" spans="1:1">
      <c r="A826" s="2"/>
    </row>
    <row r="827" spans="1:1">
      <c r="A827" s="2"/>
    </row>
    <row r="828" spans="1:1">
      <c r="A828" s="2"/>
    </row>
    <row r="829" spans="1:1">
      <c r="A829" s="2"/>
    </row>
    <row r="830" spans="1:1">
      <c r="A830" s="2"/>
    </row>
    <row r="831" spans="1:1">
      <c r="A831" s="2"/>
    </row>
    <row r="832" spans="1:1">
      <c r="A832" s="2"/>
    </row>
    <row r="833" spans="1:1">
      <c r="A833" s="2"/>
    </row>
    <row r="834" spans="1:1">
      <c r="A834" s="2"/>
    </row>
    <row r="835" spans="1:1">
      <c r="A835" s="2"/>
    </row>
    <row r="836" spans="1:1">
      <c r="A836" s="2"/>
    </row>
    <row r="837" spans="1:1">
      <c r="A837" s="2"/>
    </row>
    <row r="838" spans="1:1">
      <c r="A838" s="2"/>
    </row>
    <row r="839" spans="1:1">
      <c r="A839" s="2"/>
    </row>
    <row r="840" spans="1:1">
      <c r="A840" s="2"/>
    </row>
    <row r="841" spans="1:1">
      <c r="A841" s="2"/>
    </row>
    <row r="842" spans="1:1">
      <c r="A842" s="2"/>
    </row>
    <row r="843" spans="1:1">
      <c r="A843" s="2"/>
    </row>
    <row r="844" spans="1:1">
      <c r="A844" s="2"/>
    </row>
    <row r="845" spans="1:1">
      <c r="A845" s="2"/>
    </row>
    <row r="846" spans="1:1">
      <c r="A846" s="2"/>
    </row>
    <row r="847" spans="1:1">
      <c r="A847" s="2"/>
    </row>
    <row r="848" spans="1:1">
      <c r="A848" s="2"/>
    </row>
    <row r="849" spans="1:1">
      <c r="A849" s="2"/>
    </row>
    <row r="850" spans="1:1">
      <c r="A850" s="2"/>
    </row>
    <row r="851" spans="1:1">
      <c r="A851" s="2"/>
    </row>
    <row r="852" spans="1:1">
      <c r="A852" s="2"/>
    </row>
    <row r="853" spans="1:1">
      <c r="A853" s="2"/>
    </row>
    <row r="854" spans="1:1">
      <c r="A854" s="2"/>
    </row>
    <row r="855" spans="1:1">
      <c r="A855" s="2"/>
    </row>
    <row r="856" spans="1:1">
      <c r="A856" s="2"/>
    </row>
    <row r="857" spans="1:1">
      <c r="A857" s="2"/>
    </row>
    <row r="858" spans="1:1">
      <c r="A858" s="2"/>
    </row>
    <row r="859" spans="1:1">
      <c r="A859" s="2"/>
    </row>
    <row r="860" spans="1:1">
      <c r="A860" s="2"/>
    </row>
    <row r="861" spans="1:1">
      <c r="A861" s="2"/>
    </row>
    <row r="862" spans="1:1">
      <c r="A862" s="2"/>
    </row>
    <row r="863" spans="1:1">
      <c r="A863" s="2"/>
    </row>
    <row r="864" spans="1:1">
      <c r="A864" s="2"/>
    </row>
    <row r="865" spans="1:1">
      <c r="A865" s="2"/>
    </row>
    <row r="866" spans="1:1">
      <c r="A866" s="2"/>
    </row>
    <row r="867" spans="1:1">
      <c r="A867" s="2"/>
    </row>
    <row r="868" spans="1:1">
      <c r="A868" s="2"/>
    </row>
    <row r="869" spans="1:1">
      <c r="A869" s="2"/>
    </row>
    <row r="870" spans="1:1">
      <c r="A870" s="2"/>
    </row>
    <row r="871" spans="1:1">
      <c r="A871" s="2"/>
    </row>
    <row r="872" spans="1:1">
      <c r="A872" s="2"/>
    </row>
    <row r="873" spans="1:1">
      <c r="A873" s="2"/>
    </row>
    <row r="874" spans="1:1">
      <c r="A874" s="2"/>
    </row>
    <row r="875" spans="1:1">
      <c r="A875" s="2"/>
    </row>
    <row r="876" spans="1:1">
      <c r="A876" s="2"/>
    </row>
    <row r="877" spans="1:1">
      <c r="A877" s="2"/>
    </row>
    <row r="878" spans="1:1">
      <c r="A878" s="2"/>
    </row>
    <row r="879" spans="1:1">
      <c r="A879" s="2"/>
    </row>
    <row r="880" spans="1:1">
      <c r="A880" s="2"/>
    </row>
    <row r="881" spans="1:1">
      <c r="A881" s="2"/>
    </row>
    <row r="882" spans="1:1">
      <c r="A882" s="2"/>
    </row>
    <row r="883" spans="1:1">
      <c r="A883" s="2"/>
    </row>
    <row r="884" spans="1:1">
      <c r="A884" s="2"/>
    </row>
    <row r="885" spans="1:1">
      <c r="A885" s="2"/>
    </row>
    <row r="886" spans="1:1">
      <c r="A886" s="2"/>
    </row>
    <row r="887" spans="1:1">
      <c r="A887" s="2"/>
    </row>
    <row r="888" spans="1:1">
      <c r="A888" s="2"/>
    </row>
    <row r="889" spans="1:1">
      <c r="A889" s="2"/>
    </row>
    <row r="890" spans="1:1">
      <c r="A890" s="2"/>
    </row>
    <row r="891" spans="1:1">
      <c r="A891" s="2"/>
    </row>
    <row r="892" spans="1:1">
      <c r="A892" s="2"/>
    </row>
    <row r="893" spans="1:1">
      <c r="A893" s="2"/>
    </row>
    <row r="894" spans="1:1">
      <c r="A894" s="2"/>
    </row>
    <row r="895" spans="1:1">
      <c r="A895" s="2"/>
    </row>
    <row r="896" spans="1:1">
      <c r="A896" s="2"/>
    </row>
    <row r="897" spans="1:1">
      <c r="A897" s="2"/>
    </row>
    <row r="898" spans="1:1">
      <c r="A898" s="2"/>
    </row>
    <row r="899" spans="1:1">
      <c r="A899" s="2"/>
    </row>
    <row r="900" spans="1:1">
      <c r="A900" s="2"/>
    </row>
    <row r="901" spans="1:1">
      <c r="A901" s="2"/>
    </row>
    <row r="902" spans="1:1">
      <c r="A902" s="2"/>
    </row>
    <row r="903" spans="1:1">
      <c r="A903" s="2"/>
    </row>
    <row r="904" spans="1:1">
      <c r="A904" s="2"/>
    </row>
    <row r="905" spans="1:1">
      <c r="A905" s="2"/>
    </row>
    <row r="906" spans="1:1">
      <c r="A906" s="2"/>
    </row>
    <row r="907" spans="1:1">
      <c r="A907" s="2"/>
    </row>
    <row r="908" spans="1:1">
      <c r="A908" s="2"/>
    </row>
    <row r="909" spans="1:1">
      <c r="A909" s="2"/>
    </row>
    <row r="910" spans="1:1">
      <c r="A910" s="2"/>
    </row>
    <row r="911" spans="1:1">
      <c r="A911" s="2"/>
    </row>
    <row r="912" spans="1:1">
      <c r="A912" s="2"/>
    </row>
    <row r="913" spans="1:1">
      <c r="A913" s="2"/>
    </row>
    <row r="914" spans="1:1">
      <c r="A914" s="2"/>
    </row>
    <row r="915" spans="1:1">
      <c r="A915" s="2"/>
    </row>
    <row r="916" spans="1:1">
      <c r="A916" s="2"/>
    </row>
    <row r="917" spans="1:1">
      <c r="A917" s="2"/>
    </row>
    <row r="918" spans="1:1">
      <c r="A918" s="2"/>
    </row>
    <row r="919" spans="1:1">
      <c r="A919" s="2"/>
    </row>
    <row r="920" spans="1:1">
      <c r="A920" s="2"/>
    </row>
    <row r="921" spans="1:1">
      <c r="A921" s="2"/>
    </row>
    <row r="922" spans="1:1">
      <c r="A922" s="2"/>
    </row>
    <row r="923" spans="1:1">
      <c r="A923" s="2"/>
    </row>
    <row r="924" spans="1:1">
      <c r="A924" s="2"/>
    </row>
    <row r="925" spans="1:1">
      <c r="A925" s="2"/>
    </row>
    <row r="926" spans="1:1">
      <c r="A926" s="2"/>
    </row>
    <row r="927" spans="1:1">
      <c r="A927" s="2"/>
    </row>
    <row r="928" spans="1:1">
      <c r="A928" s="2"/>
    </row>
    <row r="929" spans="1:1">
      <c r="A929" s="2"/>
    </row>
    <row r="930" spans="1:1">
      <c r="A930" s="2"/>
    </row>
    <row r="931" spans="1:1">
      <c r="A931" s="2"/>
    </row>
    <row r="932" spans="1:1">
      <c r="A932" s="2"/>
    </row>
    <row r="933" spans="1:1">
      <c r="A933" s="2"/>
    </row>
    <row r="934" spans="1:1">
      <c r="A934" s="2"/>
    </row>
    <row r="935" spans="1:1">
      <c r="A935" s="2"/>
    </row>
    <row r="936" spans="1:1">
      <c r="A936" s="2"/>
    </row>
    <row r="937" spans="1:1">
      <c r="A937" s="2"/>
    </row>
    <row r="938" spans="1:1">
      <c r="A938" s="2"/>
    </row>
    <row r="939" spans="1:1">
      <c r="A939" s="2"/>
    </row>
    <row r="940" spans="1:1">
      <c r="A940" s="2"/>
    </row>
    <row r="941" spans="1:1">
      <c r="A941" s="2"/>
    </row>
    <row r="942" spans="1:1">
      <c r="A942" s="2"/>
    </row>
    <row r="943" spans="1:1">
      <c r="A943" s="2"/>
    </row>
    <row r="944" spans="1:1">
      <c r="A944" s="2"/>
    </row>
    <row r="945" spans="1:1">
      <c r="A945" s="2"/>
    </row>
    <row r="946" spans="1:1">
      <c r="A946" s="2"/>
    </row>
    <row r="947" spans="1:1">
      <c r="A947" s="2"/>
    </row>
    <row r="948" spans="1:1">
      <c r="A948" s="2"/>
    </row>
    <row r="949" spans="1:1">
      <c r="A949" s="2"/>
    </row>
    <row r="950" spans="1:1">
      <c r="A950" s="2"/>
    </row>
    <row r="951" spans="1:1">
      <c r="A951" s="2"/>
    </row>
    <row r="952" spans="1:1">
      <c r="A952" s="2"/>
    </row>
    <row r="953" spans="1:1">
      <c r="A953" s="2"/>
    </row>
    <row r="954" spans="1:1">
      <c r="A954" s="2"/>
    </row>
    <row r="955" spans="1:1">
      <c r="A955" s="2"/>
    </row>
    <row r="956" spans="1:1">
      <c r="A956" s="2"/>
    </row>
    <row r="957" spans="1:1">
      <c r="A957" s="2"/>
    </row>
    <row r="958" spans="1:1">
      <c r="A958" s="2"/>
    </row>
    <row r="959" spans="1:1">
      <c r="A959" s="2"/>
    </row>
    <row r="960" spans="1:1">
      <c r="A960" s="2"/>
    </row>
    <row r="961" spans="1:1">
      <c r="A961" s="2"/>
    </row>
    <row r="962" spans="1:1">
      <c r="A962" s="2"/>
    </row>
    <row r="963" spans="1:1">
      <c r="A963" s="2"/>
    </row>
    <row r="964" spans="1:1">
      <c r="A964" s="2"/>
    </row>
    <row r="965" spans="1:1">
      <c r="A965" s="2"/>
    </row>
    <row r="966" spans="1:1">
      <c r="A966" s="2"/>
    </row>
    <row r="967" spans="1:1">
      <c r="A967" s="2"/>
    </row>
    <row r="968" spans="1:1">
      <c r="A968" s="2"/>
    </row>
    <row r="969" spans="1:1">
      <c r="A969" s="2"/>
    </row>
    <row r="970" spans="1:1">
      <c r="A970" s="2"/>
    </row>
    <row r="971" spans="1:1">
      <c r="A971" s="2"/>
    </row>
    <row r="972" spans="1:1">
      <c r="A972" s="2"/>
    </row>
    <row r="973" spans="1:1">
      <c r="A973" s="2"/>
    </row>
    <row r="974" spans="1:1">
      <c r="A974" s="2"/>
    </row>
    <row r="975" spans="1:1">
      <c r="A975" s="2"/>
    </row>
    <row r="976" spans="1:1">
      <c r="A976" s="2"/>
    </row>
    <row r="977" spans="1:1">
      <c r="A977" s="2"/>
    </row>
    <row r="978" spans="1:1">
      <c r="A978" s="2"/>
    </row>
    <row r="979" spans="1:1">
      <c r="A979" s="2"/>
    </row>
    <row r="980" spans="1:1">
      <c r="A980" s="2"/>
    </row>
    <row r="981" spans="1:1">
      <c r="A981" s="2"/>
    </row>
    <row r="982" spans="1:1">
      <c r="A982" s="2"/>
    </row>
    <row r="983" spans="1:1">
      <c r="A983" s="2"/>
    </row>
    <row r="984" spans="1:1">
      <c r="A984" s="2"/>
    </row>
    <row r="985" spans="1:1">
      <c r="A985" s="2"/>
    </row>
    <row r="986" spans="1:1">
      <c r="A986" s="2"/>
    </row>
    <row r="987" spans="1:1">
      <c r="A987" s="2"/>
    </row>
    <row r="988" spans="1:1">
      <c r="A988" s="2"/>
    </row>
    <row r="989" spans="1:1">
      <c r="A989" s="2"/>
    </row>
    <row r="990" spans="1:1">
      <c r="A990" s="2"/>
    </row>
    <row r="991" spans="1:1">
      <c r="A991" s="2"/>
    </row>
    <row r="992" spans="1:1">
      <c r="A992" s="2"/>
    </row>
    <row r="993" spans="1:1">
      <c r="A993" s="2"/>
    </row>
    <row r="994" spans="1:1">
      <c r="A994" s="2"/>
    </row>
    <row r="995" spans="1:1">
      <c r="A995" s="2"/>
    </row>
    <row r="996" spans="1:1">
      <c r="A996" s="2"/>
    </row>
    <row r="997" spans="1:1">
      <c r="A997" s="2"/>
    </row>
    <row r="998" spans="1:1">
      <c r="A998" s="2"/>
    </row>
    <row r="999" spans="1:1">
      <c r="A999" s="2"/>
    </row>
    <row r="1000" spans="1:1">
      <c r="A1000" s="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J1000"/>
  <sheetViews>
    <sheetView topLeftCell="A116" workbookViewId="0">
      <selection sqref="A1:XFD1048576"/>
    </sheetView>
  </sheetViews>
  <sheetFormatPr defaultColWidth="12.59765625" defaultRowHeight="15.75" customHeight="1"/>
  <cols>
    <col min="1" max="1" width="77.6640625" style="67" customWidth="1"/>
    <col min="2" max="2" width="19" style="67" customWidth="1"/>
    <col min="3" max="8" width="12.59765625" style="67"/>
    <col min="9" max="9" width="25.3984375" style="67" customWidth="1"/>
    <col min="10" max="16384" width="12.59765625" style="67"/>
  </cols>
  <sheetData>
    <row r="1" spans="1:10" ht="15.75" customHeight="1">
      <c r="A1" s="66" t="s">
        <v>1</v>
      </c>
      <c r="B1" s="66" t="s">
        <v>2</v>
      </c>
      <c r="C1" s="66" t="s">
        <v>3</v>
      </c>
      <c r="D1" s="66" t="s">
        <v>4</v>
      </c>
      <c r="E1" s="66" t="s">
        <v>959</v>
      </c>
      <c r="I1" s="68" t="s">
        <v>959</v>
      </c>
      <c r="J1" s="69" t="s">
        <v>1218</v>
      </c>
    </row>
    <row r="2" spans="1:10" ht="38.25">
      <c r="A2" s="3" t="s">
        <v>306</v>
      </c>
      <c r="B2" s="3" t="s">
        <v>307</v>
      </c>
      <c r="C2" s="3" t="s">
        <v>308</v>
      </c>
      <c r="D2" s="3" t="s">
        <v>191</v>
      </c>
      <c r="E2" s="3" t="str">
        <f t="shared" ref="E2:E256" si="0">IF(ISERROR(SEARCH("negative", LOWER(C2))), "relevance", "negative-relevance")</f>
        <v>relevance</v>
      </c>
    </row>
    <row r="3" spans="1:10" ht="38.25">
      <c r="A3" s="3" t="s">
        <v>306</v>
      </c>
      <c r="B3" s="3" t="s">
        <v>307</v>
      </c>
      <c r="C3" s="3" t="s">
        <v>308</v>
      </c>
      <c r="D3" s="3" t="s">
        <v>589</v>
      </c>
      <c r="E3" s="3" t="str">
        <f t="shared" si="0"/>
        <v>relevance</v>
      </c>
      <c r="I3" s="70" t="s">
        <v>4</v>
      </c>
      <c r="J3" s="71" t="s">
        <v>960</v>
      </c>
    </row>
    <row r="4" spans="1:10" ht="25.5">
      <c r="A4" s="3" t="s">
        <v>309</v>
      </c>
      <c r="B4" s="3" t="s">
        <v>310</v>
      </c>
      <c r="C4" s="3" t="s">
        <v>308</v>
      </c>
      <c r="D4" s="3" t="s">
        <v>136</v>
      </c>
      <c r="E4" s="3" t="str">
        <f t="shared" si="0"/>
        <v>relevance</v>
      </c>
      <c r="I4" s="72" t="s">
        <v>525</v>
      </c>
      <c r="J4" s="90">
        <v>1</v>
      </c>
    </row>
    <row r="5" spans="1:10" ht="25.5">
      <c r="A5" s="3" t="s">
        <v>309</v>
      </c>
      <c r="B5" s="3" t="s">
        <v>310</v>
      </c>
      <c r="C5" s="3" t="s">
        <v>308</v>
      </c>
      <c r="D5" s="3" t="s">
        <v>589</v>
      </c>
      <c r="E5" s="3" t="str">
        <f t="shared" si="0"/>
        <v>relevance</v>
      </c>
      <c r="I5" s="74" t="s">
        <v>1009</v>
      </c>
      <c r="J5" s="92">
        <v>1</v>
      </c>
    </row>
    <row r="6" spans="1:10" ht="25.5">
      <c r="A6" s="3" t="s">
        <v>311</v>
      </c>
      <c r="B6" s="3" t="s">
        <v>310</v>
      </c>
      <c r="C6" s="3" t="s">
        <v>308</v>
      </c>
      <c r="D6" s="3" t="s">
        <v>136</v>
      </c>
      <c r="E6" s="3" t="str">
        <f t="shared" si="0"/>
        <v>relevance</v>
      </c>
    </row>
    <row r="7" spans="1:10" ht="25.5">
      <c r="A7" s="3" t="s">
        <v>311</v>
      </c>
      <c r="B7" s="3" t="s">
        <v>310</v>
      </c>
      <c r="C7" s="3" t="s">
        <v>308</v>
      </c>
      <c r="D7" s="3" t="s">
        <v>589</v>
      </c>
      <c r="E7" s="3" t="str">
        <f t="shared" si="0"/>
        <v>relevance</v>
      </c>
    </row>
    <row r="8" spans="1:10" ht="25.5">
      <c r="A8" s="3" t="s">
        <v>312</v>
      </c>
      <c r="B8" s="3" t="s">
        <v>310</v>
      </c>
      <c r="C8" s="3" t="s">
        <v>308</v>
      </c>
      <c r="D8" s="3" t="s">
        <v>136</v>
      </c>
      <c r="E8" s="3" t="str">
        <f t="shared" si="0"/>
        <v>relevance</v>
      </c>
    </row>
    <row r="9" spans="1:10" ht="25.5">
      <c r="A9" s="3" t="s">
        <v>312</v>
      </c>
      <c r="B9" s="3" t="s">
        <v>310</v>
      </c>
      <c r="C9" s="3" t="s">
        <v>308</v>
      </c>
      <c r="D9" s="3" t="s">
        <v>589</v>
      </c>
      <c r="E9" s="3" t="str">
        <f t="shared" si="0"/>
        <v>relevance</v>
      </c>
    </row>
    <row r="10" spans="1:10" ht="51">
      <c r="A10" s="3" t="s">
        <v>313</v>
      </c>
      <c r="B10" s="3" t="s">
        <v>314</v>
      </c>
      <c r="C10" s="3" t="s">
        <v>308</v>
      </c>
      <c r="D10" s="3" t="s">
        <v>965</v>
      </c>
      <c r="E10" s="3" t="str">
        <f t="shared" si="0"/>
        <v>relevance</v>
      </c>
    </row>
    <row r="11" spans="1:10" ht="51">
      <c r="A11" s="3" t="s">
        <v>313</v>
      </c>
      <c r="B11" s="3" t="s">
        <v>314</v>
      </c>
      <c r="C11" s="3" t="s">
        <v>308</v>
      </c>
      <c r="D11" s="3" t="s">
        <v>995</v>
      </c>
      <c r="E11" s="3" t="str">
        <f t="shared" si="0"/>
        <v>relevance</v>
      </c>
    </row>
    <row r="12" spans="1:10" ht="51">
      <c r="A12" s="3" t="s">
        <v>313</v>
      </c>
      <c r="B12" s="3" t="s">
        <v>314</v>
      </c>
      <c r="C12" s="3" t="s">
        <v>308</v>
      </c>
      <c r="D12" s="3" t="s">
        <v>1114</v>
      </c>
      <c r="E12" s="3" t="str">
        <f t="shared" si="0"/>
        <v>relevance</v>
      </c>
    </row>
    <row r="13" spans="1:10" ht="51">
      <c r="A13" s="3" t="s">
        <v>313</v>
      </c>
      <c r="B13" s="3" t="s">
        <v>314</v>
      </c>
      <c r="C13" s="3" t="s">
        <v>308</v>
      </c>
      <c r="D13" s="3" t="s">
        <v>205</v>
      </c>
      <c r="E13" s="3" t="str">
        <f t="shared" si="0"/>
        <v>relevance</v>
      </c>
    </row>
    <row r="14" spans="1:10" ht="63.75">
      <c r="A14" s="3" t="s">
        <v>316</v>
      </c>
      <c r="B14" s="3" t="s">
        <v>317</v>
      </c>
      <c r="C14" s="3" t="s">
        <v>308</v>
      </c>
      <c r="D14" s="3" t="s">
        <v>1115</v>
      </c>
      <c r="E14" s="3" t="str">
        <f t="shared" si="0"/>
        <v>relevance</v>
      </c>
    </row>
    <row r="15" spans="1:10" ht="63.75">
      <c r="A15" s="3" t="s">
        <v>316</v>
      </c>
      <c r="B15" s="3" t="s">
        <v>317</v>
      </c>
      <c r="C15" s="3" t="s">
        <v>308</v>
      </c>
      <c r="D15" s="3" t="s">
        <v>1116</v>
      </c>
      <c r="E15" s="3" t="str">
        <f t="shared" si="0"/>
        <v>relevance</v>
      </c>
    </row>
    <row r="16" spans="1:10" ht="63.75">
      <c r="A16" s="3" t="s">
        <v>318</v>
      </c>
      <c r="B16" s="3" t="s">
        <v>1117</v>
      </c>
      <c r="C16" s="3" t="s">
        <v>308</v>
      </c>
      <c r="D16" s="3" t="s">
        <v>681</v>
      </c>
      <c r="E16" s="3" t="str">
        <f t="shared" si="0"/>
        <v>relevance</v>
      </c>
    </row>
    <row r="17" spans="1:5" ht="63.75">
      <c r="A17" s="3" t="s">
        <v>318</v>
      </c>
      <c r="B17" s="3" t="s">
        <v>1117</v>
      </c>
      <c r="C17" s="3" t="s">
        <v>308</v>
      </c>
      <c r="D17" s="3" t="s">
        <v>148</v>
      </c>
      <c r="E17" s="3" t="str">
        <f t="shared" si="0"/>
        <v>relevance</v>
      </c>
    </row>
    <row r="18" spans="1:5" ht="63.75">
      <c r="A18" s="3" t="s">
        <v>318</v>
      </c>
      <c r="B18" s="3" t="s">
        <v>1117</v>
      </c>
      <c r="C18" s="3" t="s">
        <v>308</v>
      </c>
      <c r="D18" s="3" t="s">
        <v>1017</v>
      </c>
      <c r="E18" s="3" t="str">
        <f t="shared" si="0"/>
        <v>relevance</v>
      </c>
    </row>
    <row r="19" spans="1:5" ht="51">
      <c r="A19" s="3" t="s">
        <v>320</v>
      </c>
      <c r="B19" s="3" t="s">
        <v>1036</v>
      </c>
      <c r="C19" s="3" t="s">
        <v>308</v>
      </c>
      <c r="D19" s="3" t="s">
        <v>315</v>
      </c>
      <c r="E19" s="3" t="str">
        <f t="shared" si="0"/>
        <v>relevance</v>
      </c>
    </row>
    <row r="20" spans="1:5" ht="38.25">
      <c r="A20" s="3" t="s">
        <v>320</v>
      </c>
      <c r="B20" s="3" t="s">
        <v>1036</v>
      </c>
      <c r="C20" s="3" t="s">
        <v>308</v>
      </c>
      <c r="D20" s="3" t="s">
        <v>148</v>
      </c>
      <c r="E20" s="3" t="str">
        <f t="shared" si="0"/>
        <v>relevance</v>
      </c>
    </row>
    <row r="21" spans="1:5" ht="51">
      <c r="A21" s="3" t="s">
        <v>322</v>
      </c>
      <c r="B21" s="3" t="s">
        <v>323</v>
      </c>
      <c r="C21" s="3" t="s">
        <v>308</v>
      </c>
      <c r="D21" s="3" t="s">
        <v>1115</v>
      </c>
      <c r="E21" s="3" t="str">
        <f t="shared" si="0"/>
        <v>relevance</v>
      </c>
    </row>
    <row r="22" spans="1:5" ht="51">
      <c r="A22" s="3" t="s">
        <v>322</v>
      </c>
      <c r="B22" s="3" t="s">
        <v>323</v>
      </c>
      <c r="C22" s="3" t="s">
        <v>308</v>
      </c>
      <c r="D22" s="3" t="s">
        <v>1116</v>
      </c>
      <c r="E22" s="3" t="str">
        <f t="shared" si="0"/>
        <v>relevance</v>
      </c>
    </row>
    <row r="23" spans="1:5" ht="51">
      <c r="A23" s="3" t="s">
        <v>248</v>
      </c>
      <c r="B23" s="3" t="s">
        <v>1036</v>
      </c>
      <c r="C23" s="3" t="s">
        <v>308</v>
      </c>
      <c r="D23" s="3" t="s">
        <v>315</v>
      </c>
      <c r="E23" s="3" t="str">
        <f t="shared" si="0"/>
        <v>relevance</v>
      </c>
    </row>
    <row r="24" spans="1:5" ht="38.25">
      <c r="A24" s="3" t="s">
        <v>248</v>
      </c>
      <c r="B24" s="3" t="s">
        <v>1036</v>
      </c>
      <c r="C24" s="3" t="s">
        <v>308</v>
      </c>
      <c r="D24" s="3" t="s">
        <v>148</v>
      </c>
      <c r="E24" s="3" t="str">
        <f t="shared" si="0"/>
        <v>relevance</v>
      </c>
    </row>
    <row r="25" spans="1:5" ht="25.5">
      <c r="A25" s="3" t="s">
        <v>1118</v>
      </c>
      <c r="B25" s="3" t="s">
        <v>325</v>
      </c>
      <c r="C25" s="3" t="s">
        <v>308</v>
      </c>
      <c r="D25" s="3" t="s">
        <v>1086</v>
      </c>
      <c r="E25" s="3" t="str">
        <f t="shared" si="0"/>
        <v>relevance</v>
      </c>
    </row>
    <row r="26" spans="1:5" ht="25.5">
      <c r="A26" s="3" t="s">
        <v>1118</v>
      </c>
      <c r="B26" s="3" t="s">
        <v>325</v>
      </c>
      <c r="C26" s="3" t="s">
        <v>308</v>
      </c>
      <c r="D26" s="3" t="s">
        <v>966</v>
      </c>
      <c r="E26" s="3" t="str">
        <f t="shared" si="0"/>
        <v>relevance</v>
      </c>
    </row>
    <row r="27" spans="1:5" ht="25.5">
      <c r="A27" s="3" t="s">
        <v>326</v>
      </c>
      <c r="B27" s="3" t="s">
        <v>327</v>
      </c>
      <c r="C27" s="3" t="s">
        <v>308</v>
      </c>
      <c r="D27" s="3" t="s">
        <v>589</v>
      </c>
      <c r="E27" s="3" t="str">
        <f t="shared" si="0"/>
        <v>relevance</v>
      </c>
    </row>
    <row r="28" spans="1:5" ht="25.5">
      <c r="A28" s="3" t="s">
        <v>326</v>
      </c>
      <c r="B28" s="3" t="s">
        <v>327</v>
      </c>
      <c r="C28" s="3" t="s">
        <v>308</v>
      </c>
      <c r="D28" s="3" t="s">
        <v>136</v>
      </c>
      <c r="E28" s="3" t="str">
        <f t="shared" si="0"/>
        <v>relevance</v>
      </c>
    </row>
    <row r="29" spans="1:5" ht="38.25">
      <c r="A29" s="3" t="s">
        <v>328</v>
      </c>
      <c r="B29" s="3" t="s">
        <v>243</v>
      </c>
      <c r="C29" s="3" t="s">
        <v>308</v>
      </c>
      <c r="D29" s="3" t="s">
        <v>138</v>
      </c>
      <c r="E29" s="3" t="str">
        <f t="shared" si="0"/>
        <v>relevance</v>
      </c>
    </row>
    <row r="30" spans="1:5" ht="38.25">
      <c r="A30" s="3" t="s">
        <v>328</v>
      </c>
      <c r="B30" s="3" t="s">
        <v>243</v>
      </c>
      <c r="C30" s="3" t="s">
        <v>308</v>
      </c>
      <c r="D30" s="3" t="s">
        <v>1024</v>
      </c>
      <c r="E30" s="3" t="str">
        <f t="shared" si="0"/>
        <v>relevance</v>
      </c>
    </row>
    <row r="31" spans="1:5" ht="25.5">
      <c r="A31" s="3" t="s">
        <v>329</v>
      </c>
      <c r="B31" s="3" t="s">
        <v>243</v>
      </c>
      <c r="C31" s="3" t="s">
        <v>308</v>
      </c>
      <c r="D31" s="3" t="s">
        <v>138</v>
      </c>
      <c r="E31" s="3" t="str">
        <f t="shared" si="0"/>
        <v>relevance</v>
      </c>
    </row>
    <row r="32" spans="1:5" ht="25.5">
      <c r="A32" s="3" t="s">
        <v>329</v>
      </c>
      <c r="B32" s="3" t="s">
        <v>243</v>
      </c>
      <c r="C32" s="3" t="s">
        <v>308</v>
      </c>
      <c r="D32" s="3" t="s">
        <v>1024</v>
      </c>
      <c r="E32" s="3" t="str">
        <f t="shared" si="0"/>
        <v>relevance</v>
      </c>
    </row>
    <row r="33" spans="1:5" ht="25.5">
      <c r="A33" s="3" t="s">
        <v>330</v>
      </c>
      <c r="B33" s="3" t="s">
        <v>331</v>
      </c>
      <c r="C33" s="3" t="s">
        <v>308</v>
      </c>
      <c r="D33" s="3" t="s">
        <v>641</v>
      </c>
      <c r="E33" s="3" t="str">
        <f t="shared" si="0"/>
        <v>relevance</v>
      </c>
    </row>
    <row r="34" spans="1:5" ht="25.5">
      <c r="A34" s="3" t="s">
        <v>330</v>
      </c>
      <c r="B34" s="3" t="s">
        <v>331</v>
      </c>
      <c r="C34" s="3" t="s">
        <v>308</v>
      </c>
      <c r="D34" s="3" t="s">
        <v>142</v>
      </c>
      <c r="E34" s="3" t="str">
        <f t="shared" si="0"/>
        <v>relevance</v>
      </c>
    </row>
    <row r="35" spans="1:5" ht="38.25">
      <c r="A35" s="3" t="s">
        <v>128</v>
      </c>
      <c r="B35" s="3" t="s">
        <v>331</v>
      </c>
      <c r="C35" s="3" t="s">
        <v>308</v>
      </c>
      <c r="D35" s="3" t="s">
        <v>641</v>
      </c>
      <c r="E35" s="3" t="str">
        <f t="shared" si="0"/>
        <v>relevance</v>
      </c>
    </row>
    <row r="36" spans="1:5" ht="38.25">
      <c r="A36" s="3" t="s">
        <v>128</v>
      </c>
      <c r="B36" s="3" t="s">
        <v>331</v>
      </c>
      <c r="C36" s="3" t="s">
        <v>308</v>
      </c>
      <c r="D36" s="3" t="s">
        <v>142</v>
      </c>
      <c r="E36" s="3" t="str">
        <f t="shared" si="0"/>
        <v>relevance</v>
      </c>
    </row>
    <row r="37" spans="1:5" ht="38.25">
      <c r="A37" s="3" t="s">
        <v>332</v>
      </c>
      <c r="B37" s="3" t="s">
        <v>333</v>
      </c>
      <c r="C37" s="3" t="s">
        <v>308</v>
      </c>
      <c r="D37" s="3" t="s">
        <v>333</v>
      </c>
      <c r="E37" s="3" t="str">
        <f t="shared" si="0"/>
        <v>relevance</v>
      </c>
    </row>
    <row r="38" spans="1:5" ht="38.25">
      <c r="A38" s="3" t="s">
        <v>334</v>
      </c>
      <c r="B38" s="3" t="s">
        <v>333</v>
      </c>
      <c r="C38" s="3" t="s">
        <v>308</v>
      </c>
      <c r="D38" s="3" t="s">
        <v>333</v>
      </c>
      <c r="E38" s="3" t="str">
        <f t="shared" si="0"/>
        <v>relevance</v>
      </c>
    </row>
    <row r="39" spans="1:5" ht="38.25">
      <c r="A39" s="3" t="s">
        <v>335</v>
      </c>
      <c r="B39" s="3" t="s">
        <v>336</v>
      </c>
      <c r="C39" s="3" t="s">
        <v>308</v>
      </c>
      <c r="D39" s="3" t="s">
        <v>746</v>
      </c>
      <c r="E39" s="3" t="str">
        <f t="shared" si="0"/>
        <v>relevance</v>
      </c>
    </row>
    <row r="40" spans="1:5" ht="38.25">
      <c r="A40" s="3" t="s">
        <v>335</v>
      </c>
      <c r="B40" s="3" t="s">
        <v>336</v>
      </c>
      <c r="C40" s="3" t="s">
        <v>308</v>
      </c>
      <c r="D40" s="3" t="s">
        <v>1119</v>
      </c>
      <c r="E40" s="3" t="str">
        <f t="shared" si="0"/>
        <v>relevance</v>
      </c>
    </row>
    <row r="41" spans="1:5" ht="25.5">
      <c r="A41" s="3" t="s">
        <v>337</v>
      </c>
      <c r="B41" s="3" t="s">
        <v>338</v>
      </c>
      <c r="C41" s="3" t="s">
        <v>308</v>
      </c>
      <c r="D41" s="3" t="s">
        <v>338</v>
      </c>
      <c r="E41" s="3" t="str">
        <f t="shared" si="0"/>
        <v>relevance</v>
      </c>
    </row>
    <row r="42" spans="1:5" ht="51">
      <c r="A42" s="3" t="s">
        <v>339</v>
      </c>
      <c r="B42" s="3" t="s">
        <v>340</v>
      </c>
      <c r="C42" s="3" t="s">
        <v>308</v>
      </c>
      <c r="D42" s="3" t="s">
        <v>338</v>
      </c>
      <c r="E42" s="3" t="str">
        <f t="shared" si="0"/>
        <v>relevance</v>
      </c>
    </row>
    <row r="43" spans="1:5" ht="51">
      <c r="A43" s="3" t="s">
        <v>339</v>
      </c>
      <c r="B43" s="3" t="s">
        <v>340</v>
      </c>
      <c r="C43" s="3" t="s">
        <v>308</v>
      </c>
      <c r="D43" s="3" t="s">
        <v>654</v>
      </c>
      <c r="E43" s="3" t="str">
        <f t="shared" si="0"/>
        <v>relevance</v>
      </c>
    </row>
    <row r="44" spans="1:5" ht="38.25">
      <c r="A44" s="3" t="s">
        <v>341</v>
      </c>
      <c r="B44" s="3" t="s">
        <v>342</v>
      </c>
      <c r="C44" s="3" t="s">
        <v>308</v>
      </c>
      <c r="D44" s="3" t="s">
        <v>338</v>
      </c>
      <c r="E44" s="3" t="str">
        <f t="shared" si="0"/>
        <v>relevance</v>
      </c>
    </row>
    <row r="45" spans="1:5" ht="38.25">
      <c r="A45" s="3" t="s">
        <v>341</v>
      </c>
      <c r="B45" s="3" t="s">
        <v>342</v>
      </c>
      <c r="C45" s="3" t="s">
        <v>308</v>
      </c>
      <c r="D45" s="3" t="s">
        <v>1120</v>
      </c>
      <c r="E45" s="3" t="str">
        <f t="shared" si="0"/>
        <v>relevance</v>
      </c>
    </row>
    <row r="46" spans="1:5" ht="38.25">
      <c r="A46" s="3" t="s">
        <v>341</v>
      </c>
      <c r="B46" s="3" t="s">
        <v>342</v>
      </c>
      <c r="C46" s="3" t="s">
        <v>308</v>
      </c>
      <c r="D46" s="3" t="s">
        <v>641</v>
      </c>
      <c r="E46" s="3" t="str">
        <f t="shared" si="0"/>
        <v>relevance</v>
      </c>
    </row>
    <row r="47" spans="1:5" ht="38.25">
      <c r="A47" s="3" t="s">
        <v>343</v>
      </c>
      <c r="B47" s="3" t="s">
        <v>344</v>
      </c>
      <c r="C47" s="3" t="s">
        <v>308</v>
      </c>
      <c r="D47" s="3" t="s">
        <v>181</v>
      </c>
      <c r="E47" s="3" t="str">
        <f t="shared" si="0"/>
        <v>relevance</v>
      </c>
    </row>
    <row r="48" spans="1:5" ht="38.25">
      <c r="A48" s="3" t="s">
        <v>343</v>
      </c>
      <c r="B48" s="3" t="s">
        <v>344</v>
      </c>
      <c r="C48" s="3" t="s">
        <v>308</v>
      </c>
      <c r="D48" s="3" t="s">
        <v>654</v>
      </c>
      <c r="E48" s="3" t="str">
        <f t="shared" si="0"/>
        <v>relevance</v>
      </c>
    </row>
    <row r="49" spans="1:5" ht="38.25">
      <c r="A49" s="3" t="s">
        <v>345</v>
      </c>
      <c r="B49" s="3" t="s">
        <v>346</v>
      </c>
      <c r="C49" s="3" t="s">
        <v>308</v>
      </c>
      <c r="D49" s="3" t="s">
        <v>963</v>
      </c>
      <c r="E49" s="3" t="str">
        <f t="shared" si="0"/>
        <v>relevance</v>
      </c>
    </row>
    <row r="50" spans="1:5" ht="38.25">
      <c r="A50" s="3" t="s">
        <v>345</v>
      </c>
      <c r="B50" s="3" t="s">
        <v>346</v>
      </c>
      <c r="C50" s="3" t="s">
        <v>308</v>
      </c>
      <c r="D50" s="3" t="s">
        <v>115</v>
      </c>
      <c r="E50" s="3" t="str">
        <f t="shared" si="0"/>
        <v>relevance</v>
      </c>
    </row>
    <row r="51" spans="1:5" ht="38.25">
      <c r="A51" s="3" t="s">
        <v>347</v>
      </c>
      <c r="B51" s="3" t="s">
        <v>243</v>
      </c>
      <c r="C51" s="3" t="s">
        <v>348</v>
      </c>
      <c r="D51" s="3" t="s">
        <v>138</v>
      </c>
      <c r="E51" s="3" t="str">
        <f t="shared" si="0"/>
        <v>relevance</v>
      </c>
    </row>
    <row r="52" spans="1:5" ht="38.25">
      <c r="A52" s="3" t="s">
        <v>347</v>
      </c>
      <c r="B52" s="3" t="s">
        <v>243</v>
      </c>
      <c r="C52" s="3" t="s">
        <v>348</v>
      </c>
      <c r="D52" s="3" t="s">
        <v>1024</v>
      </c>
      <c r="E52" s="3" t="str">
        <f t="shared" si="0"/>
        <v>relevance</v>
      </c>
    </row>
    <row r="53" spans="1:5" ht="51">
      <c r="A53" s="3" t="s">
        <v>349</v>
      </c>
      <c r="B53" s="3" t="s">
        <v>350</v>
      </c>
      <c r="C53" s="3" t="s">
        <v>348</v>
      </c>
      <c r="D53" s="3" t="s">
        <v>1038</v>
      </c>
      <c r="E53" s="3" t="str">
        <f t="shared" si="0"/>
        <v>relevance</v>
      </c>
    </row>
    <row r="54" spans="1:5" ht="51">
      <c r="A54" s="3" t="s">
        <v>349</v>
      </c>
      <c r="B54" s="3" t="s">
        <v>350</v>
      </c>
      <c r="C54" s="3" t="s">
        <v>348</v>
      </c>
      <c r="D54" s="3" t="s">
        <v>1004</v>
      </c>
      <c r="E54" s="3" t="str">
        <f t="shared" si="0"/>
        <v>relevance</v>
      </c>
    </row>
    <row r="55" spans="1:5" ht="51">
      <c r="A55" s="3" t="s">
        <v>349</v>
      </c>
      <c r="B55" s="3" t="s">
        <v>350</v>
      </c>
      <c r="C55" s="3" t="s">
        <v>348</v>
      </c>
      <c r="D55" s="3" t="s">
        <v>1010</v>
      </c>
      <c r="E55" s="3" t="str">
        <f t="shared" si="0"/>
        <v>relevance</v>
      </c>
    </row>
    <row r="56" spans="1:5" ht="51">
      <c r="A56" s="3" t="s">
        <v>351</v>
      </c>
      <c r="B56" s="3" t="s">
        <v>1036</v>
      </c>
      <c r="C56" s="3" t="s">
        <v>352</v>
      </c>
      <c r="D56" s="3" t="s">
        <v>315</v>
      </c>
      <c r="E56" s="3" t="str">
        <f t="shared" si="0"/>
        <v>relevance</v>
      </c>
    </row>
    <row r="57" spans="1:5" ht="38.25">
      <c r="A57" s="3" t="s">
        <v>351</v>
      </c>
      <c r="B57" s="3" t="s">
        <v>1036</v>
      </c>
      <c r="C57" s="3" t="s">
        <v>352</v>
      </c>
      <c r="D57" s="3" t="s">
        <v>148</v>
      </c>
      <c r="E57" s="3" t="str">
        <f t="shared" si="0"/>
        <v>relevance</v>
      </c>
    </row>
    <row r="58" spans="1:5" ht="51">
      <c r="A58" s="3" t="s">
        <v>20</v>
      </c>
      <c r="B58" s="3" t="s">
        <v>406</v>
      </c>
      <c r="C58" s="3" t="s">
        <v>407</v>
      </c>
      <c r="D58" s="3" t="s">
        <v>400</v>
      </c>
      <c r="E58" s="3" t="str">
        <f t="shared" si="0"/>
        <v>relevance</v>
      </c>
    </row>
    <row r="59" spans="1:5" ht="51">
      <c r="A59" s="3" t="s">
        <v>20</v>
      </c>
      <c r="B59" s="3" t="s">
        <v>406</v>
      </c>
      <c r="C59" s="3" t="s">
        <v>407</v>
      </c>
      <c r="D59" s="3" t="s">
        <v>1121</v>
      </c>
      <c r="E59" s="3" t="str">
        <f t="shared" si="0"/>
        <v>relevance</v>
      </c>
    </row>
    <row r="60" spans="1:5" ht="51">
      <c r="A60" s="3" t="s">
        <v>20</v>
      </c>
      <c r="B60" s="3" t="s">
        <v>406</v>
      </c>
      <c r="C60" s="3" t="s">
        <v>407</v>
      </c>
      <c r="D60" s="3" t="s">
        <v>205</v>
      </c>
      <c r="E60" s="3" t="str">
        <f t="shared" si="0"/>
        <v>relevance</v>
      </c>
    </row>
    <row r="61" spans="1:5" ht="38.25">
      <c r="A61" s="3" t="s">
        <v>408</v>
      </c>
      <c r="B61" s="3" t="s">
        <v>409</v>
      </c>
      <c r="C61" s="3" t="s">
        <v>410</v>
      </c>
      <c r="D61" s="3" t="s">
        <v>1024</v>
      </c>
      <c r="E61" s="3" t="str">
        <f t="shared" si="0"/>
        <v>relevance</v>
      </c>
    </row>
    <row r="62" spans="1:5" ht="38.25">
      <c r="A62" s="3" t="s">
        <v>408</v>
      </c>
      <c r="B62" s="3" t="s">
        <v>409</v>
      </c>
      <c r="C62" s="3" t="s">
        <v>410</v>
      </c>
      <c r="D62" s="3" t="s">
        <v>400</v>
      </c>
      <c r="E62" s="3" t="str">
        <f t="shared" si="0"/>
        <v>relevance</v>
      </c>
    </row>
    <row r="63" spans="1:5" ht="25.5">
      <c r="A63" s="3" t="s">
        <v>411</v>
      </c>
      <c r="B63" s="3" t="s">
        <v>409</v>
      </c>
      <c r="C63" s="3" t="s">
        <v>410</v>
      </c>
      <c r="D63" s="3" t="s">
        <v>1024</v>
      </c>
      <c r="E63" s="3" t="str">
        <f t="shared" si="0"/>
        <v>relevance</v>
      </c>
    </row>
    <row r="64" spans="1:5" ht="25.5">
      <c r="A64" s="3" t="s">
        <v>411</v>
      </c>
      <c r="B64" s="3" t="s">
        <v>409</v>
      </c>
      <c r="C64" s="3" t="s">
        <v>410</v>
      </c>
      <c r="D64" s="3" t="s">
        <v>400</v>
      </c>
      <c r="E64" s="3" t="str">
        <f t="shared" si="0"/>
        <v>relevance</v>
      </c>
    </row>
    <row r="65" spans="1:5" ht="25.5">
      <c r="A65" s="3" t="s">
        <v>412</v>
      </c>
      <c r="B65" s="3" t="s">
        <v>409</v>
      </c>
      <c r="C65" s="3" t="s">
        <v>410</v>
      </c>
      <c r="D65" s="3" t="s">
        <v>1024</v>
      </c>
      <c r="E65" s="3" t="str">
        <f t="shared" si="0"/>
        <v>relevance</v>
      </c>
    </row>
    <row r="66" spans="1:5" ht="25.5">
      <c r="A66" s="3" t="s">
        <v>412</v>
      </c>
      <c r="B66" s="3" t="s">
        <v>409</v>
      </c>
      <c r="C66" s="3" t="s">
        <v>410</v>
      </c>
      <c r="D66" s="3" t="s">
        <v>400</v>
      </c>
      <c r="E66" s="3" t="str">
        <f t="shared" si="0"/>
        <v>relevance</v>
      </c>
    </row>
    <row r="67" spans="1:5" ht="38.25">
      <c r="A67" s="3" t="s">
        <v>413</v>
      </c>
      <c r="B67" s="3" t="s">
        <v>409</v>
      </c>
      <c r="C67" s="3" t="s">
        <v>410</v>
      </c>
      <c r="D67" s="3" t="s">
        <v>1024</v>
      </c>
      <c r="E67" s="3" t="str">
        <f t="shared" si="0"/>
        <v>relevance</v>
      </c>
    </row>
    <row r="68" spans="1:5" ht="38.25">
      <c r="A68" s="3" t="s">
        <v>413</v>
      </c>
      <c r="B68" s="3" t="s">
        <v>409</v>
      </c>
      <c r="C68" s="3" t="s">
        <v>410</v>
      </c>
      <c r="D68" s="3" t="s">
        <v>400</v>
      </c>
      <c r="E68" s="3" t="str">
        <f t="shared" si="0"/>
        <v>relevance</v>
      </c>
    </row>
    <row r="69" spans="1:5" ht="38.25">
      <c r="A69" s="3" t="s">
        <v>524</v>
      </c>
      <c r="B69" s="3" t="s">
        <v>525</v>
      </c>
      <c r="C69" s="3" t="s">
        <v>526</v>
      </c>
      <c r="D69" s="3" t="s">
        <v>525</v>
      </c>
      <c r="E69" s="3" t="str">
        <f t="shared" si="0"/>
        <v>negative-relevance</v>
      </c>
    </row>
    <row r="70" spans="1:5" ht="51">
      <c r="A70" s="3" t="s">
        <v>586</v>
      </c>
      <c r="B70" s="3" t="s">
        <v>587</v>
      </c>
      <c r="C70" s="3" t="s">
        <v>205</v>
      </c>
      <c r="D70" s="3" t="s">
        <v>587</v>
      </c>
      <c r="E70" s="3" t="str">
        <f t="shared" si="0"/>
        <v>relevance</v>
      </c>
    </row>
    <row r="71" spans="1:5" ht="25.5">
      <c r="A71" s="3" t="s">
        <v>588</v>
      </c>
      <c r="B71" s="3" t="s">
        <v>589</v>
      </c>
      <c r="C71" s="3" t="s">
        <v>205</v>
      </c>
      <c r="D71" s="3" t="s">
        <v>589</v>
      </c>
      <c r="E71" s="3" t="str">
        <f t="shared" si="0"/>
        <v>relevance</v>
      </c>
    </row>
    <row r="72" spans="1:5" ht="25.5">
      <c r="A72" s="3" t="s">
        <v>590</v>
      </c>
      <c r="B72" s="3" t="s">
        <v>589</v>
      </c>
      <c r="C72" s="3" t="s">
        <v>205</v>
      </c>
      <c r="D72" s="3" t="s">
        <v>589</v>
      </c>
      <c r="E72" s="3" t="str">
        <f t="shared" si="0"/>
        <v>relevance</v>
      </c>
    </row>
    <row r="73" spans="1:5" ht="25.5">
      <c r="A73" s="3" t="s">
        <v>591</v>
      </c>
      <c r="B73" s="3" t="s">
        <v>589</v>
      </c>
      <c r="C73" s="3" t="s">
        <v>205</v>
      </c>
      <c r="D73" s="3" t="s">
        <v>589</v>
      </c>
      <c r="E73" s="3" t="str">
        <f t="shared" si="0"/>
        <v>relevance</v>
      </c>
    </row>
    <row r="74" spans="1:5" ht="25.5">
      <c r="A74" s="3" t="s">
        <v>592</v>
      </c>
      <c r="B74" s="3" t="s">
        <v>589</v>
      </c>
      <c r="C74" s="3" t="s">
        <v>205</v>
      </c>
      <c r="D74" s="3" t="s">
        <v>589</v>
      </c>
      <c r="E74" s="3" t="str">
        <f t="shared" si="0"/>
        <v>relevance</v>
      </c>
    </row>
    <row r="75" spans="1:5" ht="25.5">
      <c r="A75" s="3" t="s">
        <v>593</v>
      </c>
      <c r="B75" s="3" t="s">
        <v>589</v>
      </c>
      <c r="C75" s="3" t="s">
        <v>205</v>
      </c>
      <c r="D75" s="3" t="s">
        <v>589</v>
      </c>
      <c r="E75" s="3" t="str">
        <f t="shared" si="0"/>
        <v>relevance</v>
      </c>
    </row>
    <row r="76" spans="1:5" ht="25.5">
      <c r="A76" s="3" t="s">
        <v>594</v>
      </c>
      <c r="B76" s="3" t="s">
        <v>589</v>
      </c>
      <c r="C76" s="3" t="s">
        <v>205</v>
      </c>
      <c r="D76" s="3" t="s">
        <v>589</v>
      </c>
      <c r="E76" s="3" t="str">
        <f t="shared" si="0"/>
        <v>relevance</v>
      </c>
    </row>
    <row r="77" spans="1:5" ht="38.25">
      <c r="A77" s="3" t="s">
        <v>595</v>
      </c>
      <c r="B77" s="3" t="s">
        <v>596</v>
      </c>
      <c r="C77" s="3" t="s">
        <v>205</v>
      </c>
      <c r="D77" s="3" t="s">
        <v>589</v>
      </c>
      <c r="E77" s="3" t="str">
        <f t="shared" si="0"/>
        <v>relevance</v>
      </c>
    </row>
    <row r="78" spans="1:5" ht="38.25">
      <c r="A78" s="3" t="s">
        <v>595</v>
      </c>
      <c r="B78" s="3" t="s">
        <v>596</v>
      </c>
      <c r="C78" s="3" t="s">
        <v>205</v>
      </c>
      <c r="D78" s="3" t="s">
        <v>1024</v>
      </c>
      <c r="E78" s="3" t="str">
        <f t="shared" si="0"/>
        <v>relevance</v>
      </c>
    </row>
    <row r="79" spans="1:5" ht="25.5">
      <c r="A79" s="3" t="s">
        <v>597</v>
      </c>
      <c r="B79" s="3" t="s">
        <v>589</v>
      </c>
      <c r="C79" s="3" t="s">
        <v>205</v>
      </c>
      <c r="D79" s="3" t="s">
        <v>589</v>
      </c>
      <c r="E79" s="3" t="str">
        <f t="shared" si="0"/>
        <v>relevance</v>
      </c>
    </row>
    <row r="80" spans="1:5" ht="25.5">
      <c r="A80" s="3" t="s">
        <v>598</v>
      </c>
      <c r="B80" s="3" t="s">
        <v>589</v>
      </c>
      <c r="C80" s="3" t="s">
        <v>205</v>
      </c>
      <c r="D80" s="3" t="s">
        <v>589</v>
      </c>
      <c r="E80" s="3" t="str">
        <f t="shared" si="0"/>
        <v>relevance</v>
      </c>
    </row>
    <row r="81" spans="1:5" ht="25.5">
      <c r="A81" s="3" t="s">
        <v>599</v>
      </c>
      <c r="B81" s="3" t="s">
        <v>589</v>
      </c>
      <c r="C81" s="3" t="s">
        <v>205</v>
      </c>
      <c r="D81" s="3" t="s">
        <v>589</v>
      </c>
      <c r="E81" s="3" t="str">
        <f t="shared" si="0"/>
        <v>relevance</v>
      </c>
    </row>
    <row r="82" spans="1:5" ht="25.5">
      <c r="A82" s="3" t="s">
        <v>600</v>
      </c>
      <c r="B82" s="3" t="s">
        <v>589</v>
      </c>
      <c r="C82" s="3" t="s">
        <v>205</v>
      </c>
      <c r="D82" s="3" t="s">
        <v>589</v>
      </c>
      <c r="E82" s="3" t="str">
        <f t="shared" si="0"/>
        <v>relevance</v>
      </c>
    </row>
    <row r="83" spans="1:5" ht="25.5">
      <c r="A83" s="3" t="s">
        <v>601</v>
      </c>
      <c r="B83" s="3" t="s">
        <v>596</v>
      </c>
      <c r="C83" s="3" t="s">
        <v>205</v>
      </c>
      <c r="D83" s="3" t="s">
        <v>589</v>
      </c>
      <c r="E83" s="3" t="str">
        <f t="shared" si="0"/>
        <v>relevance</v>
      </c>
    </row>
    <row r="84" spans="1:5" ht="25.5">
      <c r="A84" s="3" t="s">
        <v>601</v>
      </c>
      <c r="B84" s="3" t="s">
        <v>596</v>
      </c>
      <c r="C84" s="3" t="s">
        <v>205</v>
      </c>
      <c r="D84" s="3" t="s">
        <v>1024</v>
      </c>
      <c r="E84" s="3" t="str">
        <f t="shared" si="0"/>
        <v>relevance</v>
      </c>
    </row>
    <row r="85" spans="1:5" ht="25.5">
      <c r="A85" s="3" t="s">
        <v>602</v>
      </c>
      <c r="B85" s="3" t="s">
        <v>589</v>
      </c>
      <c r="C85" s="3" t="s">
        <v>205</v>
      </c>
      <c r="D85" s="3" t="s">
        <v>589</v>
      </c>
      <c r="E85" s="3" t="str">
        <f t="shared" si="0"/>
        <v>relevance</v>
      </c>
    </row>
    <row r="86" spans="1:5" ht="25.5">
      <c r="A86" s="3" t="s">
        <v>603</v>
      </c>
      <c r="B86" s="3" t="s">
        <v>589</v>
      </c>
      <c r="C86" s="3" t="s">
        <v>205</v>
      </c>
      <c r="D86" s="3" t="s">
        <v>589</v>
      </c>
      <c r="E86" s="3" t="str">
        <f t="shared" si="0"/>
        <v>relevance</v>
      </c>
    </row>
    <row r="87" spans="1:5" ht="25.5">
      <c r="A87" s="3" t="s">
        <v>604</v>
      </c>
      <c r="B87" s="3" t="s">
        <v>589</v>
      </c>
      <c r="C87" s="3" t="s">
        <v>205</v>
      </c>
      <c r="D87" s="3" t="s">
        <v>589</v>
      </c>
      <c r="E87" s="3" t="str">
        <f t="shared" si="0"/>
        <v>relevance</v>
      </c>
    </row>
    <row r="88" spans="1:5" ht="25.5">
      <c r="A88" s="3" t="s">
        <v>605</v>
      </c>
      <c r="B88" s="3" t="s">
        <v>589</v>
      </c>
      <c r="C88" s="3" t="s">
        <v>205</v>
      </c>
      <c r="D88" s="3" t="s">
        <v>589</v>
      </c>
      <c r="E88" s="3" t="str">
        <f t="shared" si="0"/>
        <v>relevance</v>
      </c>
    </row>
    <row r="89" spans="1:5" ht="25.5">
      <c r="A89" s="3" t="s">
        <v>606</v>
      </c>
      <c r="B89" s="3" t="s">
        <v>589</v>
      </c>
      <c r="C89" s="3" t="s">
        <v>205</v>
      </c>
      <c r="D89" s="3" t="s">
        <v>589</v>
      </c>
      <c r="E89" s="3" t="str">
        <f t="shared" si="0"/>
        <v>relevance</v>
      </c>
    </row>
    <row r="90" spans="1:5" ht="25.5">
      <c r="A90" s="3" t="s">
        <v>607</v>
      </c>
      <c r="B90" s="3" t="s">
        <v>589</v>
      </c>
      <c r="C90" s="3" t="s">
        <v>205</v>
      </c>
      <c r="D90" s="3" t="s">
        <v>589</v>
      </c>
      <c r="E90" s="3" t="str">
        <f t="shared" si="0"/>
        <v>relevance</v>
      </c>
    </row>
    <row r="91" spans="1:5" ht="25.5">
      <c r="A91" s="3" t="s">
        <v>608</v>
      </c>
      <c r="B91" s="3" t="s">
        <v>596</v>
      </c>
      <c r="C91" s="3" t="s">
        <v>205</v>
      </c>
      <c r="D91" s="3" t="s">
        <v>589</v>
      </c>
      <c r="E91" s="3" t="str">
        <f t="shared" si="0"/>
        <v>relevance</v>
      </c>
    </row>
    <row r="92" spans="1:5" ht="25.5">
      <c r="A92" s="3" t="s">
        <v>608</v>
      </c>
      <c r="B92" s="3" t="s">
        <v>596</v>
      </c>
      <c r="C92" s="3" t="s">
        <v>205</v>
      </c>
      <c r="D92" s="3" t="s">
        <v>1024</v>
      </c>
      <c r="E92" s="3" t="str">
        <f t="shared" si="0"/>
        <v>relevance</v>
      </c>
    </row>
    <row r="93" spans="1:5" ht="25.5">
      <c r="A93" s="3" t="s">
        <v>609</v>
      </c>
      <c r="B93" s="3" t="s">
        <v>596</v>
      </c>
      <c r="C93" s="3" t="s">
        <v>205</v>
      </c>
      <c r="D93" s="3" t="s">
        <v>589</v>
      </c>
      <c r="E93" s="3" t="str">
        <f t="shared" si="0"/>
        <v>relevance</v>
      </c>
    </row>
    <row r="94" spans="1:5" ht="25.5">
      <c r="A94" s="3" t="s">
        <v>609</v>
      </c>
      <c r="B94" s="3" t="s">
        <v>596</v>
      </c>
      <c r="C94" s="3" t="s">
        <v>205</v>
      </c>
      <c r="D94" s="3" t="s">
        <v>1024</v>
      </c>
      <c r="E94" s="3" t="str">
        <f t="shared" si="0"/>
        <v>relevance</v>
      </c>
    </row>
    <row r="95" spans="1:5" ht="25.5">
      <c r="A95" s="3" t="s">
        <v>610</v>
      </c>
      <c r="B95" s="3" t="s">
        <v>596</v>
      </c>
      <c r="C95" s="3" t="s">
        <v>205</v>
      </c>
      <c r="D95" s="3" t="s">
        <v>589</v>
      </c>
      <c r="E95" s="3" t="str">
        <f t="shared" si="0"/>
        <v>relevance</v>
      </c>
    </row>
    <row r="96" spans="1:5" ht="25.5">
      <c r="A96" s="3" t="s">
        <v>610</v>
      </c>
      <c r="B96" s="3" t="s">
        <v>596</v>
      </c>
      <c r="C96" s="3" t="s">
        <v>205</v>
      </c>
      <c r="D96" s="3" t="s">
        <v>1024</v>
      </c>
      <c r="E96" s="3" t="str">
        <f t="shared" si="0"/>
        <v>relevance</v>
      </c>
    </row>
    <row r="97" spans="1:5" ht="25.5">
      <c r="A97" s="3" t="s">
        <v>611</v>
      </c>
      <c r="B97" s="3" t="s">
        <v>589</v>
      </c>
      <c r="C97" s="3" t="s">
        <v>205</v>
      </c>
      <c r="D97" s="3" t="s">
        <v>589</v>
      </c>
      <c r="E97" s="3" t="str">
        <f t="shared" si="0"/>
        <v>relevance</v>
      </c>
    </row>
    <row r="98" spans="1:5" ht="25.5">
      <c r="A98" s="3" t="s">
        <v>612</v>
      </c>
      <c r="B98" s="3" t="s">
        <v>596</v>
      </c>
      <c r="C98" s="3" t="s">
        <v>205</v>
      </c>
      <c r="D98" s="3" t="s">
        <v>589</v>
      </c>
      <c r="E98" s="3" t="str">
        <f t="shared" si="0"/>
        <v>relevance</v>
      </c>
    </row>
    <row r="99" spans="1:5" ht="25.5">
      <c r="A99" s="3" t="s">
        <v>612</v>
      </c>
      <c r="B99" s="3" t="s">
        <v>596</v>
      </c>
      <c r="C99" s="3" t="s">
        <v>205</v>
      </c>
      <c r="D99" s="3" t="s">
        <v>1024</v>
      </c>
      <c r="E99" s="3" t="str">
        <f t="shared" si="0"/>
        <v>relevance</v>
      </c>
    </row>
    <row r="100" spans="1:5" ht="38.25">
      <c r="A100" s="3" t="s">
        <v>413</v>
      </c>
      <c r="B100" s="3" t="s">
        <v>596</v>
      </c>
      <c r="C100" s="3" t="s">
        <v>205</v>
      </c>
      <c r="D100" s="3" t="s">
        <v>589</v>
      </c>
      <c r="E100" s="3" t="str">
        <f t="shared" si="0"/>
        <v>relevance</v>
      </c>
    </row>
    <row r="101" spans="1:5" ht="38.25">
      <c r="A101" s="3" t="s">
        <v>413</v>
      </c>
      <c r="B101" s="3" t="s">
        <v>596</v>
      </c>
      <c r="C101" s="3" t="s">
        <v>205</v>
      </c>
      <c r="D101" s="3" t="s">
        <v>1024</v>
      </c>
      <c r="E101" s="3" t="str">
        <f t="shared" si="0"/>
        <v>relevance</v>
      </c>
    </row>
    <row r="102" spans="1:5" ht="25.5">
      <c r="A102" s="3" t="s">
        <v>613</v>
      </c>
      <c r="B102" s="3" t="s">
        <v>614</v>
      </c>
      <c r="C102" s="3" t="s">
        <v>205</v>
      </c>
      <c r="D102" s="3" t="s">
        <v>994</v>
      </c>
      <c r="E102" s="3" t="str">
        <f t="shared" si="0"/>
        <v>relevance</v>
      </c>
    </row>
    <row r="103" spans="1:5" ht="25.5">
      <c r="A103" s="3" t="s">
        <v>613</v>
      </c>
      <c r="B103" s="3" t="s">
        <v>614</v>
      </c>
      <c r="C103" s="3" t="s">
        <v>205</v>
      </c>
      <c r="D103" s="3" t="s">
        <v>205</v>
      </c>
      <c r="E103" s="3" t="str">
        <f t="shared" si="0"/>
        <v>relevance</v>
      </c>
    </row>
    <row r="104" spans="1:5" ht="25.5">
      <c r="A104" s="3" t="s">
        <v>615</v>
      </c>
      <c r="B104" s="3" t="s">
        <v>616</v>
      </c>
      <c r="C104" s="3" t="s">
        <v>205</v>
      </c>
      <c r="D104" s="3" t="s">
        <v>616</v>
      </c>
      <c r="E104" s="3" t="str">
        <f t="shared" si="0"/>
        <v>relevance</v>
      </c>
    </row>
    <row r="105" spans="1:5" ht="12.75">
      <c r="A105" s="3" t="s">
        <v>617</v>
      </c>
      <c r="B105" s="3" t="s">
        <v>205</v>
      </c>
      <c r="C105" s="3" t="s">
        <v>205</v>
      </c>
      <c r="D105" s="3" t="s">
        <v>205</v>
      </c>
      <c r="E105" s="3" t="str">
        <f t="shared" si="0"/>
        <v>relevance</v>
      </c>
    </row>
    <row r="106" spans="1:5" ht="25.5">
      <c r="A106" s="3" t="s">
        <v>618</v>
      </c>
      <c r="B106" s="3" t="s">
        <v>205</v>
      </c>
      <c r="C106" s="3" t="s">
        <v>205</v>
      </c>
      <c r="D106" s="3" t="s">
        <v>205</v>
      </c>
      <c r="E106" s="3" t="str">
        <f t="shared" si="0"/>
        <v>relevance</v>
      </c>
    </row>
    <row r="107" spans="1:5" ht="51">
      <c r="A107" s="3" t="s">
        <v>619</v>
      </c>
      <c r="B107" s="3" t="s">
        <v>620</v>
      </c>
      <c r="C107" s="3" t="s">
        <v>205</v>
      </c>
      <c r="D107" s="3" t="s">
        <v>315</v>
      </c>
      <c r="E107" s="3" t="str">
        <f t="shared" si="0"/>
        <v>relevance</v>
      </c>
    </row>
    <row r="108" spans="1:5" ht="51">
      <c r="A108" s="3" t="s">
        <v>621</v>
      </c>
      <c r="B108" s="3" t="s">
        <v>323</v>
      </c>
      <c r="C108" s="3" t="s">
        <v>205</v>
      </c>
      <c r="D108" s="3" t="s">
        <v>1115</v>
      </c>
      <c r="E108" s="3" t="str">
        <f t="shared" si="0"/>
        <v>relevance</v>
      </c>
    </row>
    <row r="109" spans="1:5" ht="51">
      <c r="A109" s="3" t="s">
        <v>621</v>
      </c>
      <c r="B109" s="3" t="s">
        <v>323</v>
      </c>
      <c r="C109" s="3" t="s">
        <v>205</v>
      </c>
      <c r="D109" s="3" t="s">
        <v>1116</v>
      </c>
      <c r="E109" s="3" t="str">
        <f t="shared" si="0"/>
        <v>relevance</v>
      </c>
    </row>
    <row r="110" spans="1:5" ht="51">
      <c r="A110" s="3" t="s">
        <v>623</v>
      </c>
      <c r="B110" s="3" t="s">
        <v>624</v>
      </c>
      <c r="C110" s="3" t="s">
        <v>205</v>
      </c>
      <c r="D110" s="3" t="s">
        <v>1147</v>
      </c>
      <c r="E110" s="3" t="str">
        <f t="shared" si="0"/>
        <v>relevance</v>
      </c>
    </row>
    <row r="111" spans="1:5" ht="38.25">
      <c r="A111" s="3" t="s">
        <v>625</v>
      </c>
      <c r="B111" s="3" t="s">
        <v>626</v>
      </c>
      <c r="C111" s="3" t="s">
        <v>205</v>
      </c>
      <c r="D111" s="3" t="s">
        <v>1149</v>
      </c>
      <c r="E111" s="3" t="str">
        <f t="shared" si="0"/>
        <v>relevance</v>
      </c>
    </row>
    <row r="112" spans="1:5" ht="38.25">
      <c r="A112" s="3" t="s">
        <v>625</v>
      </c>
      <c r="B112" s="3" t="s">
        <v>626</v>
      </c>
      <c r="C112" s="3" t="s">
        <v>205</v>
      </c>
      <c r="D112" s="3" t="s">
        <v>1150</v>
      </c>
      <c r="E112" s="3" t="str">
        <f t="shared" si="0"/>
        <v>relevance</v>
      </c>
    </row>
    <row r="113" spans="1:5" ht="25.5">
      <c r="A113" s="3" t="s">
        <v>627</v>
      </c>
      <c r="B113" s="3" t="s">
        <v>628</v>
      </c>
      <c r="C113" s="3" t="s">
        <v>205</v>
      </c>
      <c r="D113" s="3" t="s">
        <v>628</v>
      </c>
      <c r="E113" s="3" t="str">
        <f t="shared" si="0"/>
        <v>relevance</v>
      </c>
    </row>
    <row r="114" spans="1:5" ht="25.5">
      <c r="A114" s="3" t="s">
        <v>629</v>
      </c>
      <c r="B114" s="3" t="s">
        <v>628</v>
      </c>
      <c r="C114" s="3" t="s">
        <v>205</v>
      </c>
      <c r="D114" s="3" t="s">
        <v>628</v>
      </c>
      <c r="E114" s="3" t="str">
        <f t="shared" si="0"/>
        <v>relevance</v>
      </c>
    </row>
    <row r="115" spans="1:5" ht="25.5">
      <c r="A115" s="3" t="s">
        <v>630</v>
      </c>
      <c r="B115" s="3" t="s">
        <v>628</v>
      </c>
      <c r="C115" s="3" t="s">
        <v>205</v>
      </c>
      <c r="D115" s="3" t="s">
        <v>628</v>
      </c>
      <c r="E115" s="3" t="str">
        <f t="shared" si="0"/>
        <v>relevance</v>
      </c>
    </row>
    <row r="116" spans="1:5" ht="38.25">
      <c r="A116" s="3" t="s">
        <v>631</v>
      </c>
      <c r="B116" s="3" t="s">
        <v>628</v>
      </c>
      <c r="C116" s="3" t="s">
        <v>205</v>
      </c>
      <c r="D116" s="3" t="s">
        <v>628</v>
      </c>
      <c r="E116" s="3" t="str">
        <f t="shared" si="0"/>
        <v>relevance</v>
      </c>
    </row>
    <row r="117" spans="1:5" ht="38.25">
      <c r="A117" s="3" t="s">
        <v>632</v>
      </c>
      <c r="B117" s="3" t="s">
        <v>628</v>
      </c>
      <c r="C117" s="3" t="s">
        <v>205</v>
      </c>
      <c r="D117" s="3" t="s">
        <v>628</v>
      </c>
      <c r="E117" s="3" t="str">
        <f t="shared" si="0"/>
        <v>relevance</v>
      </c>
    </row>
    <row r="118" spans="1:5" ht="38.25">
      <c r="A118" s="3" t="s">
        <v>633</v>
      </c>
      <c r="B118" s="3" t="s">
        <v>628</v>
      </c>
      <c r="C118" s="3" t="s">
        <v>205</v>
      </c>
      <c r="D118" s="3" t="s">
        <v>628</v>
      </c>
      <c r="E118" s="3" t="str">
        <f t="shared" si="0"/>
        <v>relevance</v>
      </c>
    </row>
    <row r="119" spans="1:5" ht="25.5">
      <c r="A119" s="3" t="s">
        <v>634</v>
      </c>
      <c r="B119" s="3" t="s">
        <v>635</v>
      </c>
      <c r="C119" s="3" t="s">
        <v>205</v>
      </c>
      <c r="D119" s="3" t="s">
        <v>628</v>
      </c>
      <c r="E119" s="3" t="str">
        <f t="shared" si="0"/>
        <v>relevance</v>
      </c>
    </row>
    <row r="120" spans="1:5" ht="25.5">
      <c r="A120" s="3" t="s">
        <v>634</v>
      </c>
      <c r="B120" s="3" t="s">
        <v>635</v>
      </c>
      <c r="C120" s="3" t="s">
        <v>205</v>
      </c>
      <c r="D120" s="3" t="s">
        <v>746</v>
      </c>
      <c r="E120" s="3" t="str">
        <f t="shared" si="0"/>
        <v>relevance</v>
      </c>
    </row>
    <row r="121" spans="1:5" ht="38.25">
      <c r="A121" s="3" t="s">
        <v>636</v>
      </c>
      <c r="B121" s="3" t="s">
        <v>637</v>
      </c>
      <c r="C121" s="3" t="s">
        <v>205</v>
      </c>
      <c r="D121" s="3" t="s">
        <v>637</v>
      </c>
      <c r="E121" s="3" t="str">
        <f t="shared" si="0"/>
        <v>relevance</v>
      </c>
    </row>
    <row r="122" spans="1:5" ht="38.25">
      <c r="A122" s="3" t="s">
        <v>638</v>
      </c>
      <c r="B122" s="3" t="s">
        <v>639</v>
      </c>
      <c r="C122" s="3" t="s">
        <v>205</v>
      </c>
      <c r="D122" s="3" t="s">
        <v>641</v>
      </c>
      <c r="E122" s="3" t="str">
        <f t="shared" si="0"/>
        <v>relevance</v>
      </c>
    </row>
    <row r="123" spans="1:5" ht="38.25">
      <c r="A123" s="3" t="s">
        <v>638</v>
      </c>
      <c r="B123" s="3" t="s">
        <v>639</v>
      </c>
      <c r="C123" s="3" t="s">
        <v>205</v>
      </c>
      <c r="D123" s="3" t="s">
        <v>1120</v>
      </c>
      <c r="E123" s="3" t="str">
        <f t="shared" si="0"/>
        <v>relevance</v>
      </c>
    </row>
    <row r="124" spans="1:5" ht="25.5">
      <c r="A124" s="3" t="s">
        <v>640</v>
      </c>
      <c r="B124" s="3" t="s">
        <v>641</v>
      </c>
      <c r="C124" s="3" t="s">
        <v>205</v>
      </c>
      <c r="D124" s="3" t="s">
        <v>641</v>
      </c>
      <c r="E124" s="3" t="str">
        <f t="shared" si="0"/>
        <v>relevance</v>
      </c>
    </row>
    <row r="125" spans="1:5" ht="25.5">
      <c r="A125" s="3" t="s">
        <v>642</v>
      </c>
      <c r="B125" s="3" t="s">
        <v>628</v>
      </c>
      <c r="C125" s="3" t="s">
        <v>205</v>
      </c>
      <c r="D125" s="3" t="s">
        <v>628</v>
      </c>
      <c r="E125" s="3" t="str">
        <f t="shared" si="0"/>
        <v>relevance</v>
      </c>
    </row>
    <row r="126" spans="1:5" ht="25.5">
      <c r="A126" s="3" t="s">
        <v>643</v>
      </c>
      <c r="B126" s="3" t="s">
        <v>628</v>
      </c>
      <c r="C126" s="3" t="s">
        <v>205</v>
      </c>
      <c r="D126" s="3" t="s">
        <v>628</v>
      </c>
      <c r="E126" s="3" t="str">
        <f t="shared" si="0"/>
        <v>relevance</v>
      </c>
    </row>
    <row r="127" spans="1:5" ht="25.5">
      <c r="A127" s="3" t="s">
        <v>644</v>
      </c>
      <c r="B127" s="3" t="s">
        <v>628</v>
      </c>
      <c r="C127" s="3" t="s">
        <v>205</v>
      </c>
      <c r="D127" s="3" t="s">
        <v>628</v>
      </c>
      <c r="E127" s="3" t="str">
        <f t="shared" si="0"/>
        <v>relevance</v>
      </c>
    </row>
    <row r="128" spans="1:5" ht="25.5">
      <c r="A128" s="3" t="s">
        <v>645</v>
      </c>
      <c r="B128" s="3" t="s">
        <v>628</v>
      </c>
      <c r="C128" s="3" t="s">
        <v>205</v>
      </c>
      <c r="D128" s="3" t="s">
        <v>628</v>
      </c>
      <c r="E128" s="3" t="str">
        <f t="shared" si="0"/>
        <v>relevance</v>
      </c>
    </row>
    <row r="129" spans="1:5" ht="25.5">
      <c r="A129" s="3" t="s">
        <v>646</v>
      </c>
      <c r="B129" s="3" t="s">
        <v>628</v>
      </c>
      <c r="C129" s="3" t="s">
        <v>205</v>
      </c>
      <c r="D129" s="3" t="s">
        <v>628</v>
      </c>
      <c r="E129" s="3" t="str">
        <f t="shared" si="0"/>
        <v>relevance</v>
      </c>
    </row>
    <row r="130" spans="1:5" ht="25.5">
      <c r="A130" s="3" t="s">
        <v>647</v>
      </c>
      <c r="B130" s="3" t="s">
        <v>628</v>
      </c>
      <c r="C130" s="3" t="s">
        <v>205</v>
      </c>
      <c r="D130" s="3" t="s">
        <v>628</v>
      </c>
      <c r="E130" s="3" t="str">
        <f t="shared" si="0"/>
        <v>relevance</v>
      </c>
    </row>
    <row r="131" spans="1:5" ht="25.5">
      <c r="A131" s="3" t="s">
        <v>648</v>
      </c>
      <c r="B131" s="3" t="s">
        <v>628</v>
      </c>
      <c r="C131" s="3" t="s">
        <v>205</v>
      </c>
      <c r="D131" s="3" t="s">
        <v>628</v>
      </c>
      <c r="E131" s="3" t="str">
        <f t="shared" si="0"/>
        <v>relevance</v>
      </c>
    </row>
    <row r="132" spans="1:5" ht="25.5">
      <c r="A132" s="3" t="s">
        <v>649</v>
      </c>
      <c r="B132" s="3" t="s">
        <v>628</v>
      </c>
      <c r="C132" s="3" t="s">
        <v>205</v>
      </c>
      <c r="D132" s="3" t="s">
        <v>628</v>
      </c>
      <c r="E132" s="3" t="str">
        <f t="shared" si="0"/>
        <v>relevance</v>
      </c>
    </row>
    <row r="133" spans="1:5" ht="25.5">
      <c r="A133" s="3" t="s">
        <v>650</v>
      </c>
      <c r="B133" s="3" t="s">
        <v>628</v>
      </c>
      <c r="C133" s="3" t="s">
        <v>205</v>
      </c>
      <c r="D133" s="3" t="s">
        <v>628</v>
      </c>
      <c r="E133" s="3" t="str">
        <f t="shared" si="0"/>
        <v>relevance</v>
      </c>
    </row>
    <row r="134" spans="1:5" ht="38.25">
      <c r="A134" s="3" t="s">
        <v>651</v>
      </c>
      <c r="B134" s="3" t="s">
        <v>652</v>
      </c>
      <c r="C134" s="3" t="s">
        <v>205</v>
      </c>
      <c r="D134" s="3" t="s">
        <v>710</v>
      </c>
      <c r="E134" s="3" t="str">
        <f t="shared" si="0"/>
        <v>relevance</v>
      </c>
    </row>
    <row r="135" spans="1:5" ht="38.25">
      <c r="A135" s="3" t="s">
        <v>651</v>
      </c>
      <c r="B135" s="3" t="s">
        <v>652</v>
      </c>
      <c r="C135" s="3" t="s">
        <v>205</v>
      </c>
      <c r="D135" s="3" t="s">
        <v>746</v>
      </c>
      <c r="E135" s="3" t="str">
        <f t="shared" si="0"/>
        <v>relevance</v>
      </c>
    </row>
    <row r="136" spans="1:5" ht="25.5">
      <c r="A136" s="3" t="s">
        <v>653</v>
      </c>
      <c r="B136" s="3" t="s">
        <v>654</v>
      </c>
      <c r="C136" s="3" t="s">
        <v>205</v>
      </c>
      <c r="D136" s="3" t="s">
        <v>654</v>
      </c>
      <c r="E136" s="3" t="str">
        <f t="shared" si="0"/>
        <v>relevance</v>
      </c>
    </row>
    <row r="137" spans="1:5" ht="38.25">
      <c r="A137" s="3" t="s">
        <v>655</v>
      </c>
      <c r="B137" s="3" t="s">
        <v>656</v>
      </c>
      <c r="C137" s="3" t="s">
        <v>205</v>
      </c>
      <c r="D137" s="3" t="s">
        <v>746</v>
      </c>
      <c r="E137" s="3" t="str">
        <f t="shared" si="0"/>
        <v>relevance</v>
      </c>
    </row>
    <row r="138" spans="1:5" ht="38.25">
      <c r="A138" s="3" t="s">
        <v>655</v>
      </c>
      <c r="B138" s="3" t="s">
        <v>656</v>
      </c>
      <c r="C138" s="3" t="s">
        <v>205</v>
      </c>
      <c r="D138" s="3" t="s">
        <v>338</v>
      </c>
      <c r="E138" s="3" t="str">
        <f t="shared" si="0"/>
        <v>relevance</v>
      </c>
    </row>
    <row r="139" spans="1:5" ht="25.5">
      <c r="A139" s="3" t="s">
        <v>657</v>
      </c>
      <c r="B139" s="3" t="s">
        <v>338</v>
      </c>
      <c r="C139" s="3" t="s">
        <v>205</v>
      </c>
      <c r="D139" s="3" t="s">
        <v>338</v>
      </c>
      <c r="E139" s="3" t="str">
        <f t="shared" si="0"/>
        <v>relevance</v>
      </c>
    </row>
    <row r="140" spans="1:5" ht="38.25">
      <c r="A140" s="3" t="s">
        <v>658</v>
      </c>
      <c r="B140" s="3" t="s">
        <v>659</v>
      </c>
      <c r="C140" s="3" t="s">
        <v>205</v>
      </c>
      <c r="D140" s="3" t="s">
        <v>589</v>
      </c>
      <c r="E140" s="3" t="str">
        <f t="shared" si="0"/>
        <v>relevance</v>
      </c>
    </row>
    <row r="141" spans="1:5" ht="38.25">
      <c r="A141" s="3" t="s">
        <v>658</v>
      </c>
      <c r="B141" s="3" t="s">
        <v>659</v>
      </c>
      <c r="C141" s="3" t="s">
        <v>205</v>
      </c>
      <c r="D141" s="3" t="s">
        <v>1151</v>
      </c>
      <c r="E141" s="3" t="str">
        <f t="shared" si="0"/>
        <v>relevance</v>
      </c>
    </row>
    <row r="142" spans="1:5" ht="25.5">
      <c r="A142" s="3" t="s">
        <v>660</v>
      </c>
      <c r="B142" s="3" t="s">
        <v>338</v>
      </c>
      <c r="C142" s="3" t="s">
        <v>205</v>
      </c>
      <c r="D142" s="3" t="s">
        <v>338</v>
      </c>
      <c r="E142" s="3" t="str">
        <f t="shared" si="0"/>
        <v>relevance</v>
      </c>
    </row>
    <row r="143" spans="1:5" ht="25.5">
      <c r="A143" s="3" t="s">
        <v>661</v>
      </c>
      <c r="B143" s="3" t="s">
        <v>641</v>
      </c>
      <c r="C143" s="3" t="s">
        <v>205</v>
      </c>
      <c r="D143" s="3" t="s">
        <v>641</v>
      </c>
      <c r="E143" s="3" t="str">
        <f t="shared" si="0"/>
        <v>relevance</v>
      </c>
    </row>
    <row r="144" spans="1:5" ht="38.25">
      <c r="A144" s="3" t="s">
        <v>283</v>
      </c>
      <c r="B144" s="3" t="s">
        <v>662</v>
      </c>
      <c r="C144" s="3" t="s">
        <v>205</v>
      </c>
      <c r="D144" s="3" t="s">
        <v>1121</v>
      </c>
      <c r="E144" s="3" t="str">
        <f t="shared" si="0"/>
        <v>relevance</v>
      </c>
    </row>
    <row r="145" spans="1:5" ht="38.25">
      <c r="A145" s="3" t="s">
        <v>283</v>
      </c>
      <c r="B145" s="3" t="s">
        <v>662</v>
      </c>
      <c r="C145" s="3" t="s">
        <v>205</v>
      </c>
      <c r="D145" s="3" t="s">
        <v>746</v>
      </c>
      <c r="E145" s="3" t="str">
        <f t="shared" si="0"/>
        <v>relevance</v>
      </c>
    </row>
    <row r="146" spans="1:5" ht="25.5">
      <c r="A146" s="3" t="s">
        <v>663</v>
      </c>
      <c r="B146" s="3" t="s">
        <v>641</v>
      </c>
      <c r="C146" s="3" t="s">
        <v>205</v>
      </c>
      <c r="D146" s="3" t="s">
        <v>641</v>
      </c>
      <c r="E146" s="3" t="str">
        <f t="shared" si="0"/>
        <v>relevance</v>
      </c>
    </row>
    <row r="147" spans="1:5" ht="38.25">
      <c r="A147" s="3" t="s">
        <v>664</v>
      </c>
      <c r="B147" s="3" t="s">
        <v>641</v>
      </c>
      <c r="C147" s="3" t="s">
        <v>205</v>
      </c>
      <c r="D147" s="3" t="s">
        <v>641</v>
      </c>
      <c r="E147" s="3" t="str">
        <f t="shared" si="0"/>
        <v>relevance</v>
      </c>
    </row>
    <row r="148" spans="1:5" ht="38.25">
      <c r="A148" s="3" t="s">
        <v>665</v>
      </c>
      <c r="B148" s="3" t="s">
        <v>666</v>
      </c>
      <c r="C148" s="3" t="s">
        <v>205</v>
      </c>
      <c r="D148" s="3" t="s">
        <v>641</v>
      </c>
      <c r="E148" s="3" t="str">
        <f t="shared" si="0"/>
        <v>relevance</v>
      </c>
    </row>
    <row r="149" spans="1:5" ht="38.25">
      <c r="A149" s="3" t="s">
        <v>665</v>
      </c>
      <c r="B149" s="3" t="s">
        <v>666</v>
      </c>
      <c r="C149" s="3" t="s">
        <v>205</v>
      </c>
      <c r="D149" s="3" t="s">
        <v>1152</v>
      </c>
      <c r="E149" s="3" t="str">
        <f t="shared" si="0"/>
        <v>relevance</v>
      </c>
    </row>
    <row r="150" spans="1:5" ht="25.5">
      <c r="A150" s="3" t="s">
        <v>667</v>
      </c>
      <c r="B150" s="3" t="s">
        <v>668</v>
      </c>
      <c r="C150" s="3" t="s">
        <v>205</v>
      </c>
      <c r="D150" s="3" t="s">
        <v>668</v>
      </c>
      <c r="E150" s="3" t="str">
        <f t="shared" si="0"/>
        <v>relevance</v>
      </c>
    </row>
    <row r="151" spans="1:5" ht="25.5">
      <c r="A151" s="3" t="s">
        <v>669</v>
      </c>
      <c r="B151" s="3" t="s">
        <v>670</v>
      </c>
      <c r="C151" s="3" t="s">
        <v>205</v>
      </c>
      <c r="D151" s="3" t="s">
        <v>1153</v>
      </c>
      <c r="E151" s="3" t="str">
        <f t="shared" si="0"/>
        <v>relevance</v>
      </c>
    </row>
    <row r="152" spans="1:5" ht="25.5">
      <c r="A152" s="3" t="s">
        <v>669</v>
      </c>
      <c r="B152" s="3" t="s">
        <v>670</v>
      </c>
      <c r="C152" s="3" t="s">
        <v>205</v>
      </c>
      <c r="D152" s="3" t="s">
        <v>1154</v>
      </c>
      <c r="E152" s="3" t="str">
        <f t="shared" si="0"/>
        <v>relevance</v>
      </c>
    </row>
    <row r="153" spans="1:5" ht="25.5">
      <c r="A153" s="3" t="s">
        <v>671</v>
      </c>
      <c r="B153" s="3" t="s">
        <v>670</v>
      </c>
      <c r="C153" s="3" t="s">
        <v>205</v>
      </c>
      <c r="D153" s="3" t="s">
        <v>1153</v>
      </c>
      <c r="E153" s="3" t="str">
        <f t="shared" si="0"/>
        <v>relevance</v>
      </c>
    </row>
    <row r="154" spans="1:5" ht="25.5">
      <c r="A154" s="3" t="s">
        <v>671</v>
      </c>
      <c r="B154" s="3" t="s">
        <v>670</v>
      </c>
      <c r="C154" s="3" t="s">
        <v>205</v>
      </c>
      <c r="D154" s="3" t="s">
        <v>1154</v>
      </c>
      <c r="E154" s="3" t="str">
        <f t="shared" si="0"/>
        <v>relevance</v>
      </c>
    </row>
    <row r="155" spans="1:5" ht="38.25">
      <c r="A155" s="3" t="s">
        <v>672</v>
      </c>
      <c r="B155" s="3" t="s">
        <v>673</v>
      </c>
      <c r="C155" s="3" t="s">
        <v>205</v>
      </c>
      <c r="D155" s="3" t="s">
        <v>675</v>
      </c>
      <c r="E155" s="3" t="str">
        <f t="shared" si="0"/>
        <v>relevance</v>
      </c>
    </row>
    <row r="156" spans="1:5" ht="38.25">
      <c r="A156" s="3" t="s">
        <v>672</v>
      </c>
      <c r="B156" s="3" t="s">
        <v>673</v>
      </c>
      <c r="C156" s="3" t="s">
        <v>205</v>
      </c>
      <c r="D156" s="3" t="s">
        <v>1155</v>
      </c>
      <c r="E156" s="3" t="str">
        <f t="shared" si="0"/>
        <v>relevance</v>
      </c>
    </row>
    <row r="157" spans="1:5" ht="38.25">
      <c r="A157" s="3" t="s">
        <v>674</v>
      </c>
      <c r="B157" s="3" t="s">
        <v>675</v>
      </c>
      <c r="C157" s="3" t="s">
        <v>205</v>
      </c>
      <c r="D157" s="3" t="s">
        <v>675</v>
      </c>
      <c r="E157" s="3" t="str">
        <f t="shared" si="0"/>
        <v>relevance</v>
      </c>
    </row>
    <row r="158" spans="1:5" ht="51">
      <c r="A158" s="3" t="s">
        <v>676</v>
      </c>
      <c r="B158" s="3" t="s">
        <v>677</v>
      </c>
      <c r="C158" s="3" t="s">
        <v>205</v>
      </c>
      <c r="D158" s="3" t="s">
        <v>675</v>
      </c>
      <c r="E158" s="3" t="str">
        <f t="shared" si="0"/>
        <v>relevance</v>
      </c>
    </row>
    <row r="159" spans="1:5" ht="51">
      <c r="A159" s="3" t="s">
        <v>676</v>
      </c>
      <c r="B159" s="3" t="s">
        <v>677</v>
      </c>
      <c r="C159" s="3" t="s">
        <v>205</v>
      </c>
      <c r="D159" s="3" t="s">
        <v>1128</v>
      </c>
      <c r="E159" s="3" t="str">
        <f t="shared" si="0"/>
        <v>relevance</v>
      </c>
    </row>
    <row r="160" spans="1:5" ht="51">
      <c r="A160" s="3" t="s">
        <v>678</v>
      </c>
      <c r="B160" s="3" t="s">
        <v>679</v>
      </c>
      <c r="C160" s="3" t="s">
        <v>205</v>
      </c>
      <c r="D160" s="3" t="s">
        <v>1156</v>
      </c>
      <c r="E160" s="3" t="str">
        <f t="shared" si="0"/>
        <v>relevance</v>
      </c>
    </row>
    <row r="161" spans="1:5" ht="51">
      <c r="A161" s="3" t="s">
        <v>678</v>
      </c>
      <c r="B161" s="3" t="s">
        <v>679</v>
      </c>
      <c r="C161" s="3" t="s">
        <v>205</v>
      </c>
      <c r="D161" s="3" t="s">
        <v>1128</v>
      </c>
      <c r="E161" s="3" t="str">
        <f t="shared" si="0"/>
        <v>relevance</v>
      </c>
    </row>
    <row r="162" spans="1:5" ht="51">
      <c r="A162" s="3" t="s">
        <v>680</v>
      </c>
      <c r="B162" s="3" t="s">
        <v>681</v>
      </c>
      <c r="C162" s="3" t="s">
        <v>205</v>
      </c>
      <c r="D162" s="3" t="s">
        <v>681</v>
      </c>
      <c r="E162" s="3" t="str">
        <f t="shared" si="0"/>
        <v>relevance</v>
      </c>
    </row>
    <row r="163" spans="1:5" ht="25.5">
      <c r="A163" s="3" t="s">
        <v>682</v>
      </c>
      <c r="B163" s="3" t="s">
        <v>683</v>
      </c>
      <c r="C163" s="3" t="s">
        <v>205</v>
      </c>
      <c r="D163" s="3" t="s">
        <v>495</v>
      </c>
      <c r="E163" s="3" t="str">
        <f t="shared" si="0"/>
        <v>relevance</v>
      </c>
    </row>
    <row r="164" spans="1:5" ht="25.5">
      <c r="A164" s="3" t="s">
        <v>682</v>
      </c>
      <c r="B164" s="3" t="s">
        <v>683</v>
      </c>
      <c r="C164" s="3" t="s">
        <v>205</v>
      </c>
      <c r="D164" s="3" t="s">
        <v>205</v>
      </c>
      <c r="E164" s="3" t="str">
        <f t="shared" si="0"/>
        <v>relevance</v>
      </c>
    </row>
    <row r="165" spans="1:5" ht="38.25">
      <c r="A165" s="3" t="s">
        <v>685</v>
      </c>
      <c r="B165" s="3" t="s">
        <v>684</v>
      </c>
      <c r="C165" s="3" t="s">
        <v>205</v>
      </c>
      <c r="D165" s="3" t="s">
        <v>684</v>
      </c>
      <c r="E165" s="3" t="str">
        <f t="shared" si="0"/>
        <v>relevance</v>
      </c>
    </row>
    <row r="166" spans="1:5" ht="38.25">
      <c r="A166" s="3" t="s">
        <v>686</v>
      </c>
      <c r="B166" s="3" t="s">
        <v>687</v>
      </c>
      <c r="C166" s="3" t="s">
        <v>205</v>
      </c>
      <c r="D166" s="3" t="s">
        <v>60</v>
      </c>
      <c r="E166" s="3" t="str">
        <f t="shared" si="0"/>
        <v>relevance</v>
      </c>
    </row>
    <row r="167" spans="1:5" ht="38.25">
      <c r="A167" s="3" t="s">
        <v>686</v>
      </c>
      <c r="B167" s="3" t="s">
        <v>687</v>
      </c>
      <c r="C167" s="3" t="s">
        <v>205</v>
      </c>
      <c r="D167" s="3" t="s">
        <v>688</v>
      </c>
      <c r="E167" s="3" t="str">
        <f t="shared" si="0"/>
        <v>relevance</v>
      </c>
    </row>
    <row r="168" spans="1:5" ht="25.5">
      <c r="A168" s="3" t="s">
        <v>689</v>
      </c>
      <c r="B168" s="3" t="s">
        <v>688</v>
      </c>
      <c r="C168" s="3" t="s">
        <v>205</v>
      </c>
      <c r="D168" s="3" t="s">
        <v>688</v>
      </c>
      <c r="E168" s="3" t="str">
        <f t="shared" si="0"/>
        <v>relevance</v>
      </c>
    </row>
    <row r="169" spans="1:5" ht="76.5">
      <c r="A169" s="3" t="s">
        <v>690</v>
      </c>
      <c r="B169" s="3" t="s">
        <v>688</v>
      </c>
      <c r="C169" s="3" t="s">
        <v>205</v>
      </c>
      <c r="D169" s="3" t="s">
        <v>688</v>
      </c>
      <c r="E169" s="3" t="str">
        <f t="shared" si="0"/>
        <v>relevance</v>
      </c>
    </row>
    <row r="170" spans="1:5" ht="38.25">
      <c r="A170" s="3" t="s">
        <v>691</v>
      </c>
      <c r="B170" s="3" t="s">
        <v>692</v>
      </c>
      <c r="C170" s="3" t="s">
        <v>693</v>
      </c>
      <c r="D170" s="3" t="s">
        <v>692</v>
      </c>
      <c r="E170" s="3" t="str">
        <f t="shared" si="0"/>
        <v>relevance</v>
      </c>
    </row>
    <row r="171" spans="1:5" ht="51">
      <c r="A171" s="3" t="s">
        <v>694</v>
      </c>
      <c r="B171" s="3" t="s">
        <v>695</v>
      </c>
      <c r="C171" s="3" t="s">
        <v>696</v>
      </c>
      <c r="D171" s="3" t="s">
        <v>1124</v>
      </c>
      <c r="E171" s="3" t="str">
        <f t="shared" si="0"/>
        <v>relevance</v>
      </c>
    </row>
    <row r="172" spans="1:5" ht="51">
      <c r="A172" s="3" t="s">
        <v>694</v>
      </c>
      <c r="B172" s="3" t="s">
        <v>695</v>
      </c>
      <c r="C172" s="3" t="s">
        <v>696</v>
      </c>
      <c r="D172" s="3" t="s">
        <v>205</v>
      </c>
      <c r="E172" s="3" t="str">
        <f t="shared" si="0"/>
        <v>relevance</v>
      </c>
    </row>
    <row r="173" spans="1:5" ht="38.25">
      <c r="A173" s="3" t="s">
        <v>697</v>
      </c>
      <c r="B173" s="3" t="s">
        <v>698</v>
      </c>
      <c r="C173" s="3" t="s">
        <v>699</v>
      </c>
      <c r="D173" s="3" t="s">
        <v>675</v>
      </c>
      <c r="E173" s="3" t="str">
        <f t="shared" si="0"/>
        <v>relevance</v>
      </c>
    </row>
    <row r="174" spans="1:5" ht="38.25">
      <c r="A174" s="3" t="s">
        <v>697</v>
      </c>
      <c r="B174" s="3" t="s">
        <v>698</v>
      </c>
      <c r="C174" s="3" t="s">
        <v>699</v>
      </c>
      <c r="D174" s="3" t="s">
        <v>205</v>
      </c>
      <c r="E174" s="3" t="str">
        <f t="shared" si="0"/>
        <v>relevance</v>
      </c>
    </row>
    <row r="175" spans="1:5" ht="51">
      <c r="A175" s="3" t="s">
        <v>700</v>
      </c>
      <c r="B175" s="3" t="s">
        <v>701</v>
      </c>
      <c r="C175" s="3" t="s">
        <v>702</v>
      </c>
      <c r="D175" s="3" t="s">
        <v>654</v>
      </c>
      <c r="E175" s="3" t="str">
        <f t="shared" si="0"/>
        <v>relevance</v>
      </c>
    </row>
    <row r="176" spans="1:5" ht="51">
      <c r="A176" s="3" t="s">
        <v>700</v>
      </c>
      <c r="B176" s="3" t="s">
        <v>701</v>
      </c>
      <c r="C176" s="3" t="s">
        <v>702</v>
      </c>
      <c r="D176" s="3" t="s">
        <v>205</v>
      </c>
      <c r="E176" s="3" t="str">
        <f t="shared" si="0"/>
        <v>relevance</v>
      </c>
    </row>
    <row r="177" spans="1:5" ht="51">
      <c r="A177" s="3" t="s">
        <v>700</v>
      </c>
      <c r="B177" s="3" t="s">
        <v>701</v>
      </c>
      <c r="C177" s="3" t="s">
        <v>702</v>
      </c>
      <c r="D177" s="3" t="s">
        <v>1125</v>
      </c>
      <c r="E177" s="3" t="str">
        <f t="shared" si="0"/>
        <v>relevance</v>
      </c>
    </row>
    <row r="178" spans="1:5" ht="25.5">
      <c r="A178" s="3" t="s">
        <v>703</v>
      </c>
      <c r="B178" s="3" t="s">
        <v>654</v>
      </c>
      <c r="C178" s="3" t="s">
        <v>704</v>
      </c>
      <c r="D178" s="3" t="s">
        <v>654</v>
      </c>
      <c r="E178" s="3" t="str">
        <f t="shared" si="0"/>
        <v>relevance</v>
      </c>
    </row>
    <row r="179" spans="1:5" ht="25.5">
      <c r="A179" s="3" t="s">
        <v>705</v>
      </c>
      <c r="B179" s="3" t="s">
        <v>706</v>
      </c>
      <c r="C179" s="3" t="s">
        <v>704</v>
      </c>
      <c r="D179" s="3" t="s">
        <v>654</v>
      </c>
      <c r="E179" s="3" t="str">
        <f t="shared" si="0"/>
        <v>relevance</v>
      </c>
    </row>
    <row r="180" spans="1:5" ht="25.5">
      <c r="A180" s="3" t="s">
        <v>705</v>
      </c>
      <c r="B180" s="3" t="s">
        <v>706</v>
      </c>
      <c r="C180" s="3" t="s">
        <v>704</v>
      </c>
      <c r="D180" s="3" t="s">
        <v>205</v>
      </c>
      <c r="E180" s="3" t="str">
        <f t="shared" si="0"/>
        <v>relevance</v>
      </c>
    </row>
    <row r="181" spans="1:5" ht="25.5">
      <c r="A181" s="3" t="s">
        <v>707</v>
      </c>
      <c r="B181" s="3" t="s">
        <v>706</v>
      </c>
      <c r="C181" s="3" t="s">
        <v>704</v>
      </c>
      <c r="D181" s="3" t="s">
        <v>654</v>
      </c>
      <c r="E181" s="3" t="str">
        <f t="shared" si="0"/>
        <v>relevance</v>
      </c>
    </row>
    <row r="182" spans="1:5" ht="25.5">
      <c r="A182" s="3" t="s">
        <v>707</v>
      </c>
      <c r="B182" s="3" t="s">
        <v>706</v>
      </c>
      <c r="C182" s="3" t="s">
        <v>704</v>
      </c>
      <c r="D182" s="3" t="s">
        <v>205</v>
      </c>
      <c r="E182" s="3" t="str">
        <f t="shared" si="0"/>
        <v>relevance</v>
      </c>
    </row>
    <row r="183" spans="1:5" ht="25.5">
      <c r="A183" s="3" t="s">
        <v>708</v>
      </c>
      <c r="B183" s="3" t="s">
        <v>706</v>
      </c>
      <c r="C183" s="3" t="s">
        <v>704</v>
      </c>
      <c r="D183" s="3" t="s">
        <v>654</v>
      </c>
      <c r="E183" s="3" t="str">
        <f t="shared" si="0"/>
        <v>relevance</v>
      </c>
    </row>
    <row r="184" spans="1:5" ht="25.5">
      <c r="A184" s="3" t="s">
        <v>708</v>
      </c>
      <c r="B184" s="3" t="s">
        <v>706</v>
      </c>
      <c r="C184" s="3" t="s">
        <v>704</v>
      </c>
      <c r="D184" s="3" t="s">
        <v>205</v>
      </c>
      <c r="E184" s="3" t="str">
        <f t="shared" si="0"/>
        <v>relevance</v>
      </c>
    </row>
    <row r="185" spans="1:5" ht="25.5">
      <c r="A185" s="3" t="s">
        <v>653</v>
      </c>
      <c r="B185" s="3" t="s">
        <v>706</v>
      </c>
      <c r="C185" s="3" t="s">
        <v>704</v>
      </c>
      <c r="D185" s="3" t="s">
        <v>654</v>
      </c>
      <c r="E185" s="3" t="str">
        <f t="shared" si="0"/>
        <v>relevance</v>
      </c>
    </row>
    <row r="186" spans="1:5" ht="25.5">
      <c r="A186" s="3" t="s">
        <v>653</v>
      </c>
      <c r="B186" s="3" t="s">
        <v>706</v>
      </c>
      <c r="C186" s="3" t="s">
        <v>704</v>
      </c>
      <c r="D186" s="3" t="s">
        <v>205</v>
      </c>
      <c r="E186" s="3" t="str">
        <f t="shared" si="0"/>
        <v>relevance</v>
      </c>
    </row>
    <row r="187" spans="1:5" ht="38.25">
      <c r="A187" s="3" t="s">
        <v>709</v>
      </c>
      <c r="B187" s="3" t="s">
        <v>710</v>
      </c>
      <c r="C187" s="3" t="s">
        <v>704</v>
      </c>
      <c r="D187" s="3" t="s">
        <v>710</v>
      </c>
      <c r="E187" s="3" t="str">
        <f t="shared" si="0"/>
        <v>relevance</v>
      </c>
    </row>
    <row r="188" spans="1:5" ht="38.25">
      <c r="A188" s="3" t="s">
        <v>711</v>
      </c>
      <c r="B188" s="3" t="s">
        <v>710</v>
      </c>
      <c r="C188" s="3" t="s">
        <v>704</v>
      </c>
      <c r="D188" s="3" t="s">
        <v>710</v>
      </c>
      <c r="E188" s="3" t="str">
        <f t="shared" si="0"/>
        <v>relevance</v>
      </c>
    </row>
    <row r="189" spans="1:5" ht="38.25">
      <c r="A189" s="3" t="s">
        <v>712</v>
      </c>
      <c r="B189" s="3" t="s">
        <v>713</v>
      </c>
      <c r="C189" s="3" t="s">
        <v>714</v>
      </c>
      <c r="D189" s="3" t="s">
        <v>60</v>
      </c>
      <c r="E189" s="3" t="str">
        <f t="shared" si="0"/>
        <v>relevance</v>
      </c>
    </row>
    <row r="190" spans="1:5" ht="38.25">
      <c r="A190" s="3" t="s">
        <v>712</v>
      </c>
      <c r="B190" s="3" t="s">
        <v>713</v>
      </c>
      <c r="C190" s="3" t="s">
        <v>714</v>
      </c>
      <c r="D190" s="3" t="s">
        <v>994</v>
      </c>
      <c r="E190" s="3" t="str">
        <f t="shared" si="0"/>
        <v>relevance</v>
      </c>
    </row>
    <row r="191" spans="1:5" ht="38.25">
      <c r="A191" s="3" t="s">
        <v>712</v>
      </c>
      <c r="B191" s="3" t="s">
        <v>713</v>
      </c>
      <c r="C191" s="3" t="s">
        <v>714</v>
      </c>
      <c r="D191" s="3" t="s">
        <v>205</v>
      </c>
      <c r="E191" s="3" t="str">
        <f t="shared" si="0"/>
        <v>relevance</v>
      </c>
    </row>
    <row r="192" spans="1:5" ht="38.25">
      <c r="A192" s="3" t="s">
        <v>715</v>
      </c>
      <c r="B192" s="3" t="s">
        <v>706</v>
      </c>
      <c r="C192" s="3" t="s">
        <v>716</v>
      </c>
      <c r="D192" s="3" t="s">
        <v>654</v>
      </c>
      <c r="E192" s="3" t="str">
        <f t="shared" si="0"/>
        <v>relevance</v>
      </c>
    </row>
    <row r="193" spans="1:5" ht="38.25">
      <c r="A193" s="3" t="s">
        <v>715</v>
      </c>
      <c r="B193" s="3" t="s">
        <v>706</v>
      </c>
      <c r="C193" s="3" t="s">
        <v>716</v>
      </c>
      <c r="D193" s="3" t="s">
        <v>205</v>
      </c>
      <c r="E193" s="3" t="str">
        <f t="shared" si="0"/>
        <v>relevance</v>
      </c>
    </row>
    <row r="194" spans="1:5" ht="38.25">
      <c r="A194" s="3" t="s">
        <v>717</v>
      </c>
      <c r="B194" s="3" t="s">
        <v>718</v>
      </c>
      <c r="C194" s="3" t="s">
        <v>719</v>
      </c>
      <c r="D194" s="3" t="s">
        <v>1146</v>
      </c>
      <c r="E194" s="3" t="str">
        <f t="shared" si="0"/>
        <v>relevance</v>
      </c>
    </row>
    <row r="195" spans="1:5" ht="38.25">
      <c r="A195" s="3" t="s">
        <v>720</v>
      </c>
      <c r="B195" s="3" t="s">
        <v>721</v>
      </c>
      <c r="C195" s="3" t="s">
        <v>722</v>
      </c>
      <c r="D195" s="3" t="s">
        <v>1157</v>
      </c>
      <c r="E195" s="3" t="str">
        <f t="shared" si="0"/>
        <v>relevance</v>
      </c>
    </row>
    <row r="196" spans="1:5" ht="38.25">
      <c r="A196" s="3" t="s">
        <v>720</v>
      </c>
      <c r="B196" s="3" t="s">
        <v>721</v>
      </c>
      <c r="C196" s="3" t="s">
        <v>722</v>
      </c>
      <c r="D196" s="3" t="s">
        <v>130</v>
      </c>
      <c r="E196" s="3" t="str">
        <f t="shared" si="0"/>
        <v>relevance</v>
      </c>
    </row>
    <row r="197" spans="1:5" ht="38.25">
      <c r="A197" s="3" t="s">
        <v>720</v>
      </c>
      <c r="B197" s="3" t="s">
        <v>721</v>
      </c>
      <c r="C197" s="3" t="s">
        <v>722</v>
      </c>
      <c r="D197" s="3" t="s">
        <v>1024</v>
      </c>
      <c r="E197" s="3" t="str">
        <f t="shared" si="0"/>
        <v>relevance</v>
      </c>
    </row>
    <row r="198" spans="1:5" ht="25.5">
      <c r="A198" s="3" t="s">
        <v>723</v>
      </c>
      <c r="B198" s="3" t="s">
        <v>706</v>
      </c>
      <c r="C198" s="3" t="s">
        <v>722</v>
      </c>
      <c r="D198" s="3" t="s">
        <v>654</v>
      </c>
      <c r="E198" s="3" t="str">
        <f t="shared" si="0"/>
        <v>relevance</v>
      </c>
    </row>
    <row r="199" spans="1:5" ht="25.5">
      <c r="A199" s="3" t="s">
        <v>723</v>
      </c>
      <c r="B199" s="3" t="s">
        <v>706</v>
      </c>
      <c r="C199" s="3" t="s">
        <v>722</v>
      </c>
      <c r="D199" s="3" t="s">
        <v>205</v>
      </c>
      <c r="E199" s="3" t="str">
        <f t="shared" si="0"/>
        <v>relevance</v>
      </c>
    </row>
    <row r="200" spans="1:5" ht="25.5">
      <c r="A200" s="3" t="s">
        <v>724</v>
      </c>
      <c r="B200" s="3" t="s">
        <v>725</v>
      </c>
      <c r="C200" s="3" t="s">
        <v>722</v>
      </c>
      <c r="D200" s="3" t="s">
        <v>725</v>
      </c>
      <c r="E200" s="3" t="str">
        <f t="shared" si="0"/>
        <v>relevance</v>
      </c>
    </row>
    <row r="201" spans="1:5" ht="25.5">
      <c r="A201" s="3" t="s">
        <v>726</v>
      </c>
      <c r="B201" s="3" t="s">
        <v>725</v>
      </c>
      <c r="C201" s="3" t="s">
        <v>722</v>
      </c>
      <c r="D201" s="3" t="s">
        <v>725</v>
      </c>
      <c r="E201" s="3" t="str">
        <f t="shared" si="0"/>
        <v>relevance</v>
      </c>
    </row>
    <row r="202" spans="1:5" ht="25.5">
      <c r="A202" s="3" t="s">
        <v>727</v>
      </c>
      <c r="B202" s="3" t="s">
        <v>725</v>
      </c>
      <c r="C202" s="3" t="s">
        <v>722</v>
      </c>
      <c r="D202" s="3" t="s">
        <v>725</v>
      </c>
      <c r="E202" s="3" t="str">
        <f t="shared" si="0"/>
        <v>relevance</v>
      </c>
    </row>
    <row r="203" spans="1:5" ht="51">
      <c r="A203" s="3" t="s">
        <v>728</v>
      </c>
      <c r="B203" s="3" t="s">
        <v>729</v>
      </c>
      <c r="C203" s="3" t="s">
        <v>730</v>
      </c>
      <c r="D203" s="3" t="s">
        <v>1020</v>
      </c>
      <c r="E203" s="3" t="str">
        <f t="shared" si="0"/>
        <v>relevance</v>
      </c>
    </row>
    <row r="204" spans="1:5" ht="51">
      <c r="A204" s="3" t="s">
        <v>728</v>
      </c>
      <c r="B204" s="3" t="s">
        <v>729</v>
      </c>
      <c r="C204" s="3" t="s">
        <v>730</v>
      </c>
      <c r="D204" s="3" t="s">
        <v>1023</v>
      </c>
      <c r="E204" s="3" t="str">
        <f t="shared" si="0"/>
        <v>relevance</v>
      </c>
    </row>
    <row r="205" spans="1:5" ht="51">
      <c r="A205" s="3" t="s">
        <v>728</v>
      </c>
      <c r="B205" s="3" t="s">
        <v>729</v>
      </c>
      <c r="C205" s="3" t="s">
        <v>730</v>
      </c>
      <c r="D205" s="3" t="s">
        <v>814</v>
      </c>
      <c r="E205" s="3" t="str">
        <f t="shared" si="0"/>
        <v>relevance</v>
      </c>
    </row>
    <row r="206" spans="1:5" ht="51">
      <c r="A206" s="3" t="s">
        <v>731</v>
      </c>
      <c r="B206" s="3" t="s">
        <v>732</v>
      </c>
      <c r="C206" s="3" t="s">
        <v>730</v>
      </c>
      <c r="D206" s="3" t="s">
        <v>315</v>
      </c>
      <c r="E206" s="3" t="str">
        <f t="shared" si="0"/>
        <v>relevance</v>
      </c>
    </row>
    <row r="207" spans="1:5" ht="38.25">
      <c r="A207" s="3" t="s">
        <v>731</v>
      </c>
      <c r="B207" s="3" t="s">
        <v>732</v>
      </c>
      <c r="C207" s="3" t="s">
        <v>730</v>
      </c>
      <c r="D207" s="3" t="s">
        <v>130</v>
      </c>
      <c r="E207" s="3" t="str">
        <f t="shared" si="0"/>
        <v>relevance</v>
      </c>
    </row>
    <row r="208" spans="1:5" ht="51">
      <c r="A208" s="3" t="s">
        <v>733</v>
      </c>
      <c r="B208" s="3" t="s">
        <v>734</v>
      </c>
      <c r="C208" s="3" t="s">
        <v>735</v>
      </c>
      <c r="D208" s="3" t="s">
        <v>44</v>
      </c>
      <c r="E208" s="3" t="str">
        <f t="shared" si="0"/>
        <v>relevance</v>
      </c>
    </row>
    <row r="209" spans="1:5" ht="51">
      <c r="A209" s="3" t="s">
        <v>733</v>
      </c>
      <c r="B209" s="3" t="s">
        <v>734</v>
      </c>
      <c r="C209" s="3" t="s">
        <v>735</v>
      </c>
      <c r="D209" s="3" t="s">
        <v>205</v>
      </c>
      <c r="E209" s="3" t="str">
        <f t="shared" si="0"/>
        <v>relevance</v>
      </c>
    </row>
    <row r="210" spans="1:5" ht="51">
      <c r="A210" s="3" t="s">
        <v>733</v>
      </c>
      <c r="B210" s="3" t="s">
        <v>734</v>
      </c>
      <c r="C210" s="3" t="s">
        <v>735</v>
      </c>
      <c r="D210" s="3" t="s">
        <v>965</v>
      </c>
      <c r="E210" s="3" t="str">
        <f t="shared" si="0"/>
        <v>relevance</v>
      </c>
    </row>
    <row r="211" spans="1:5" ht="51">
      <c r="A211" s="3" t="s">
        <v>733</v>
      </c>
      <c r="B211" s="3" t="s">
        <v>734</v>
      </c>
      <c r="C211" s="3" t="s">
        <v>735</v>
      </c>
      <c r="D211" s="3" t="s">
        <v>814</v>
      </c>
      <c r="E211" s="3" t="str">
        <f t="shared" si="0"/>
        <v>relevance</v>
      </c>
    </row>
    <row r="212" spans="1:5" ht="25.5">
      <c r="A212" s="3" t="s">
        <v>736</v>
      </c>
      <c r="B212" s="3" t="s">
        <v>737</v>
      </c>
      <c r="C212" s="3" t="s">
        <v>735</v>
      </c>
      <c r="D212" s="3" t="s">
        <v>44</v>
      </c>
      <c r="E212" s="3" t="str">
        <f t="shared" si="0"/>
        <v>relevance</v>
      </c>
    </row>
    <row r="213" spans="1:5" ht="25.5">
      <c r="A213" s="3" t="s">
        <v>736</v>
      </c>
      <c r="B213" s="3" t="s">
        <v>737</v>
      </c>
      <c r="C213" s="3" t="s">
        <v>735</v>
      </c>
      <c r="D213" s="3" t="s">
        <v>205</v>
      </c>
      <c r="E213" s="3" t="str">
        <f t="shared" si="0"/>
        <v>relevance</v>
      </c>
    </row>
    <row r="214" spans="1:5" ht="76.5">
      <c r="A214" s="3" t="s">
        <v>738</v>
      </c>
      <c r="B214" s="3" t="s">
        <v>713</v>
      </c>
      <c r="C214" s="3" t="s">
        <v>735</v>
      </c>
      <c r="D214" s="3" t="s">
        <v>60</v>
      </c>
      <c r="E214" s="3" t="str">
        <f t="shared" si="0"/>
        <v>relevance</v>
      </c>
    </row>
    <row r="215" spans="1:5" ht="76.5">
      <c r="A215" s="3" t="s">
        <v>738</v>
      </c>
      <c r="B215" s="3" t="s">
        <v>713</v>
      </c>
      <c r="C215" s="3" t="s">
        <v>735</v>
      </c>
      <c r="D215" s="3" t="s">
        <v>994</v>
      </c>
      <c r="E215" s="3" t="str">
        <f t="shared" si="0"/>
        <v>relevance</v>
      </c>
    </row>
    <row r="216" spans="1:5" ht="76.5">
      <c r="A216" s="3" t="s">
        <v>738</v>
      </c>
      <c r="B216" s="3" t="s">
        <v>713</v>
      </c>
      <c r="C216" s="3" t="s">
        <v>735</v>
      </c>
      <c r="D216" s="3" t="s">
        <v>205</v>
      </c>
      <c r="E216" s="3" t="str">
        <f t="shared" si="0"/>
        <v>relevance</v>
      </c>
    </row>
    <row r="217" spans="1:5" ht="38.25">
      <c r="A217" s="3" t="s">
        <v>739</v>
      </c>
      <c r="B217" s="3" t="s">
        <v>740</v>
      </c>
      <c r="C217" s="3" t="s">
        <v>735</v>
      </c>
      <c r="D217" s="3" t="s">
        <v>965</v>
      </c>
      <c r="E217" s="3" t="str">
        <f t="shared" si="0"/>
        <v>relevance</v>
      </c>
    </row>
    <row r="218" spans="1:5" ht="38.25">
      <c r="A218" s="3" t="s">
        <v>739</v>
      </c>
      <c r="B218" s="3" t="s">
        <v>740</v>
      </c>
      <c r="C218" s="3" t="s">
        <v>735</v>
      </c>
      <c r="D218" s="3" t="s">
        <v>205</v>
      </c>
      <c r="E218" s="3" t="str">
        <f t="shared" si="0"/>
        <v>relevance</v>
      </c>
    </row>
    <row r="219" spans="1:5" ht="51">
      <c r="A219" s="3" t="s">
        <v>741</v>
      </c>
      <c r="B219" s="3" t="s">
        <v>742</v>
      </c>
      <c r="C219" s="3" t="s">
        <v>735</v>
      </c>
      <c r="D219" s="3" t="s">
        <v>205</v>
      </c>
      <c r="E219" s="3" t="str">
        <f t="shared" si="0"/>
        <v>relevance</v>
      </c>
    </row>
    <row r="220" spans="1:5" ht="51">
      <c r="A220" s="3" t="s">
        <v>741</v>
      </c>
      <c r="B220" s="3" t="s">
        <v>742</v>
      </c>
      <c r="C220" s="3" t="s">
        <v>735</v>
      </c>
      <c r="D220" s="3" t="s">
        <v>974</v>
      </c>
      <c r="E220" s="3" t="str">
        <f t="shared" si="0"/>
        <v>relevance</v>
      </c>
    </row>
    <row r="221" spans="1:5" ht="51">
      <c r="A221" s="3" t="s">
        <v>741</v>
      </c>
      <c r="B221" s="3" t="s">
        <v>742</v>
      </c>
      <c r="C221" s="3" t="s">
        <v>735</v>
      </c>
      <c r="D221" s="3" t="s">
        <v>7</v>
      </c>
      <c r="E221" s="3" t="str">
        <f t="shared" si="0"/>
        <v>relevance</v>
      </c>
    </row>
    <row r="222" spans="1:5" ht="25.5">
      <c r="A222" s="3" t="s">
        <v>743</v>
      </c>
      <c r="B222" s="3" t="s">
        <v>656</v>
      </c>
      <c r="C222" s="3" t="s">
        <v>735</v>
      </c>
      <c r="D222" s="3" t="s">
        <v>746</v>
      </c>
      <c r="E222" s="3" t="str">
        <f t="shared" si="0"/>
        <v>relevance</v>
      </c>
    </row>
    <row r="223" spans="1:5" ht="25.5">
      <c r="A223" s="3" t="s">
        <v>743</v>
      </c>
      <c r="B223" s="3" t="s">
        <v>656</v>
      </c>
      <c r="C223" s="3" t="s">
        <v>735</v>
      </c>
      <c r="D223" s="3" t="s">
        <v>338</v>
      </c>
      <c r="E223" s="3" t="str">
        <f t="shared" si="0"/>
        <v>relevance</v>
      </c>
    </row>
    <row r="224" spans="1:5" ht="25.5">
      <c r="A224" s="3" t="s">
        <v>744</v>
      </c>
      <c r="B224" s="3" t="s">
        <v>656</v>
      </c>
      <c r="C224" s="3" t="s">
        <v>735</v>
      </c>
      <c r="D224" s="3" t="s">
        <v>746</v>
      </c>
      <c r="E224" s="3" t="str">
        <f t="shared" si="0"/>
        <v>relevance</v>
      </c>
    </row>
    <row r="225" spans="1:5" ht="25.5">
      <c r="A225" s="3" t="s">
        <v>744</v>
      </c>
      <c r="B225" s="3" t="s">
        <v>656</v>
      </c>
      <c r="C225" s="3" t="s">
        <v>735</v>
      </c>
      <c r="D225" s="3" t="s">
        <v>338</v>
      </c>
      <c r="E225" s="3" t="str">
        <f t="shared" si="0"/>
        <v>relevance</v>
      </c>
    </row>
    <row r="226" spans="1:5" ht="38.25">
      <c r="A226" s="3" t="s">
        <v>745</v>
      </c>
      <c r="B226" s="3" t="s">
        <v>746</v>
      </c>
      <c r="C226" s="3" t="s">
        <v>735</v>
      </c>
      <c r="D226" s="3" t="s">
        <v>746</v>
      </c>
      <c r="E226" s="3" t="str">
        <f t="shared" si="0"/>
        <v>relevance</v>
      </c>
    </row>
    <row r="227" spans="1:5" ht="25.5">
      <c r="A227" s="3" t="s">
        <v>747</v>
      </c>
      <c r="B227" s="3" t="s">
        <v>746</v>
      </c>
      <c r="C227" s="3" t="s">
        <v>735</v>
      </c>
      <c r="D227" s="3" t="s">
        <v>746</v>
      </c>
      <c r="E227" s="3" t="str">
        <f t="shared" si="0"/>
        <v>relevance</v>
      </c>
    </row>
    <row r="228" spans="1:5" ht="38.25">
      <c r="A228" s="3" t="s">
        <v>748</v>
      </c>
      <c r="B228" s="3" t="s">
        <v>749</v>
      </c>
      <c r="C228" s="3" t="s">
        <v>735</v>
      </c>
      <c r="D228" s="3" t="s">
        <v>746</v>
      </c>
      <c r="E228" s="3" t="str">
        <f t="shared" si="0"/>
        <v>relevance</v>
      </c>
    </row>
    <row r="229" spans="1:5" ht="38.25">
      <c r="A229" s="3" t="s">
        <v>748</v>
      </c>
      <c r="B229" s="3" t="s">
        <v>749</v>
      </c>
      <c r="C229" s="3" t="s">
        <v>735</v>
      </c>
      <c r="D229" s="3" t="s">
        <v>675</v>
      </c>
      <c r="E229" s="3" t="str">
        <f t="shared" si="0"/>
        <v>relevance</v>
      </c>
    </row>
    <row r="230" spans="1:5" ht="38.25">
      <c r="A230" s="3" t="s">
        <v>750</v>
      </c>
      <c r="B230" s="3" t="s">
        <v>751</v>
      </c>
      <c r="C230" s="3" t="s">
        <v>735</v>
      </c>
      <c r="D230" s="3" t="s">
        <v>60</v>
      </c>
      <c r="E230" s="3" t="str">
        <f t="shared" si="0"/>
        <v>relevance</v>
      </c>
    </row>
    <row r="231" spans="1:5" ht="38.25">
      <c r="A231" s="3" t="s">
        <v>750</v>
      </c>
      <c r="B231" s="3" t="s">
        <v>751</v>
      </c>
      <c r="C231" s="3" t="s">
        <v>735</v>
      </c>
      <c r="D231" s="3" t="s">
        <v>338</v>
      </c>
      <c r="E231" s="3" t="str">
        <f t="shared" si="0"/>
        <v>relevance</v>
      </c>
    </row>
    <row r="232" spans="1:5" ht="51">
      <c r="A232" s="3" t="s">
        <v>752</v>
      </c>
      <c r="B232" s="3" t="s">
        <v>753</v>
      </c>
      <c r="C232" s="3" t="s">
        <v>735</v>
      </c>
      <c r="D232" s="3" t="s">
        <v>338</v>
      </c>
      <c r="E232" s="3" t="str">
        <f t="shared" si="0"/>
        <v>relevance</v>
      </c>
    </row>
    <row r="233" spans="1:5" ht="51">
      <c r="A233" s="3" t="s">
        <v>752</v>
      </c>
      <c r="B233" s="3" t="s">
        <v>753</v>
      </c>
      <c r="C233" s="3" t="s">
        <v>735</v>
      </c>
      <c r="D233" s="3" t="s">
        <v>1002</v>
      </c>
      <c r="E233" s="3" t="str">
        <f t="shared" si="0"/>
        <v>relevance</v>
      </c>
    </row>
    <row r="234" spans="1:5" ht="51">
      <c r="A234" s="3" t="s">
        <v>752</v>
      </c>
      <c r="B234" s="3" t="s">
        <v>753</v>
      </c>
      <c r="C234" s="3" t="s">
        <v>735</v>
      </c>
      <c r="D234" s="3" t="s">
        <v>654</v>
      </c>
      <c r="E234" s="3" t="str">
        <f t="shared" si="0"/>
        <v>relevance</v>
      </c>
    </row>
    <row r="235" spans="1:5" ht="25.5">
      <c r="A235" s="3" t="s">
        <v>754</v>
      </c>
      <c r="B235" s="3" t="s">
        <v>746</v>
      </c>
      <c r="C235" s="3" t="s">
        <v>735</v>
      </c>
      <c r="D235" s="3" t="s">
        <v>746</v>
      </c>
      <c r="E235" s="3" t="str">
        <f t="shared" si="0"/>
        <v>relevance</v>
      </c>
    </row>
    <row r="236" spans="1:5" ht="38.25">
      <c r="A236" s="3" t="s">
        <v>755</v>
      </c>
      <c r="B236" s="3" t="s">
        <v>756</v>
      </c>
      <c r="C236" s="3" t="s">
        <v>757</v>
      </c>
      <c r="D236" s="3" t="s">
        <v>996</v>
      </c>
      <c r="E236" s="3" t="str">
        <f t="shared" si="0"/>
        <v>relevance</v>
      </c>
    </row>
    <row r="237" spans="1:5" ht="38.25">
      <c r="A237" s="3" t="s">
        <v>755</v>
      </c>
      <c r="B237" s="3" t="s">
        <v>756</v>
      </c>
      <c r="C237" s="3" t="s">
        <v>757</v>
      </c>
      <c r="D237" s="3" t="s">
        <v>589</v>
      </c>
      <c r="E237" s="3" t="str">
        <f t="shared" si="0"/>
        <v>relevance</v>
      </c>
    </row>
    <row r="238" spans="1:5" ht="38.25">
      <c r="A238" s="3" t="s">
        <v>755</v>
      </c>
      <c r="B238" s="3" t="s">
        <v>756</v>
      </c>
      <c r="C238" s="3" t="s">
        <v>757</v>
      </c>
      <c r="D238" s="3" t="s">
        <v>1001</v>
      </c>
      <c r="E238" s="3" t="str">
        <f t="shared" si="0"/>
        <v>relevance</v>
      </c>
    </row>
    <row r="239" spans="1:5" ht="38.25">
      <c r="A239" s="3" t="s">
        <v>758</v>
      </c>
      <c r="B239" s="3" t="s">
        <v>656</v>
      </c>
      <c r="C239" s="3" t="s">
        <v>759</v>
      </c>
      <c r="D239" s="3" t="s">
        <v>746</v>
      </c>
      <c r="E239" s="3" t="str">
        <f t="shared" si="0"/>
        <v>relevance</v>
      </c>
    </row>
    <row r="240" spans="1:5" ht="38.25">
      <c r="A240" s="3" t="s">
        <v>758</v>
      </c>
      <c r="B240" s="3" t="s">
        <v>656</v>
      </c>
      <c r="C240" s="3" t="s">
        <v>759</v>
      </c>
      <c r="D240" s="3" t="s">
        <v>338</v>
      </c>
      <c r="E240" s="3" t="str">
        <f t="shared" si="0"/>
        <v>relevance</v>
      </c>
    </row>
    <row r="241" spans="1:5" ht="38.25">
      <c r="A241" s="3" t="s">
        <v>760</v>
      </c>
      <c r="B241" s="3" t="s">
        <v>761</v>
      </c>
      <c r="C241" s="3" t="s">
        <v>762</v>
      </c>
      <c r="D241" s="3" t="s">
        <v>589</v>
      </c>
      <c r="E241" s="3" t="str">
        <f t="shared" si="0"/>
        <v>relevance</v>
      </c>
    </row>
    <row r="242" spans="1:5" ht="38.25">
      <c r="A242" s="3" t="s">
        <v>760</v>
      </c>
      <c r="B242" s="3" t="s">
        <v>761</v>
      </c>
      <c r="C242" s="3" t="s">
        <v>762</v>
      </c>
      <c r="D242" s="3" t="s">
        <v>1126</v>
      </c>
      <c r="E242" s="3" t="str">
        <f t="shared" si="0"/>
        <v>relevance</v>
      </c>
    </row>
    <row r="243" spans="1:5" ht="25.5">
      <c r="A243" s="3" t="s">
        <v>763</v>
      </c>
      <c r="B243" s="3" t="s">
        <v>310</v>
      </c>
      <c r="C243" s="3" t="s">
        <v>762</v>
      </c>
      <c r="D243" s="3" t="s">
        <v>136</v>
      </c>
      <c r="E243" s="3" t="str">
        <f t="shared" si="0"/>
        <v>relevance</v>
      </c>
    </row>
    <row r="244" spans="1:5" ht="25.5">
      <c r="A244" s="3" t="s">
        <v>763</v>
      </c>
      <c r="B244" s="3" t="s">
        <v>310</v>
      </c>
      <c r="C244" s="3" t="s">
        <v>762</v>
      </c>
      <c r="D244" s="3" t="s">
        <v>589</v>
      </c>
      <c r="E244" s="3" t="str">
        <f t="shared" si="0"/>
        <v>relevance</v>
      </c>
    </row>
    <row r="245" spans="1:5" ht="38.25">
      <c r="A245" s="3" t="s">
        <v>764</v>
      </c>
      <c r="B245" s="3" t="s">
        <v>765</v>
      </c>
      <c r="C245" s="3" t="s">
        <v>762</v>
      </c>
      <c r="D245" s="3" t="s">
        <v>589</v>
      </c>
      <c r="E245" s="3" t="str">
        <f t="shared" si="0"/>
        <v>relevance</v>
      </c>
    </row>
    <row r="246" spans="1:5" ht="38.25">
      <c r="A246" s="3" t="s">
        <v>764</v>
      </c>
      <c r="B246" s="3" t="s">
        <v>765</v>
      </c>
      <c r="C246" s="3" t="s">
        <v>762</v>
      </c>
      <c r="D246" s="3" t="s">
        <v>1127</v>
      </c>
      <c r="E246" s="3" t="str">
        <f t="shared" si="0"/>
        <v>relevance</v>
      </c>
    </row>
    <row r="247" spans="1:5" ht="76.5">
      <c r="A247" s="3" t="s">
        <v>766</v>
      </c>
      <c r="B247" s="3" t="s">
        <v>767</v>
      </c>
      <c r="C247" s="3" t="s">
        <v>762</v>
      </c>
      <c r="D247" s="3" t="s">
        <v>113</v>
      </c>
      <c r="E247" s="3" t="str">
        <f t="shared" si="0"/>
        <v>relevance</v>
      </c>
    </row>
    <row r="248" spans="1:5" ht="76.5">
      <c r="A248" s="3" t="s">
        <v>766</v>
      </c>
      <c r="B248" s="3" t="s">
        <v>767</v>
      </c>
      <c r="C248" s="3" t="s">
        <v>762</v>
      </c>
      <c r="D248" s="3" t="s">
        <v>692</v>
      </c>
      <c r="E248" s="3" t="str">
        <f t="shared" si="0"/>
        <v>relevance</v>
      </c>
    </row>
    <row r="249" spans="1:5" ht="51">
      <c r="A249" s="3" t="s">
        <v>768</v>
      </c>
      <c r="B249" s="3" t="s">
        <v>677</v>
      </c>
      <c r="C249" s="3" t="s">
        <v>762</v>
      </c>
      <c r="D249" s="3" t="s">
        <v>675</v>
      </c>
      <c r="E249" s="3" t="str">
        <f t="shared" si="0"/>
        <v>relevance</v>
      </c>
    </row>
    <row r="250" spans="1:5" ht="51">
      <c r="A250" s="3" t="s">
        <v>768</v>
      </c>
      <c r="B250" s="3" t="s">
        <v>677</v>
      </c>
      <c r="C250" s="3" t="s">
        <v>762</v>
      </c>
      <c r="D250" s="3" t="s">
        <v>1128</v>
      </c>
      <c r="E250" s="3" t="str">
        <f t="shared" si="0"/>
        <v>relevance</v>
      </c>
    </row>
    <row r="251" spans="1:5" ht="25.5">
      <c r="A251" s="3" t="s">
        <v>769</v>
      </c>
      <c r="B251" s="3" t="s">
        <v>770</v>
      </c>
      <c r="C251" s="3" t="s">
        <v>762</v>
      </c>
      <c r="D251" s="3" t="s">
        <v>1129</v>
      </c>
      <c r="E251" s="3" t="str">
        <f t="shared" si="0"/>
        <v>relevance</v>
      </c>
    </row>
    <row r="252" spans="1:5" ht="38.25">
      <c r="A252" s="3" t="s">
        <v>771</v>
      </c>
      <c r="B252" s="3" t="s">
        <v>675</v>
      </c>
      <c r="C252" s="3" t="s">
        <v>762</v>
      </c>
      <c r="D252" s="3" t="s">
        <v>675</v>
      </c>
      <c r="E252" s="3" t="str">
        <f t="shared" si="0"/>
        <v>relevance</v>
      </c>
    </row>
    <row r="253" spans="1:5" ht="51">
      <c r="A253" s="3" t="s">
        <v>772</v>
      </c>
      <c r="B253" s="3" t="s">
        <v>773</v>
      </c>
      <c r="C253" s="3" t="s">
        <v>774</v>
      </c>
      <c r="D253" s="3" t="s">
        <v>31</v>
      </c>
      <c r="E253" s="3" t="str">
        <f t="shared" si="0"/>
        <v>relevance</v>
      </c>
    </row>
    <row r="254" spans="1:5" ht="51">
      <c r="A254" s="3" t="s">
        <v>772</v>
      </c>
      <c r="B254" s="3" t="s">
        <v>773</v>
      </c>
      <c r="C254" s="3" t="s">
        <v>774</v>
      </c>
      <c r="D254" s="3" t="s">
        <v>400</v>
      </c>
      <c r="E254" s="3" t="str">
        <f t="shared" si="0"/>
        <v>relevance</v>
      </c>
    </row>
    <row r="255" spans="1:5" ht="51">
      <c r="A255" s="3" t="s">
        <v>775</v>
      </c>
      <c r="B255" s="3" t="s">
        <v>776</v>
      </c>
      <c r="C255" s="3" t="s">
        <v>777</v>
      </c>
      <c r="D255" s="3" t="s">
        <v>136</v>
      </c>
      <c r="E255" s="3" t="str">
        <f t="shared" si="0"/>
        <v>relevance</v>
      </c>
    </row>
    <row r="256" spans="1:5" ht="51">
      <c r="A256" s="3" t="s">
        <v>775</v>
      </c>
      <c r="B256" s="3" t="s">
        <v>776</v>
      </c>
      <c r="C256" s="3" t="s">
        <v>777</v>
      </c>
      <c r="D256" s="3" t="s">
        <v>589</v>
      </c>
      <c r="E256" s="3" t="str">
        <f t="shared" si="0"/>
        <v>relevance</v>
      </c>
    </row>
    <row r="257" spans="1:5" ht="51">
      <c r="A257" s="3" t="s">
        <v>775</v>
      </c>
      <c r="B257" s="3" t="s">
        <v>776</v>
      </c>
      <c r="C257" s="3" t="s">
        <v>777</v>
      </c>
      <c r="D257" s="3" t="s">
        <v>1130</v>
      </c>
      <c r="E257" s="3" t="str">
        <f t="shared" ref="E257:E305" si="1">IF(ISERROR(SEARCH("negative", LOWER(C257))), "relevance", "negative-relevance")</f>
        <v>relevance</v>
      </c>
    </row>
    <row r="258" spans="1:5" ht="51">
      <c r="A258" s="3" t="s">
        <v>778</v>
      </c>
      <c r="B258" s="3" t="s">
        <v>779</v>
      </c>
      <c r="C258" s="3" t="s">
        <v>780</v>
      </c>
      <c r="D258" s="3" t="s">
        <v>654</v>
      </c>
      <c r="E258" s="3" t="str">
        <f t="shared" si="1"/>
        <v>relevance</v>
      </c>
    </row>
    <row r="259" spans="1:5" ht="51">
      <c r="A259" s="3" t="s">
        <v>778</v>
      </c>
      <c r="B259" s="3" t="s">
        <v>779</v>
      </c>
      <c r="C259" s="3" t="s">
        <v>780</v>
      </c>
      <c r="D259" s="3" t="s">
        <v>205</v>
      </c>
      <c r="E259" s="3" t="str">
        <f t="shared" si="1"/>
        <v>relevance</v>
      </c>
    </row>
    <row r="260" spans="1:5" ht="51">
      <c r="A260" s="3" t="s">
        <v>778</v>
      </c>
      <c r="B260" s="3" t="s">
        <v>779</v>
      </c>
      <c r="C260" s="3" t="s">
        <v>780</v>
      </c>
      <c r="D260" s="3" t="s">
        <v>1120</v>
      </c>
      <c r="E260" s="3" t="str">
        <f t="shared" si="1"/>
        <v>relevance</v>
      </c>
    </row>
    <row r="261" spans="1:5" ht="63.75">
      <c r="A261" s="3" t="s">
        <v>781</v>
      </c>
      <c r="B261" s="3" t="s">
        <v>782</v>
      </c>
      <c r="C261" s="3" t="s">
        <v>783</v>
      </c>
      <c r="D261" s="3" t="s">
        <v>1147</v>
      </c>
      <c r="E261" s="3" t="str">
        <f t="shared" si="1"/>
        <v>relevance</v>
      </c>
    </row>
    <row r="262" spans="1:5" ht="63.75">
      <c r="A262" s="3" t="s">
        <v>781</v>
      </c>
      <c r="B262" s="3" t="s">
        <v>782</v>
      </c>
      <c r="C262" s="3" t="s">
        <v>783</v>
      </c>
      <c r="D262" s="3" t="s">
        <v>1148</v>
      </c>
      <c r="E262" s="3" t="str">
        <f t="shared" si="1"/>
        <v>relevance</v>
      </c>
    </row>
    <row r="263" spans="1:5" ht="63.75">
      <c r="A263" s="3" t="s">
        <v>781</v>
      </c>
      <c r="B263" s="3" t="s">
        <v>782</v>
      </c>
      <c r="C263" s="3" t="s">
        <v>783</v>
      </c>
      <c r="D263" s="3" t="s">
        <v>1105</v>
      </c>
      <c r="E263" s="3" t="str">
        <f t="shared" si="1"/>
        <v>relevance</v>
      </c>
    </row>
    <row r="264" spans="1:5" ht="76.5">
      <c r="A264" s="3" t="s">
        <v>278</v>
      </c>
      <c r="B264" s="3" t="s">
        <v>386</v>
      </c>
      <c r="C264" s="3" t="s">
        <v>783</v>
      </c>
      <c r="D264" s="3" t="s">
        <v>138</v>
      </c>
      <c r="E264" s="3" t="str">
        <f t="shared" si="1"/>
        <v>relevance</v>
      </c>
    </row>
    <row r="265" spans="1:5" ht="76.5">
      <c r="A265" s="3" t="s">
        <v>278</v>
      </c>
      <c r="B265" s="3" t="s">
        <v>386</v>
      </c>
      <c r="C265" s="3" t="s">
        <v>783</v>
      </c>
      <c r="D265" s="3" t="s">
        <v>1140</v>
      </c>
      <c r="E265" s="3" t="str">
        <f t="shared" si="1"/>
        <v>relevance</v>
      </c>
    </row>
    <row r="266" spans="1:5" ht="76.5">
      <c r="A266" s="3" t="s">
        <v>278</v>
      </c>
      <c r="B266" s="3" t="s">
        <v>386</v>
      </c>
      <c r="C266" s="3" t="s">
        <v>783</v>
      </c>
      <c r="D266" s="3" t="s">
        <v>1141</v>
      </c>
      <c r="E266" s="3" t="str">
        <f t="shared" si="1"/>
        <v>relevance</v>
      </c>
    </row>
    <row r="267" spans="1:5" ht="25.5">
      <c r="A267" s="3" t="s">
        <v>784</v>
      </c>
      <c r="B267" s="3" t="s">
        <v>138</v>
      </c>
      <c r="C267" s="3" t="s">
        <v>783</v>
      </c>
      <c r="D267" s="3" t="s">
        <v>138</v>
      </c>
      <c r="E267" s="3" t="str">
        <f t="shared" si="1"/>
        <v>relevance</v>
      </c>
    </row>
    <row r="268" spans="1:5" ht="51">
      <c r="A268" s="3" t="s">
        <v>785</v>
      </c>
      <c r="B268" s="3" t="s">
        <v>786</v>
      </c>
      <c r="C268" s="3" t="s">
        <v>787</v>
      </c>
      <c r="D268" s="3" t="s">
        <v>1158</v>
      </c>
      <c r="E268" s="3" t="str">
        <f t="shared" si="1"/>
        <v>relevance</v>
      </c>
    </row>
    <row r="269" spans="1:5" ht="51">
      <c r="A269" s="3" t="s">
        <v>785</v>
      </c>
      <c r="B269" s="3" t="s">
        <v>786</v>
      </c>
      <c r="C269" s="3" t="s">
        <v>787</v>
      </c>
      <c r="D269" s="3" t="s">
        <v>400</v>
      </c>
      <c r="E269" s="3" t="str">
        <f t="shared" si="1"/>
        <v>relevance</v>
      </c>
    </row>
    <row r="270" spans="1:5" ht="51">
      <c r="A270" s="3" t="s">
        <v>785</v>
      </c>
      <c r="B270" s="3" t="s">
        <v>786</v>
      </c>
      <c r="C270" s="3" t="s">
        <v>787</v>
      </c>
      <c r="D270" s="3" t="s">
        <v>1159</v>
      </c>
      <c r="E270" s="3" t="str">
        <f t="shared" si="1"/>
        <v>relevance</v>
      </c>
    </row>
    <row r="271" spans="1:5" ht="38.25">
      <c r="A271" s="3" t="s">
        <v>788</v>
      </c>
      <c r="B271" s="3" t="s">
        <v>789</v>
      </c>
      <c r="C271" s="3" t="s">
        <v>787</v>
      </c>
      <c r="D271" s="3" t="s">
        <v>654</v>
      </c>
      <c r="E271" s="3" t="str">
        <f t="shared" si="1"/>
        <v>relevance</v>
      </c>
    </row>
    <row r="272" spans="1:5" ht="38.25">
      <c r="A272" s="3" t="s">
        <v>788</v>
      </c>
      <c r="B272" s="3" t="s">
        <v>789</v>
      </c>
      <c r="C272" s="3" t="s">
        <v>787</v>
      </c>
      <c r="D272" s="3" t="s">
        <v>205</v>
      </c>
      <c r="E272" s="3" t="str">
        <f t="shared" si="1"/>
        <v>relevance</v>
      </c>
    </row>
    <row r="273" spans="1:5" ht="38.25">
      <c r="A273" s="3" t="s">
        <v>788</v>
      </c>
      <c r="B273" s="3" t="s">
        <v>789</v>
      </c>
      <c r="C273" s="3" t="s">
        <v>787</v>
      </c>
      <c r="D273" s="3" t="s">
        <v>1159</v>
      </c>
      <c r="E273" s="3" t="str">
        <f t="shared" si="1"/>
        <v>relevance</v>
      </c>
    </row>
    <row r="274" spans="1:5" ht="38.25">
      <c r="A274" s="3" t="s">
        <v>790</v>
      </c>
      <c r="B274" s="3" t="s">
        <v>791</v>
      </c>
      <c r="C274" s="3" t="s">
        <v>787</v>
      </c>
      <c r="D274" s="3" t="s">
        <v>725</v>
      </c>
      <c r="E274" s="3" t="str">
        <f t="shared" si="1"/>
        <v>relevance</v>
      </c>
    </row>
    <row r="275" spans="1:5" ht="38.25">
      <c r="A275" s="3" t="s">
        <v>790</v>
      </c>
      <c r="B275" s="3" t="s">
        <v>791</v>
      </c>
      <c r="C275" s="3" t="s">
        <v>787</v>
      </c>
      <c r="D275" s="3" t="s">
        <v>1159</v>
      </c>
      <c r="E275" s="3" t="str">
        <f t="shared" si="1"/>
        <v>relevance</v>
      </c>
    </row>
    <row r="276" spans="1:5" ht="38.25">
      <c r="A276" s="3" t="s">
        <v>790</v>
      </c>
      <c r="B276" s="3" t="s">
        <v>791</v>
      </c>
      <c r="C276" s="3" t="s">
        <v>787</v>
      </c>
      <c r="D276" s="3" t="s">
        <v>400</v>
      </c>
      <c r="E276" s="3" t="str">
        <f t="shared" si="1"/>
        <v>relevance</v>
      </c>
    </row>
    <row r="277" spans="1:5" ht="51">
      <c r="A277" s="3" t="s">
        <v>792</v>
      </c>
      <c r="B277" s="3" t="s">
        <v>793</v>
      </c>
      <c r="C277" s="3" t="s">
        <v>787</v>
      </c>
      <c r="D277" s="3" t="s">
        <v>1159</v>
      </c>
      <c r="E277" s="3" t="str">
        <f t="shared" si="1"/>
        <v>relevance</v>
      </c>
    </row>
    <row r="278" spans="1:5" ht="51">
      <c r="A278" s="3" t="s">
        <v>792</v>
      </c>
      <c r="B278" s="3" t="s">
        <v>793</v>
      </c>
      <c r="C278" s="3" t="s">
        <v>787</v>
      </c>
      <c r="D278" s="3" t="s">
        <v>400</v>
      </c>
      <c r="E278" s="3" t="str">
        <f t="shared" si="1"/>
        <v>relevance</v>
      </c>
    </row>
    <row r="279" spans="1:5" ht="51">
      <c r="A279" s="3" t="s">
        <v>792</v>
      </c>
      <c r="B279" s="3" t="s">
        <v>793</v>
      </c>
      <c r="C279" s="3" t="s">
        <v>787</v>
      </c>
      <c r="D279" s="3" t="s">
        <v>654</v>
      </c>
      <c r="E279" s="3" t="str">
        <f t="shared" si="1"/>
        <v>relevance</v>
      </c>
    </row>
    <row r="280" spans="1:5" ht="38.25">
      <c r="A280" s="3" t="s">
        <v>794</v>
      </c>
      <c r="B280" s="3" t="s">
        <v>789</v>
      </c>
      <c r="C280" s="3" t="s">
        <v>795</v>
      </c>
      <c r="D280" s="3" t="s">
        <v>654</v>
      </c>
      <c r="E280" s="3" t="str">
        <f t="shared" si="1"/>
        <v>relevance</v>
      </c>
    </row>
    <row r="281" spans="1:5" ht="38.25">
      <c r="A281" s="3" t="s">
        <v>794</v>
      </c>
      <c r="B281" s="3" t="s">
        <v>789</v>
      </c>
      <c r="C281" s="3" t="s">
        <v>795</v>
      </c>
      <c r="D281" s="3" t="s">
        <v>205</v>
      </c>
      <c r="E281" s="3" t="str">
        <f t="shared" si="1"/>
        <v>relevance</v>
      </c>
    </row>
    <row r="282" spans="1:5" ht="38.25">
      <c r="A282" s="3" t="s">
        <v>794</v>
      </c>
      <c r="B282" s="3" t="s">
        <v>789</v>
      </c>
      <c r="C282" s="3" t="s">
        <v>795</v>
      </c>
      <c r="D282" s="3" t="s">
        <v>1159</v>
      </c>
      <c r="E282" s="3" t="str">
        <f t="shared" si="1"/>
        <v>relevance</v>
      </c>
    </row>
    <row r="283" spans="1:5" ht="38.25">
      <c r="A283" s="3" t="s">
        <v>796</v>
      </c>
      <c r="B283" s="3" t="s">
        <v>797</v>
      </c>
      <c r="C283" s="3" t="s">
        <v>795</v>
      </c>
      <c r="D283" s="3" t="s">
        <v>654</v>
      </c>
      <c r="E283" s="3" t="str">
        <f t="shared" si="1"/>
        <v>relevance</v>
      </c>
    </row>
    <row r="284" spans="1:5" ht="38.25">
      <c r="A284" s="3" t="s">
        <v>796</v>
      </c>
      <c r="B284" s="3" t="s">
        <v>797</v>
      </c>
      <c r="C284" s="3" t="s">
        <v>795</v>
      </c>
      <c r="D284" s="3" t="s">
        <v>205</v>
      </c>
      <c r="E284" s="3" t="str">
        <f t="shared" si="1"/>
        <v>relevance</v>
      </c>
    </row>
    <row r="285" spans="1:5" ht="38.25">
      <c r="A285" s="3" t="s">
        <v>796</v>
      </c>
      <c r="B285" s="3" t="s">
        <v>797</v>
      </c>
      <c r="C285" s="3" t="s">
        <v>795</v>
      </c>
      <c r="D285" s="3" t="s">
        <v>1086</v>
      </c>
      <c r="E285" s="3" t="str">
        <f t="shared" si="1"/>
        <v>relevance</v>
      </c>
    </row>
    <row r="286" spans="1:5" ht="38.25">
      <c r="A286" s="3" t="s">
        <v>798</v>
      </c>
      <c r="B286" s="3" t="s">
        <v>789</v>
      </c>
      <c r="C286" s="3" t="s">
        <v>795</v>
      </c>
      <c r="D286" s="3" t="s">
        <v>654</v>
      </c>
      <c r="E286" s="3" t="str">
        <f t="shared" si="1"/>
        <v>relevance</v>
      </c>
    </row>
    <row r="287" spans="1:5" ht="38.25">
      <c r="A287" s="3" t="s">
        <v>798</v>
      </c>
      <c r="B287" s="3" t="s">
        <v>789</v>
      </c>
      <c r="C287" s="3" t="s">
        <v>795</v>
      </c>
      <c r="D287" s="3" t="s">
        <v>205</v>
      </c>
      <c r="E287" s="3" t="str">
        <f t="shared" si="1"/>
        <v>relevance</v>
      </c>
    </row>
    <row r="288" spans="1:5" ht="38.25">
      <c r="A288" s="3" t="s">
        <v>798</v>
      </c>
      <c r="B288" s="3" t="s">
        <v>789</v>
      </c>
      <c r="C288" s="3" t="s">
        <v>795</v>
      </c>
      <c r="D288" s="3" t="s">
        <v>1159</v>
      </c>
      <c r="E288" s="3" t="str">
        <f t="shared" si="1"/>
        <v>relevance</v>
      </c>
    </row>
    <row r="289" spans="1:5" ht="51">
      <c r="A289" s="3" t="s">
        <v>792</v>
      </c>
      <c r="B289" s="3" t="s">
        <v>789</v>
      </c>
      <c r="C289" s="3" t="s">
        <v>795</v>
      </c>
      <c r="D289" s="3" t="s">
        <v>654</v>
      </c>
      <c r="E289" s="3" t="str">
        <f t="shared" si="1"/>
        <v>relevance</v>
      </c>
    </row>
    <row r="290" spans="1:5" ht="51">
      <c r="A290" s="3" t="s">
        <v>792</v>
      </c>
      <c r="B290" s="3" t="s">
        <v>789</v>
      </c>
      <c r="C290" s="3" t="s">
        <v>795</v>
      </c>
      <c r="D290" s="3" t="s">
        <v>205</v>
      </c>
      <c r="E290" s="3" t="str">
        <f t="shared" si="1"/>
        <v>relevance</v>
      </c>
    </row>
    <row r="291" spans="1:5" ht="51">
      <c r="A291" s="3" t="s">
        <v>792</v>
      </c>
      <c r="B291" s="3" t="s">
        <v>789</v>
      </c>
      <c r="C291" s="3" t="s">
        <v>795</v>
      </c>
      <c r="D291" s="3" t="s">
        <v>1159</v>
      </c>
      <c r="E291" s="3" t="str">
        <f t="shared" si="1"/>
        <v>relevance</v>
      </c>
    </row>
    <row r="292" spans="1:5" ht="38.25">
      <c r="A292" s="3" t="s">
        <v>799</v>
      </c>
      <c r="B292" s="3" t="s">
        <v>789</v>
      </c>
      <c r="C292" s="3" t="s">
        <v>795</v>
      </c>
      <c r="D292" s="3" t="s">
        <v>654</v>
      </c>
      <c r="E292" s="3" t="str">
        <f t="shared" si="1"/>
        <v>relevance</v>
      </c>
    </row>
    <row r="293" spans="1:5" ht="38.25">
      <c r="A293" s="3" t="s">
        <v>799</v>
      </c>
      <c r="B293" s="3" t="s">
        <v>789</v>
      </c>
      <c r="C293" s="3" t="s">
        <v>795</v>
      </c>
      <c r="D293" s="3" t="s">
        <v>205</v>
      </c>
      <c r="E293" s="3" t="str">
        <f t="shared" si="1"/>
        <v>relevance</v>
      </c>
    </row>
    <row r="294" spans="1:5" ht="38.25">
      <c r="A294" s="3" t="s">
        <v>799</v>
      </c>
      <c r="B294" s="3" t="s">
        <v>789</v>
      </c>
      <c r="C294" s="3" t="s">
        <v>795</v>
      </c>
      <c r="D294" s="3" t="s">
        <v>1159</v>
      </c>
      <c r="E294" s="3" t="str">
        <f t="shared" si="1"/>
        <v>relevance</v>
      </c>
    </row>
    <row r="295" spans="1:5" ht="38.25">
      <c r="A295" s="3" t="s">
        <v>800</v>
      </c>
      <c r="B295" s="3" t="s">
        <v>801</v>
      </c>
      <c r="C295" s="3" t="s">
        <v>802</v>
      </c>
      <c r="D295" s="3" t="s">
        <v>589</v>
      </c>
      <c r="E295" s="3" t="str">
        <f t="shared" si="1"/>
        <v>relevance</v>
      </c>
    </row>
    <row r="296" spans="1:5" ht="38.25">
      <c r="A296" s="3" t="s">
        <v>800</v>
      </c>
      <c r="B296" s="3" t="s">
        <v>801</v>
      </c>
      <c r="C296" s="3" t="s">
        <v>802</v>
      </c>
      <c r="D296" s="3" t="s">
        <v>1142</v>
      </c>
      <c r="E296" s="3" t="str">
        <f t="shared" si="1"/>
        <v>relevance</v>
      </c>
    </row>
    <row r="297" spans="1:5" ht="38.25">
      <c r="A297" s="3" t="s">
        <v>800</v>
      </c>
      <c r="B297" s="3" t="s">
        <v>801</v>
      </c>
      <c r="C297" s="3" t="s">
        <v>802</v>
      </c>
      <c r="D297" s="3" t="s">
        <v>1160</v>
      </c>
      <c r="E297" s="3" t="str">
        <f t="shared" si="1"/>
        <v>relevance</v>
      </c>
    </row>
    <row r="298" spans="1:5" ht="51">
      <c r="A298" s="3" t="s">
        <v>803</v>
      </c>
      <c r="B298" s="3" t="s">
        <v>804</v>
      </c>
      <c r="C298" s="3" t="s">
        <v>805</v>
      </c>
      <c r="D298" s="3" t="s">
        <v>92</v>
      </c>
      <c r="E298" s="3" t="str">
        <f t="shared" si="1"/>
        <v>relevance</v>
      </c>
    </row>
    <row r="299" spans="1:5" ht="51">
      <c r="A299" s="3" t="s">
        <v>803</v>
      </c>
      <c r="B299" s="3" t="s">
        <v>804</v>
      </c>
      <c r="C299" s="3" t="s">
        <v>805</v>
      </c>
      <c r="D299" s="3" t="s">
        <v>814</v>
      </c>
      <c r="E299" s="3" t="str">
        <f t="shared" si="1"/>
        <v>relevance</v>
      </c>
    </row>
    <row r="300" spans="1:5" ht="51">
      <c r="A300" s="3" t="s">
        <v>806</v>
      </c>
      <c r="B300" s="3" t="s">
        <v>807</v>
      </c>
      <c r="C300" s="3" t="s">
        <v>805</v>
      </c>
      <c r="D300" s="3" t="s">
        <v>92</v>
      </c>
      <c r="E300" s="3" t="str">
        <f t="shared" si="1"/>
        <v>relevance</v>
      </c>
    </row>
    <row r="301" spans="1:5" ht="51">
      <c r="A301" s="3" t="s">
        <v>806</v>
      </c>
      <c r="B301" s="3" t="s">
        <v>807</v>
      </c>
      <c r="C301" s="3" t="s">
        <v>805</v>
      </c>
      <c r="D301" s="3" t="s">
        <v>1015</v>
      </c>
      <c r="E301" s="3" t="str">
        <f t="shared" si="1"/>
        <v>relevance</v>
      </c>
    </row>
    <row r="302" spans="1:5" ht="38.25">
      <c r="A302" s="3" t="s">
        <v>808</v>
      </c>
      <c r="B302" s="3" t="s">
        <v>811</v>
      </c>
      <c r="C302" s="3" t="s">
        <v>805</v>
      </c>
      <c r="D302" s="3" t="s">
        <v>205</v>
      </c>
      <c r="E302" s="3" t="str">
        <f t="shared" si="1"/>
        <v>relevance</v>
      </c>
    </row>
    <row r="303" spans="1:5" ht="38.25">
      <c r="A303" s="3" t="s">
        <v>808</v>
      </c>
      <c r="B303" s="3" t="s">
        <v>811</v>
      </c>
      <c r="C303" s="3" t="s">
        <v>805</v>
      </c>
      <c r="D303" s="3" t="s">
        <v>814</v>
      </c>
      <c r="E303" s="3" t="str">
        <f t="shared" si="1"/>
        <v>relevance</v>
      </c>
    </row>
    <row r="304" spans="1:5" ht="38.25">
      <c r="A304" s="3" t="s">
        <v>810</v>
      </c>
      <c r="B304" s="3" t="s">
        <v>811</v>
      </c>
      <c r="C304" s="3" t="s">
        <v>805</v>
      </c>
      <c r="D304" s="3" t="s">
        <v>205</v>
      </c>
      <c r="E304" s="3" t="str">
        <f t="shared" si="1"/>
        <v>relevance</v>
      </c>
    </row>
    <row r="305" spans="1:5" ht="38.25">
      <c r="A305" s="3" t="s">
        <v>810</v>
      </c>
      <c r="B305" s="3" t="s">
        <v>811</v>
      </c>
      <c r="C305" s="3" t="s">
        <v>805</v>
      </c>
      <c r="D305" s="3" t="s">
        <v>814</v>
      </c>
      <c r="E305" s="3" t="str">
        <f t="shared" si="1"/>
        <v>relevance</v>
      </c>
    </row>
    <row r="306" spans="1:5" ht="12.75">
      <c r="A306" s="2"/>
    </row>
    <row r="307" spans="1:5" ht="12.75">
      <c r="A307" s="2"/>
    </row>
    <row r="308" spans="1:5" ht="12.75">
      <c r="A308" s="2"/>
    </row>
    <row r="309" spans="1:5" ht="12.75">
      <c r="A309" s="2"/>
    </row>
    <row r="310" spans="1:5" ht="12.75">
      <c r="A310" s="2"/>
    </row>
    <row r="311" spans="1:5" ht="12.75">
      <c r="A311" s="2"/>
    </row>
    <row r="312" spans="1:5" ht="12.75">
      <c r="A312" s="2"/>
    </row>
    <row r="313" spans="1:5" ht="12.75">
      <c r="A313" s="2"/>
    </row>
    <row r="314" spans="1:5" ht="12.75">
      <c r="A314" s="2"/>
    </row>
    <row r="315" spans="1:5" ht="12.75">
      <c r="A315" s="2"/>
    </row>
    <row r="316" spans="1:5" ht="12.75">
      <c r="A316" s="2"/>
    </row>
    <row r="317" spans="1:5" ht="12.75">
      <c r="A317" s="2"/>
    </row>
    <row r="318" spans="1:5" ht="12.75">
      <c r="A318" s="2"/>
    </row>
    <row r="319" spans="1:5" ht="12.75">
      <c r="A319" s="2"/>
    </row>
    <row r="320" spans="1:5" ht="12.75">
      <c r="A320" s="2"/>
    </row>
    <row r="321" spans="1:1" ht="12.75">
      <c r="A321" s="2"/>
    </row>
    <row r="322" spans="1:1" ht="12.75">
      <c r="A322" s="2"/>
    </row>
    <row r="323" spans="1:1" ht="12.75">
      <c r="A323" s="2"/>
    </row>
    <row r="324" spans="1:1" ht="12.75">
      <c r="A324" s="2"/>
    </row>
    <row r="325" spans="1:1" ht="12.75">
      <c r="A325" s="2"/>
    </row>
    <row r="326" spans="1:1" ht="12.75">
      <c r="A326" s="2"/>
    </row>
    <row r="327" spans="1:1" ht="12.75">
      <c r="A327" s="2"/>
    </row>
    <row r="328" spans="1:1" ht="12.75">
      <c r="A328" s="2"/>
    </row>
    <row r="329" spans="1:1" ht="12.75">
      <c r="A329" s="2"/>
    </row>
    <row r="330" spans="1:1" ht="12.75">
      <c r="A330" s="2"/>
    </row>
    <row r="331" spans="1:1" ht="12.75">
      <c r="A331" s="2"/>
    </row>
    <row r="332" spans="1:1" ht="12.75">
      <c r="A332" s="2"/>
    </row>
    <row r="333" spans="1:1" ht="12.75">
      <c r="A333" s="2"/>
    </row>
    <row r="334" spans="1:1" ht="12.75">
      <c r="A334" s="2"/>
    </row>
    <row r="335" spans="1:1" ht="12.75">
      <c r="A335" s="2"/>
    </row>
    <row r="336" spans="1:1" ht="12.75">
      <c r="A336" s="2"/>
    </row>
    <row r="337" spans="1:1" ht="12.75">
      <c r="A337" s="2"/>
    </row>
    <row r="338" spans="1:1" ht="12.75">
      <c r="A338" s="2"/>
    </row>
    <row r="339" spans="1:1" ht="12.75">
      <c r="A339" s="2"/>
    </row>
    <row r="340" spans="1:1" ht="12.75">
      <c r="A340" s="2"/>
    </row>
    <row r="341" spans="1:1" ht="12.75">
      <c r="A341" s="2"/>
    </row>
    <row r="342" spans="1:1" ht="12.75">
      <c r="A342" s="2"/>
    </row>
    <row r="343" spans="1:1" ht="12.75">
      <c r="A343" s="2"/>
    </row>
    <row r="344" spans="1:1" ht="12.75">
      <c r="A344" s="2"/>
    </row>
    <row r="345" spans="1:1" ht="12.75">
      <c r="A345" s="2"/>
    </row>
    <row r="346" spans="1:1" ht="12.75">
      <c r="A346" s="2"/>
    </row>
    <row r="347" spans="1:1" ht="12.75">
      <c r="A347" s="2"/>
    </row>
    <row r="348" spans="1:1" ht="12.75">
      <c r="A348" s="2"/>
    </row>
    <row r="349" spans="1:1" ht="12.75">
      <c r="A349" s="2"/>
    </row>
    <row r="350" spans="1:1" ht="12.75">
      <c r="A350" s="2"/>
    </row>
    <row r="351" spans="1:1" ht="12.75">
      <c r="A351" s="2"/>
    </row>
    <row r="352" spans="1:1" ht="12.75">
      <c r="A352" s="2"/>
    </row>
    <row r="353" spans="1:1" ht="12.75">
      <c r="A353" s="2"/>
    </row>
    <row r="354" spans="1:1" ht="12.75">
      <c r="A354" s="2"/>
    </row>
    <row r="355" spans="1:1" ht="12.75">
      <c r="A355" s="2"/>
    </row>
    <row r="356" spans="1:1" ht="12.75">
      <c r="A356" s="2"/>
    </row>
    <row r="357" spans="1:1" ht="12.75">
      <c r="A357" s="2"/>
    </row>
    <row r="358" spans="1:1" ht="12.75">
      <c r="A358" s="2"/>
    </row>
    <row r="359" spans="1:1" ht="12.75">
      <c r="A359" s="2"/>
    </row>
    <row r="360" spans="1:1" ht="12.75">
      <c r="A360" s="2"/>
    </row>
    <row r="361" spans="1:1" ht="12.75">
      <c r="A361" s="2"/>
    </row>
    <row r="362" spans="1:1" ht="12.75">
      <c r="A362" s="2"/>
    </row>
    <row r="363" spans="1:1" ht="12.75">
      <c r="A363" s="2"/>
    </row>
    <row r="364" spans="1:1" ht="12.75">
      <c r="A364" s="2"/>
    </row>
    <row r="365" spans="1:1" ht="12.75">
      <c r="A365" s="2"/>
    </row>
    <row r="366" spans="1:1" ht="12.75">
      <c r="A366" s="2"/>
    </row>
    <row r="367" spans="1:1" ht="12.75">
      <c r="A367" s="2"/>
    </row>
    <row r="368" spans="1:1" ht="12.75">
      <c r="A368" s="2"/>
    </row>
    <row r="369" spans="1:1" ht="12.75">
      <c r="A369" s="2"/>
    </row>
    <row r="370" spans="1:1" ht="12.75">
      <c r="A370" s="2"/>
    </row>
    <row r="371" spans="1:1" ht="12.75">
      <c r="A371" s="2"/>
    </row>
    <row r="372" spans="1:1" ht="12.75">
      <c r="A372" s="2"/>
    </row>
    <row r="373" spans="1:1" ht="12.75">
      <c r="A373" s="2"/>
    </row>
    <row r="374" spans="1:1" ht="12.75">
      <c r="A374" s="2"/>
    </row>
    <row r="375" spans="1:1" ht="12.75">
      <c r="A375" s="2"/>
    </row>
    <row r="376" spans="1:1" ht="12.75">
      <c r="A376" s="2"/>
    </row>
    <row r="377" spans="1:1" ht="12.75">
      <c r="A377" s="2"/>
    </row>
    <row r="378" spans="1:1" ht="12.75">
      <c r="A378" s="2"/>
    </row>
    <row r="379" spans="1:1" ht="12.75">
      <c r="A379" s="2"/>
    </row>
    <row r="380" spans="1:1" ht="12.75">
      <c r="A380" s="2"/>
    </row>
    <row r="381" spans="1:1" ht="12.75">
      <c r="A381" s="2"/>
    </row>
    <row r="382" spans="1:1" ht="12.75">
      <c r="A382" s="2"/>
    </row>
    <row r="383" spans="1:1" ht="12.75">
      <c r="A383" s="2"/>
    </row>
    <row r="384" spans="1:1" ht="12.75">
      <c r="A384" s="2"/>
    </row>
    <row r="385" spans="1:1" ht="12.75">
      <c r="A385" s="2"/>
    </row>
    <row r="386" spans="1:1" ht="12.75">
      <c r="A386" s="2"/>
    </row>
    <row r="387" spans="1:1" ht="12.75">
      <c r="A387" s="2"/>
    </row>
    <row r="388" spans="1:1" ht="12.75">
      <c r="A388" s="2"/>
    </row>
    <row r="389" spans="1:1" ht="12.75">
      <c r="A389" s="2"/>
    </row>
    <row r="390" spans="1:1" ht="12.75">
      <c r="A390" s="2"/>
    </row>
    <row r="391" spans="1:1" ht="12.75">
      <c r="A391" s="2"/>
    </row>
    <row r="392" spans="1:1" ht="12.75">
      <c r="A392" s="2"/>
    </row>
    <row r="393" spans="1:1" ht="12.75">
      <c r="A393" s="2"/>
    </row>
    <row r="394" spans="1:1" ht="12.75">
      <c r="A394" s="2"/>
    </row>
    <row r="395" spans="1:1" ht="12.75">
      <c r="A395" s="2"/>
    </row>
    <row r="396" spans="1:1" ht="12.75">
      <c r="A396" s="2"/>
    </row>
    <row r="397" spans="1:1" ht="12.75">
      <c r="A397" s="2"/>
    </row>
    <row r="398" spans="1:1" ht="12.75">
      <c r="A398" s="2"/>
    </row>
    <row r="399" spans="1:1" ht="12.75">
      <c r="A399" s="2"/>
    </row>
    <row r="400" spans="1:1" ht="12.75">
      <c r="A400" s="2"/>
    </row>
    <row r="401" spans="1:1" ht="12.75">
      <c r="A401" s="2"/>
    </row>
    <row r="402" spans="1:1" ht="12.75">
      <c r="A402" s="2"/>
    </row>
    <row r="403" spans="1:1" ht="12.75">
      <c r="A403" s="2"/>
    </row>
    <row r="404" spans="1:1" ht="12.75">
      <c r="A404" s="2"/>
    </row>
    <row r="405" spans="1:1" ht="12.75">
      <c r="A405" s="2"/>
    </row>
    <row r="406" spans="1:1" ht="12.75">
      <c r="A406" s="2"/>
    </row>
    <row r="407" spans="1:1" ht="12.75">
      <c r="A407" s="2"/>
    </row>
    <row r="408" spans="1:1" ht="12.75">
      <c r="A408" s="2"/>
    </row>
    <row r="409" spans="1:1" ht="12.75">
      <c r="A409" s="2"/>
    </row>
    <row r="410" spans="1:1" ht="12.75">
      <c r="A410" s="2"/>
    </row>
    <row r="411" spans="1:1" ht="12.75">
      <c r="A411" s="2"/>
    </row>
    <row r="412" spans="1:1" ht="12.75">
      <c r="A412" s="2"/>
    </row>
    <row r="413" spans="1:1" ht="12.75">
      <c r="A413" s="2"/>
    </row>
    <row r="414" spans="1:1" ht="12.75">
      <c r="A414" s="2"/>
    </row>
    <row r="415" spans="1:1" ht="12.75">
      <c r="A415" s="2"/>
    </row>
    <row r="416" spans="1:1" ht="12.75">
      <c r="A416" s="2"/>
    </row>
    <row r="417" spans="1:1" ht="12.75">
      <c r="A417" s="2"/>
    </row>
    <row r="418" spans="1:1" ht="12.75">
      <c r="A418" s="2"/>
    </row>
    <row r="419" spans="1:1" ht="12.75">
      <c r="A419" s="2"/>
    </row>
    <row r="420" spans="1:1" ht="12.75">
      <c r="A420" s="2"/>
    </row>
    <row r="421" spans="1:1" ht="12.75">
      <c r="A421" s="2"/>
    </row>
    <row r="422" spans="1:1" ht="12.75">
      <c r="A422" s="2"/>
    </row>
    <row r="423" spans="1:1" ht="12.75">
      <c r="A423" s="2"/>
    </row>
    <row r="424" spans="1:1" ht="12.75">
      <c r="A424" s="2"/>
    </row>
    <row r="425" spans="1:1" ht="12.75">
      <c r="A425" s="2"/>
    </row>
    <row r="426" spans="1:1" ht="12.75">
      <c r="A426" s="2"/>
    </row>
    <row r="427" spans="1:1" ht="12.75">
      <c r="A427" s="2"/>
    </row>
    <row r="428" spans="1:1" ht="12.75">
      <c r="A428" s="2"/>
    </row>
    <row r="429" spans="1:1" ht="12.75">
      <c r="A429" s="2"/>
    </row>
    <row r="430" spans="1:1" ht="12.75">
      <c r="A430" s="2"/>
    </row>
    <row r="431" spans="1:1" ht="12.75">
      <c r="A431" s="2"/>
    </row>
    <row r="432" spans="1:1" ht="12.75">
      <c r="A432" s="2"/>
    </row>
    <row r="433" spans="1:1" ht="12.75">
      <c r="A433" s="2"/>
    </row>
    <row r="434" spans="1:1" ht="12.75">
      <c r="A434" s="2"/>
    </row>
    <row r="435" spans="1:1" ht="12.75">
      <c r="A435" s="2"/>
    </row>
    <row r="436" spans="1:1" ht="12.75">
      <c r="A436" s="2"/>
    </row>
    <row r="437" spans="1:1" ht="12.75">
      <c r="A437" s="2"/>
    </row>
    <row r="438" spans="1:1" ht="12.75">
      <c r="A438" s="2"/>
    </row>
    <row r="439" spans="1:1" ht="12.75">
      <c r="A439" s="2"/>
    </row>
    <row r="440" spans="1:1" ht="12.75">
      <c r="A440" s="2"/>
    </row>
    <row r="441" spans="1:1" ht="12.75">
      <c r="A441" s="2"/>
    </row>
    <row r="442" spans="1:1" ht="12.75">
      <c r="A442" s="2"/>
    </row>
    <row r="443" spans="1:1" ht="12.75">
      <c r="A443" s="2"/>
    </row>
    <row r="444" spans="1:1" ht="12.75">
      <c r="A444" s="2"/>
    </row>
    <row r="445" spans="1:1" ht="12.75">
      <c r="A445" s="2"/>
    </row>
    <row r="446" spans="1:1" ht="12.75">
      <c r="A446" s="2"/>
    </row>
    <row r="447" spans="1:1" ht="12.75">
      <c r="A447" s="2"/>
    </row>
    <row r="448" spans="1:1" ht="12.75">
      <c r="A448" s="2"/>
    </row>
    <row r="449" spans="1:1" ht="12.75">
      <c r="A449" s="2"/>
    </row>
    <row r="450" spans="1:1" ht="12.75">
      <c r="A450" s="2"/>
    </row>
    <row r="451" spans="1:1" ht="12.75">
      <c r="A451" s="2"/>
    </row>
    <row r="452" spans="1:1" ht="12.75">
      <c r="A452" s="2"/>
    </row>
    <row r="453" spans="1:1" ht="12.75">
      <c r="A453" s="2"/>
    </row>
    <row r="454" spans="1:1" ht="12.75">
      <c r="A454" s="2"/>
    </row>
    <row r="455" spans="1:1" ht="12.75">
      <c r="A455" s="2"/>
    </row>
    <row r="456" spans="1:1" ht="12.75">
      <c r="A456" s="2"/>
    </row>
    <row r="457" spans="1:1" ht="12.75">
      <c r="A457" s="2"/>
    </row>
    <row r="458" spans="1:1" ht="12.75">
      <c r="A458" s="2"/>
    </row>
    <row r="459" spans="1:1" ht="12.75">
      <c r="A459" s="2"/>
    </row>
    <row r="460" spans="1:1" ht="12.75">
      <c r="A460" s="2"/>
    </row>
    <row r="461" spans="1:1" ht="12.75">
      <c r="A461" s="2"/>
    </row>
    <row r="462" spans="1:1" ht="12.75">
      <c r="A462" s="2"/>
    </row>
    <row r="463" spans="1:1" ht="12.75">
      <c r="A463" s="2"/>
    </row>
    <row r="464" spans="1:1" ht="12.75">
      <c r="A464" s="2"/>
    </row>
    <row r="465" spans="1:1" ht="12.75">
      <c r="A465" s="2"/>
    </row>
    <row r="466" spans="1:1" ht="12.75">
      <c r="A466" s="2"/>
    </row>
    <row r="467" spans="1:1" ht="12.75">
      <c r="A467" s="2"/>
    </row>
    <row r="468" spans="1:1" ht="12.75">
      <c r="A468" s="2"/>
    </row>
    <row r="469" spans="1:1" ht="12.75">
      <c r="A469" s="2"/>
    </row>
    <row r="470" spans="1:1" ht="12.75">
      <c r="A470" s="2"/>
    </row>
    <row r="471" spans="1:1" ht="12.75">
      <c r="A471" s="2"/>
    </row>
    <row r="472" spans="1:1" ht="12.75">
      <c r="A472" s="2"/>
    </row>
    <row r="473" spans="1:1" ht="12.75">
      <c r="A473" s="2"/>
    </row>
    <row r="474" spans="1:1" ht="12.75">
      <c r="A474" s="2"/>
    </row>
    <row r="475" spans="1:1" ht="12.75">
      <c r="A475" s="2"/>
    </row>
    <row r="476" spans="1:1" ht="12.75">
      <c r="A476" s="2"/>
    </row>
    <row r="477" spans="1:1" ht="12.75">
      <c r="A477" s="2"/>
    </row>
    <row r="478" spans="1:1" ht="12.75">
      <c r="A478" s="2"/>
    </row>
    <row r="479" spans="1:1" ht="12.75">
      <c r="A479" s="2"/>
    </row>
    <row r="480" spans="1:1" ht="12.75">
      <c r="A480" s="2"/>
    </row>
    <row r="481" spans="1:1" ht="12.75">
      <c r="A481" s="2"/>
    </row>
    <row r="482" spans="1:1" ht="12.75">
      <c r="A482" s="2"/>
    </row>
    <row r="483" spans="1:1" ht="12.75">
      <c r="A483" s="2"/>
    </row>
    <row r="484" spans="1:1" ht="12.75">
      <c r="A484" s="2"/>
    </row>
    <row r="485" spans="1:1" ht="12.75">
      <c r="A485" s="2"/>
    </row>
    <row r="486" spans="1:1" ht="12.75">
      <c r="A486" s="2"/>
    </row>
    <row r="487" spans="1:1" ht="12.75">
      <c r="A487" s="2"/>
    </row>
    <row r="488" spans="1:1" ht="12.75">
      <c r="A488" s="2"/>
    </row>
    <row r="489" spans="1:1" ht="12.75">
      <c r="A489" s="2"/>
    </row>
    <row r="490" spans="1:1" ht="12.75">
      <c r="A490" s="2"/>
    </row>
    <row r="491" spans="1:1" ht="12.75">
      <c r="A491" s="2"/>
    </row>
    <row r="492" spans="1:1" ht="12.75">
      <c r="A492" s="2"/>
    </row>
    <row r="493" spans="1:1" ht="12.75">
      <c r="A493" s="2"/>
    </row>
    <row r="494" spans="1:1" ht="12.75">
      <c r="A494" s="2"/>
    </row>
    <row r="495" spans="1:1" ht="12.75">
      <c r="A495" s="2"/>
    </row>
    <row r="496" spans="1:1" ht="12.75">
      <c r="A496" s="2"/>
    </row>
    <row r="497" spans="1:1" ht="12.75">
      <c r="A497" s="2"/>
    </row>
    <row r="498" spans="1:1" ht="12.75">
      <c r="A498" s="2"/>
    </row>
    <row r="499" spans="1:1" ht="12.75">
      <c r="A499" s="2"/>
    </row>
    <row r="500" spans="1:1" ht="12.75">
      <c r="A500" s="2"/>
    </row>
    <row r="501" spans="1:1" ht="12.75">
      <c r="A501" s="2"/>
    </row>
    <row r="502" spans="1:1" ht="12.75">
      <c r="A502" s="2"/>
    </row>
    <row r="503" spans="1:1" ht="12.75">
      <c r="A503" s="2"/>
    </row>
    <row r="504" spans="1:1" ht="12.75">
      <c r="A504" s="2"/>
    </row>
    <row r="505" spans="1:1" ht="12.75">
      <c r="A505" s="2"/>
    </row>
    <row r="506" spans="1:1" ht="12.75">
      <c r="A506" s="2"/>
    </row>
    <row r="507" spans="1:1" ht="12.75">
      <c r="A507" s="2"/>
    </row>
    <row r="508" spans="1:1" ht="12.75">
      <c r="A508" s="2"/>
    </row>
    <row r="509" spans="1:1" ht="12.75">
      <c r="A509" s="2"/>
    </row>
    <row r="510" spans="1:1" ht="12.75">
      <c r="A510" s="2"/>
    </row>
    <row r="511" spans="1:1" ht="12.75">
      <c r="A511" s="2"/>
    </row>
    <row r="512" spans="1:1" ht="12.75">
      <c r="A512" s="2"/>
    </row>
    <row r="513" spans="1:1" ht="12.75">
      <c r="A513" s="2"/>
    </row>
    <row r="514" spans="1:1" ht="12.75">
      <c r="A514" s="2"/>
    </row>
    <row r="515" spans="1:1" ht="12.75">
      <c r="A515" s="2"/>
    </row>
    <row r="516" spans="1:1" ht="12.75">
      <c r="A516" s="2"/>
    </row>
    <row r="517" spans="1:1" ht="12.75">
      <c r="A517" s="2"/>
    </row>
    <row r="518" spans="1:1" ht="12.75">
      <c r="A518" s="2"/>
    </row>
    <row r="519" spans="1:1" ht="12.75">
      <c r="A519" s="2"/>
    </row>
    <row r="520" spans="1:1" ht="12.75">
      <c r="A520" s="2"/>
    </row>
    <row r="521" spans="1:1" ht="12.75">
      <c r="A521" s="2"/>
    </row>
    <row r="522" spans="1:1" ht="12.75">
      <c r="A522" s="2"/>
    </row>
    <row r="523" spans="1:1" ht="12.75">
      <c r="A523" s="2"/>
    </row>
    <row r="524" spans="1:1" ht="12.75">
      <c r="A524" s="2"/>
    </row>
    <row r="525" spans="1:1" ht="12.75">
      <c r="A525" s="2"/>
    </row>
    <row r="526" spans="1:1" ht="12.75">
      <c r="A526" s="2"/>
    </row>
    <row r="527" spans="1:1" ht="12.75">
      <c r="A527" s="2"/>
    </row>
    <row r="528" spans="1:1" ht="12.75">
      <c r="A528" s="2"/>
    </row>
    <row r="529" spans="1:1" ht="12.75">
      <c r="A529" s="2"/>
    </row>
    <row r="530" spans="1:1" ht="12.75">
      <c r="A530" s="2"/>
    </row>
    <row r="531" spans="1:1" ht="12.75">
      <c r="A531" s="2"/>
    </row>
    <row r="532" spans="1:1" ht="12.75">
      <c r="A532" s="2"/>
    </row>
    <row r="533" spans="1:1" ht="12.75">
      <c r="A533" s="2"/>
    </row>
    <row r="534" spans="1:1" ht="12.75">
      <c r="A534" s="2"/>
    </row>
    <row r="535" spans="1:1" ht="12.75">
      <c r="A535" s="2"/>
    </row>
    <row r="536" spans="1:1" ht="12.75">
      <c r="A536" s="2"/>
    </row>
    <row r="537" spans="1:1" ht="12.75">
      <c r="A537" s="2"/>
    </row>
    <row r="538" spans="1:1" ht="12.75">
      <c r="A538" s="2"/>
    </row>
    <row r="539" spans="1:1" ht="12.75">
      <c r="A539" s="2"/>
    </row>
    <row r="540" spans="1:1" ht="12.75">
      <c r="A540" s="2"/>
    </row>
    <row r="541" spans="1:1" ht="12.75">
      <c r="A541" s="2"/>
    </row>
    <row r="542" spans="1:1" ht="12.75">
      <c r="A542" s="2"/>
    </row>
    <row r="543" spans="1:1" ht="12.75">
      <c r="A543" s="2"/>
    </row>
    <row r="544" spans="1:1" ht="12.75">
      <c r="A544" s="2"/>
    </row>
    <row r="545" spans="1:1" ht="12.75">
      <c r="A545" s="2"/>
    </row>
    <row r="546" spans="1:1" ht="12.75">
      <c r="A546" s="2"/>
    </row>
    <row r="547" spans="1:1" ht="12.75">
      <c r="A547" s="2"/>
    </row>
    <row r="548" spans="1:1" ht="12.75">
      <c r="A548" s="2"/>
    </row>
    <row r="549" spans="1:1" ht="12.75">
      <c r="A549" s="2"/>
    </row>
    <row r="550" spans="1:1" ht="12.75">
      <c r="A550" s="2"/>
    </row>
    <row r="551" spans="1:1" ht="12.75">
      <c r="A551" s="2"/>
    </row>
    <row r="552" spans="1:1" ht="12.75">
      <c r="A552" s="2"/>
    </row>
    <row r="553" spans="1:1" ht="12.75">
      <c r="A553" s="2"/>
    </row>
    <row r="554" spans="1:1" ht="12.75">
      <c r="A554" s="2"/>
    </row>
    <row r="555" spans="1:1" ht="12.75">
      <c r="A555" s="2"/>
    </row>
    <row r="556" spans="1:1" ht="12.75">
      <c r="A556" s="2"/>
    </row>
    <row r="557" spans="1:1" ht="12.75">
      <c r="A557" s="2"/>
    </row>
    <row r="558" spans="1:1" ht="12.75">
      <c r="A558" s="2"/>
    </row>
    <row r="559" spans="1:1" ht="12.75">
      <c r="A559" s="2"/>
    </row>
    <row r="560" spans="1:1" ht="12.75">
      <c r="A560" s="2"/>
    </row>
    <row r="561" spans="1:1" ht="12.75">
      <c r="A561" s="2"/>
    </row>
    <row r="562" spans="1:1" ht="12.75">
      <c r="A562" s="2"/>
    </row>
    <row r="563" spans="1:1" ht="12.75">
      <c r="A563" s="2"/>
    </row>
    <row r="564" spans="1:1" ht="12.75">
      <c r="A564" s="2"/>
    </row>
    <row r="565" spans="1:1" ht="12.75">
      <c r="A565" s="2"/>
    </row>
    <row r="566" spans="1:1" ht="12.75">
      <c r="A566" s="2"/>
    </row>
    <row r="567" spans="1:1" ht="12.75">
      <c r="A567" s="2"/>
    </row>
    <row r="568" spans="1:1" ht="12.75">
      <c r="A568" s="2"/>
    </row>
    <row r="569" spans="1:1" ht="12.75">
      <c r="A569" s="2"/>
    </row>
    <row r="570" spans="1:1" ht="12.75">
      <c r="A570" s="2"/>
    </row>
    <row r="571" spans="1:1" ht="12.75">
      <c r="A571" s="2"/>
    </row>
    <row r="572" spans="1:1" ht="12.75">
      <c r="A572" s="2"/>
    </row>
    <row r="573" spans="1:1" ht="12.75">
      <c r="A573" s="2"/>
    </row>
    <row r="574" spans="1:1" ht="12.75">
      <c r="A574" s="2"/>
    </row>
    <row r="575" spans="1:1" ht="12.75">
      <c r="A575" s="2"/>
    </row>
    <row r="576" spans="1:1" ht="12.75">
      <c r="A576" s="2"/>
    </row>
    <row r="577" spans="1:1" ht="12.75">
      <c r="A577" s="2"/>
    </row>
    <row r="578" spans="1:1" ht="12.75">
      <c r="A578" s="2"/>
    </row>
    <row r="579" spans="1:1" ht="12.75">
      <c r="A579" s="2"/>
    </row>
    <row r="580" spans="1:1" ht="12.75">
      <c r="A580" s="2"/>
    </row>
    <row r="581" spans="1:1" ht="12.75">
      <c r="A581" s="2"/>
    </row>
    <row r="582" spans="1:1" ht="12.75">
      <c r="A582" s="2"/>
    </row>
    <row r="583" spans="1:1" ht="12.75">
      <c r="A583" s="2"/>
    </row>
    <row r="584" spans="1:1" ht="12.75">
      <c r="A584" s="2"/>
    </row>
    <row r="585" spans="1:1" ht="12.75">
      <c r="A585" s="2"/>
    </row>
    <row r="586" spans="1:1" ht="12.75">
      <c r="A586" s="2"/>
    </row>
    <row r="587" spans="1:1" ht="12.75">
      <c r="A587" s="2"/>
    </row>
    <row r="588" spans="1:1" ht="12.75">
      <c r="A588" s="2"/>
    </row>
    <row r="589" spans="1:1" ht="12.75">
      <c r="A589" s="2"/>
    </row>
    <row r="590" spans="1:1" ht="12.75">
      <c r="A590" s="2"/>
    </row>
    <row r="591" spans="1:1" ht="12.75">
      <c r="A591" s="2"/>
    </row>
    <row r="592" spans="1:1" ht="12.75">
      <c r="A592" s="2"/>
    </row>
    <row r="593" spans="1:1" ht="12.75">
      <c r="A593" s="2"/>
    </row>
    <row r="594" spans="1:1" ht="12.75">
      <c r="A594" s="2"/>
    </row>
    <row r="595" spans="1:1" ht="12.75">
      <c r="A595" s="2"/>
    </row>
    <row r="596" spans="1:1" ht="12.75">
      <c r="A596" s="2"/>
    </row>
    <row r="597" spans="1:1" ht="12.75">
      <c r="A597" s="2"/>
    </row>
    <row r="598" spans="1:1" ht="12.75">
      <c r="A598" s="2"/>
    </row>
    <row r="599" spans="1:1" ht="12.75">
      <c r="A599" s="2"/>
    </row>
    <row r="600" spans="1:1" ht="12.75">
      <c r="A600" s="2"/>
    </row>
    <row r="601" spans="1:1" ht="12.75">
      <c r="A601" s="2"/>
    </row>
    <row r="602" spans="1:1" ht="12.75">
      <c r="A602" s="2"/>
    </row>
    <row r="603" spans="1:1" ht="12.75">
      <c r="A603" s="2"/>
    </row>
    <row r="604" spans="1:1" ht="12.75">
      <c r="A604" s="2"/>
    </row>
    <row r="605" spans="1:1" ht="12.75">
      <c r="A605" s="2"/>
    </row>
    <row r="606" spans="1:1" ht="12.75">
      <c r="A606" s="2"/>
    </row>
    <row r="607" spans="1:1" ht="12.75">
      <c r="A607" s="2"/>
    </row>
    <row r="608" spans="1:1" ht="12.75">
      <c r="A608" s="2"/>
    </row>
    <row r="609" spans="1:1" ht="12.75">
      <c r="A609" s="2"/>
    </row>
    <row r="610" spans="1:1" ht="12.75">
      <c r="A610" s="2"/>
    </row>
    <row r="611" spans="1:1" ht="12.75">
      <c r="A611" s="2"/>
    </row>
    <row r="612" spans="1:1" ht="12.75">
      <c r="A612" s="2"/>
    </row>
    <row r="613" spans="1:1" ht="12.75">
      <c r="A613" s="2"/>
    </row>
    <row r="614" spans="1:1" ht="12.75">
      <c r="A614" s="2"/>
    </row>
    <row r="615" spans="1:1" ht="12.75">
      <c r="A615" s="2"/>
    </row>
    <row r="616" spans="1:1" ht="12.75">
      <c r="A616" s="2"/>
    </row>
    <row r="617" spans="1:1" ht="12.75">
      <c r="A617" s="2"/>
    </row>
    <row r="618" spans="1:1" ht="12.75">
      <c r="A618" s="2"/>
    </row>
    <row r="619" spans="1:1" ht="12.75">
      <c r="A619" s="2"/>
    </row>
    <row r="620" spans="1:1" ht="12.75">
      <c r="A620" s="2"/>
    </row>
    <row r="621" spans="1:1" ht="12.75">
      <c r="A621" s="2"/>
    </row>
    <row r="622" spans="1:1" ht="12.75">
      <c r="A622" s="2"/>
    </row>
    <row r="623" spans="1:1" ht="12.75">
      <c r="A623" s="2"/>
    </row>
    <row r="624" spans="1:1" ht="12.75">
      <c r="A624" s="2"/>
    </row>
    <row r="625" spans="1:1" ht="12.75">
      <c r="A625" s="2"/>
    </row>
    <row r="626" spans="1:1" ht="12.75">
      <c r="A626" s="2"/>
    </row>
    <row r="627" spans="1:1" ht="12.75">
      <c r="A627" s="2"/>
    </row>
    <row r="628" spans="1:1" ht="12.75">
      <c r="A628" s="2"/>
    </row>
    <row r="629" spans="1:1" ht="12.75">
      <c r="A629" s="2"/>
    </row>
    <row r="630" spans="1:1" ht="12.75">
      <c r="A630" s="2"/>
    </row>
    <row r="631" spans="1:1" ht="12.75">
      <c r="A631" s="2"/>
    </row>
    <row r="632" spans="1:1" ht="12.75">
      <c r="A632" s="2"/>
    </row>
    <row r="633" spans="1:1" ht="12.75">
      <c r="A633" s="2"/>
    </row>
    <row r="634" spans="1:1" ht="12.75">
      <c r="A634" s="2"/>
    </row>
    <row r="635" spans="1:1" ht="12.75">
      <c r="A635" s="2"/>
    </row>
    <row r="636" spans="1:1" ht="12.75">
      <c r="A636" s="2"/>
    </row>
    <row r="637" spans="1:1" ht="12.75">
      <c r="A637" s="2"/>
    </row>
    <row r="638" spans="1:1" ht="12.75">
      <c r="A638" s="2"/>
    </row>
    <row r="639" spans="1:1" ht="12.75">
      <c r="A639" s="2"/>
    </row>
    <row r="640" spans="1:1" ht="12.75">
      <c r="A640" s="2"/>
    </row>
    <row r="641" spans="1:1" ht="12.75">
      <c r="A641" s="2"/>
    </row>
    <row r="642" spans="1:1" ht="12.75">
      <c r="A642" s="2"/>
    </row>
    <row r="643" spans="1:1" ht="12.75">
      <c r="A643" s="2"/>
    </row>
    <row r="644" spans="1:1" ht="12.75">
      <c r="A644" s="2"/>
    </row>
    <row r="645" spans="1:1" ht="12.75">
      <c r="A645" s="2"/>
    </row>
    <row r="646" spans="1:1" ht="12.75">
      <c r="A646" s="2"/>
    </row>
    <row r="647" spans="1:1" ht="12.75">
      <c r="A647" s="2"/>
    </row>
    <row r="648" spans="1:1" ht="12.75">
      <c r="A648" s="2"/>
    </row>
    <row r="649" spans="1:1" ht="12.75">
      <c r="A649" s="2"/>
    </row>
    <row r="650" spans="1:1" ht="12.75">
      <c r="A650" s="2"/>
    </row>
    <row r="651" spans="1:1" ht="12.75">
      <c r="A651" s="2"/>
    </row>
    <row r="652" spans="1:1" ht="12.75">
      <c r="A652" s="2"/>
    </row>
    <row r="653" spans="1:1" ht="12.75">
      <c r="A653" s="2"/>
    </row>
    <row r="654" spans="1:1" ht="12.75">
      <c r="A654" s="2"/>
    </row>
    <row r="655" spans="1:1" ht="12.75">
      <c r="A655" s="2"/>
    </row>
    <row r="656" spans="1:1" ht="12.75">
      <c r="A656" s="2"/>
    </row>
    <row r="657" spans="1:1" ht="12.75">
      <c r="A657" s="2"/>
    </row>
    <row r="658" spans="1:1" ht="12.75">
      <c r="A658" s="2"/>
    </row>
    <row r="659" spans="1:1" ht="12.75">
      <c r="A659" s="2"/>
    </row>
    <row r="660" spans="1:1" ht="12.75">
      <c r="A660" s="2"/>
    </row>
    <row r="661" spans="1:1" ht="12.75">
      <c r="A661" s="2"/>
    </row>
    <row r="662" spans="1:1" ht="12.75">
      <c r="A662" s="2"/>
    </row>
    <row r="663" spans="1:1" ht="12.75">
      <c r="A663" s="2"/>
    </row>
    <row r="664" spans="1:1" ht="12.75">
      <c r="A664" s="2"/>
    </row>
    <row r="665" spans="1:1" ht="12.75">
      <c r="A665" s="2"/>
    </row>
    <row r="666" spans="1:1" ht="12.75">
      <c r="A666" s="2"/>
    </row>
    <row r="667" spans="1:1" ht="12.75">
      <c r="A667" s="2"/>
    </row>
    <row r="668" spans="1:1" ht="12.75">
      <c r="A668" s="2"/>
    </row>
    <row r="669" spans="1:1" ht="12.75">
      <c r="A669" s="2"/>
    </row>
    <row r="670" spans="1:1" ht="12.75">
      <c r="A670" s="2"/>
    </row>
    <row r="671" spans="1:1" ht="12.75">
      <c r="A671" s="2"/>
    </row>
    <row r="672" spans="1:1" ht="12.75">
      <c r="A672" s="2"/>
    </row>
    <row r="673" spans="1:1" ht="12.75">
      <c r="A673" s="2"/>
    </row>
    <row r="674" spans="1:1" ht="12.75">
      <c r="A674" s="2"/>
    </row>
    <row r="675" spans="1:1" ht="12.75">
      <c r="A675" s="2"/>
    </row>
    <row r="676" spans="1:1" ht="12.75">
      <c r="A676" s="2"/>
    </row>
    <row r="677" spans="1:1" ht="12.75">
      <c r="A677" s="2"/>
    </row>
    <row r="678" spans="1:1" ht="12.75">
      <c r="A678" s="2"/>
    </row>
    <row r="679" spans="1:1" ht="12.75">
      <c r="A679" s="2"/>
    </row>
    <row r="680" spans="1:1" ht="12.75">
      <c r="A680" s="2"/>
    </row>
    <row r="681" spans="1:1" ht="12.75">
      <c r="A681" s="2"/>
    </row>
    <row r="682" spans="1:1" ht="12.75">
      <c r="A682" s="2"/>
    </row>
    <row r="683" spans="1:1" ht="12.75">
      <c r="A683" s="2"/>
    </row>
    <row r="684" spans="1:1" ht="12.75">
      <c r="A684" s="2"/>
    </row>
    <row r="685" spans="1:1" ht="12.75">
      <c r="A685" s="2"/>
    </row>
    <row r="686" spans="1:1" ht="12.75">
      <c r="A686" s="2"/>
    </row>
    <row r="687" spans="1:1" ht="12.75">
      <c r="A687" s="2"/>
    </row>
    <row r="688" spans="1:1" ht="12.75">
      <c r="A688" s="2"/>
    </row>
    <row r="689" spans="1:1" ht="12.75">
      <c r="A689" s="2"/>
    </row>
    <row r="690" spans="1:1" ht="12.75">
      <c r="A690" s="2"/>
    </row>
    <row r="691" spans="1:1" ht="12.75">
      <c r="A691" s="2"/>
    </row>
    <row r="692" spans="1:1" ht="12.75">
      <c r="A692" s="2"/>
    </row>
    <row r="693" spans="1:1" ht="12.75">
      <c r="A693" s="2"/>
    </row>
    <row r="694" spans="1:1" ht="12.75">
      <c r="A694" s="2"/>
    </row>
    <row r="695" spans="1:1" ht="12.75">
      <c r="A695" s="2"/>
    </row>
    <row r="696" spans="1:1" ht="12.75">
      <c r="A696" s="2"/>
    </row>
    <row r="697" spans="1:1" ht="12.75">
      <c r="A697" s="2"/>
    </row>
    <row r="698" spans="1:1" ht="12.75">
      <c r="A698" s="2"/>
    </row>
    <row r="699" spans="1:1" ht="12.75">
      <c r="A699" s="2"/>
    </row>
    <row r="700" spans="1:1" ht="12.75">
      <c r="A700" s="2"/>
    </row>
    <row r="701" spans="1:1" ht="12.75">
      <c r="A701" s="2"/>
    </row>
    <row r="702" spans="1:1" ht="12.75">
      <c r="A702" s="2"/>
    </row>
    <row r="703" spans="1:1" ht="12.75">
      <c r="A703" s="2"/>
    </row>
    <row r="704" spans="1:1" ht="12.75">
      <c r="A704" s="2"/>
    </row>
    <row r="705" spans="1:1" ht="12.75">
      <c r="A705" s="2"/>
    </row>
    <row r="706" spans="1:1" ht="12.75">
      <c r="A706" s="2"/>
    </row>
    <row r="707" spans="1:1" ht="12.75">
      <c r="A707" s="2"/>
    </row>
    <row r="708" spans="1:1" ht="12.75">
      <c r="A708" s="2"/>
    </row>
    <row r="709" spans="1:1" ht="12.75">
      <c r="A709" s="2"/>
    </row>
    <row r="710" spans="1:1" ht="12.75">
      <c r="A710" s="2"/>
    </row>
    <row r="711" spans="1:1" ht="12.75">
      <c r="A711" s="2"/>
    </row>
    <row r="712" spans="1:1" ht="12.75">
      <c r="A712" s="2"/>
    </row>
    <row r="713" spans="1:1" ht="12.75">
      <c r="A713" s="2"/>
    </row>
    <row r="714" spans="1:1" ht="12.75">
      <c r="A714" s="2"/>
    </row>
    <row r="715" spans="1:1" ht="12.75">
      <c r="A715" s="2"/>
    </row>
    <row r="716" spans="1:1" ht="12.75">
      <c r="A716" s="2"/>
    </row>
    <row r="717" spans="1:1" ht="12.75">
      <c r="A717" s="2"/>
    </row>
    <row r="718" spans="1:1" ht="12.75">
      <c r="A718" s="2"/>
    </row>
    <row r="719" spans="1:1" ht="12.75">
      <c r="A719" s="2"/>
    </row>
    <row r="720" spans="1:1" ht="12.75">
      <c r="A720" s="2"/>
    </row>
    <row r="721" spans="1:1" ht="12.75">
      <c r="A721" s="2"/>
    </row>
    <row r="722" spans="1:1" ht="12.75">
      <c r="A722" s="2"/>
    </row>
    <row r="723" spans="1:1" ht="12.75">
      <c r="A723" s="2"/>
    </row>
    <row r="724" spans="1:1" ht="12.75">
      <c r="A724" s="2"/>
    </row>
    <row r="725" spans="1:1" ht="12.75">
      <c r="A725" s="2"/>
    </row>
    <row r="726" spans="1:1" ht="12.75">
      <c r="A726" s="2"/>
    </row>
    <row r="727" spans="1:1" ht="12.75">
      <c r="A727" s="2"/>
    </row>
    <row r="728" spans="1:1" ht="12.75">
      <c r="A728" s="2"/>
    </row>
    <row r="729" spans="1:1" ht="12.75">
      <c r="A729" s="2"/>
    </row>
    <row r="730" spans="1:1" ht="12.75">
      <c r="A730" s="2"/>
    </row>
    <row r="731" spans="1:1" ht="12.75">
      <c r="A731" s="2"/>
    </row>
    <row r="732" spans="1:1" ht="12.75">
      <c r="A732" s="2"/>
    </row>
    <row r="733" spans="1:1" ht="12.75">
      <c r="A733" s="2"/>
    </row>
    <row r="734" spans="1:1" ht="12.75">
      <c r="A734" s="2"/>
    </row>
    <row r="735" spans="1:1" ht="12.75">
      <c r="A735" s="2"/>
    </row>
    <row r="736" spans="1:1" ht="12.75">
      <c r="A736" s="2"/>
    </row>
    <row r="737" spans="1:1" ht="12.75">
      <c r="A737" s="2"/>
    </row>
    <row r="738" spans="1:1" ht="12.75">
      <c r="A738" s="2"/>
    </row>
    <row r="739" spans="1:1" ht="12.75">
      <c r="A739" s="2"/>
    </row>
    <row r="740" spans="1:1" ht="12.75">
      <c r="A740" s="2"/>
    </row>
    <row r="741" spans="1:1" ht="12.75">
      <c r="A741" s="2"/>
    </row>
    <row r="742" spans="1:1" ht="12.75">
      <c r="A742" s="2"/>
    </row>
    <row r="743" spans="1:1" ht="12.75">
      <c r="A743" s="2"/>
    </row>
    <row r="744" spans="1:1" ht="12.75">
      <c r="A744" s="2"/>
    </row>
    <row r="745" spans="1:1" ht="12.75">
      <c r="A745" s="2"/>
    </row>
    <row r="746" spans="1:1" ht="12.75">
      <c r="A746" s="2"/>
    </row>
    <row r="747" spans="1:1" ht="12.75">
      <c r="A747" s="2"/>
    </row>
    <row r="748" spans="1:1" ht="12.75">
      <c r="A748" s="2"/>
    </row>
    <row r="749" spans="1:1" ht="12.75">
      <c r="A749" s="2"/>
    </row>
    <row r="750" spans="1:1" ht="12.75">
      <c r="A750" s="2"/>
    </row>
    <row r="751" spans="1:1" ht="12.75">
      <c r="A751" s="2"/>
    </row>
    <row r="752" spans="1:1" ht="12.75">
      <c r="A752" s="2"/>
    </row>
    <row r="753" spans="1:1" ht="12.75">
      <c r="A753" s="2"/>
    </row>
    <row r="754" spans="1:1" ht="12.75">
      <c r="A754" s="2"/>
    </row>
    <row r="755" spans="1:1" ht="12.75">
      <c r="A755" s="2"/>
    </row>
    <row r="756" spans="1:1" ht="12.75">
      <c r="A756" s="2"/>
    </row>
    <row r="757" spans="1:1" ht="12.75">
      <c r="A757" s="2"/>
    </row>
    <row r="758" spans="1:1" ht="12.75">
      <c r="A758" s="2"/>
    </row>
    <row r="759" spans="1:1" ht="12.75">
      <c r="A759" s="2"/>
    </row>
    <row r="760" spans="1:1" ht="12.75">
      <c r="A760" s="2"/>
    </row>
    <row r="761" spans="1:1" ht="12.75">
      <c r="A761" s="2"/>
    </row>
    <row r="762" spans="1:1" ht="12.75">
      <c r="A762" s="2"/>
    </row>
    <row r="763" spans="1:1" ht="12.75">
      <c r="A763" s="2"/>
    </row>
    <row r="764" spans="1:1" ht="12.75">
      <c r="A764" s="2"/>
    </row>
    <row r="765" spans="1:1" ht="12.75">
      <c r="A765" s="2"/>
    </row>
    <row r="766" spans="1:1" ht="12.75">
      <c r="A766" s="2"/>
    </row>
    <row r="767" spans="1:1" ht="12.75">
      <c r="A767" s="2"/>
    </row>
    <row r="768" spans="1:1" ht="12.75">
      <c r="A768" s="2"/>
    </row>
    <row r="769" spans="1:1" ht="12.75">
      <c r="A769" s="2"/>
    </row>
    <row r="770" spans="1:1" ht="12.75">
      <c r="A770" s="2"/>
    </row>
    <row r="771" spans="1:1" ht="12.75">
      <c r="A771" s="2"/>
    </row>
    <row r="772" spans="1:1" ht="12.75">
      <c r="A772" s="2"/>
    </row>
    <row r="773" spans="1:1" ht="12.75">
      <c r="A773" s="2"/>
    </row>
    <row r="774" spans="1:1" ht="12.75">
      <c r="A774" s="2"/>
    </row>
    <row r="775" spans="1:1" ht="12.75">
      <c r="A775" s="2"/>
    </row>
    <row r="776" spans="1:1" ht="12.75">
      <c r="A776" s="2"/>
    </row>
    <row r="777" spans="1:1" ht="12.75">
      <c r="A777" s="2"/>
    </row>
    <row r="778" spans="1:1" ht="12.75">
      <c r="A778" s="2"/>
    </row>
    <row r="779" spans="1:1" ht="12.75">
      <c r="A779" s="2"/>
    </row>
    <row r="780" spans="1:1" ht="12.75">
      <c r="A780" s="2"/>
    </row>
    <row r="781" spans="1:1" ht="12.75">
      <c r="A781" s="2"/>
    </row>
    <row r="782" spans="1:1" ht="12.75">
      <c r="A782" s="2"/>
    </row>
    <row r="783" spans="1:1" ht="12.75">
      <c r="A783" s="2"/>
    </row>
    <row r="784" spans="1:1" ht="12.75">
      <c r="A784" s="2"/>
    </row>
    <row r="785" spans="1:1" ht="12.75">
      <c r="A785" s="2"/>
    </row>
    <row r="786" spans="1:1" ht="12.75">
      <c r="A786" s="2"/>
    </row>
    <row r="787" spans="1:1" ht="12.75">
      <c r="A787" s="2"/>
    </row>
    <row r="788" spans="1:1" ht="12.75">
      <c r="A788" s="2"/>
    </row>
    <row r="789" spans="1:1" ht="12.75">
      <c r="A789" s="2"/>
    </row>
    <row r="790" spans="1:1" ht="12.75">
      <c r="A790" s="2"/>
    </row>
    <row r="791" spans="1:1" ht="12.75">
      <c r="A791" s="2"/>
    </row>
    <row r="792" spans="1:1" ht="12.75">
      <c r="A792" s="2"/>
    </row>
    <row r="793" spans="1:1" ht="12.75">
      <c r="A793" s="2"/>
    </row>
    <row r="794" spans="1:1" ht="12.75">
      <c r="A794" s="2"/>
    </row>
    <row r="795" spans="1:1" ht="12.75">
      <c r="A795" s="2"/>
    </row>
    <row r="796" spans="1:1" ht="12.75">
      <c r="A796" s="2"/>
    </row>
    <row r="797" spans="1:1" ht="12.75">
      <c r="A797" s="2"/>
    </row>
    <row r="798" spans="1:1" ht="12.75">
      <c r="A798" s="2"/>
    </row>
    <row r="799" spans="1:1" ht="12.75">
      <c r="A799" s="2"/>
    </row>
    <row r="800" spans="1:1" ht="12.75">
      <c r="A800" s="2"/>
    </row>
    <row r="801" spans="1:1" ht="12.75">
      <c r="A801" s="2"/>
    </row>
    <row r="802" spans="1:1" ht="12.75">
      <c r="A802" s="2"/>
    </row>
    <row r="803" spans="1:1" ht="12.75">
      <c r="A803" s="2"/>
    </row>
    <row r="804" spans="1:1" ht="12.75">
      <c r="A804" s="2"/>
    </row>
    <row r="805" spans="1:1" ht="12.75">
      <c r="A805" s="2"/>
    </row>
    <row r="806" spans="1:1" ht="12.75">
      <c r="A806" s="2"/>
    </row>
    <row r="807" spans="1:1" ht="12.75">
      <c r="A807" s="2"/>
    </row>
    <row r="808" spans="1:1" ht="12.75">
      <c r="A808" s="2"/>
    </row>
    <row r="809" spans="1:1" ht="12.75">
      <c r="A809" s="2"/>
    </row>
    <row r="810" spans="1:1" ht="12.75">
      <c r="A810" s="2"/>
    </row>
    <row r="811" spans="1:1" ht="12.75">
      <c r="A811" s="2"/>
    </row>
    <row r="812" spans="1:1" ht="12.75">
      <c r="A812" s="2"/>
    </row>
    <row r="813" spans="1:1" ht="12.75">
      <c r="A813" s="2"/>
    </row>
    <row r="814" spans="1:1" ht="12.75">
      <c r="A814" s="2"/>
    </row>
    <row r="815" spans="1:1" ht="12.75">
      <c r="A815" s="2"/>
    </row>
    <row r="816" spans="1:1" ht="12.75">
      <c r="A816" s="2"/>
    </row>
    <row r="817" spans="1:1" ht="12.75">
      <c r="A817" s="2"/>
    </row>
    <row r="818" spans="1:1" ht="12.75">
      <c r="A818" s="2"/>
    </row>
    <row r="819" spans="1:1" ht="12.75">
      <c r="A819" s="2"/>
    </row>
    <row r="820" spans="1:1" ht="12.75">
      <c r="A820" s="2"/>
    </row>
    <row r="821" spans="1:1" ht="12.75">
      <c r="A821" s="2"/>
    </row>
    <row r="822" spans="1:1" ht="12.75">
      <c r="A822" s="2"/>
    </row>
    <row r="823" spans="1:1" ht="12.75">
      <c r="A823" s="2"/>
    </row>
    <row r="824" spans="1:1" ht="12.75">
      <c r="A824" s="2"/>
    </row>
    <row r="825" spans="1:1" ht="12.75">
      <c r="A825" s="2"/>
    </row>
    <row r="826" spans="1:1" ht="12.75">
      <c r="A826" s="2"/>
    </row>
    <row r="827" spans="1:1" ht="12.75">
      <c r="A827" s="2"/>
    </row>
    <row r="828" spans="1:1" ht="12.75">
      <c r="A828" s="2"/>
    </row>
    <row r="829" spans="1:1" ht="12.75">
      <c r="A829" s="2"/>
    </row>
    <row r="830" spans="1:1" ht="12.75">
      <c r="A830" s="2"/>
    </row>
    <row r="831" spans="1:1" ht="12.75">
      <c r="A831" s="2"/>
    </row>
    <row r="832" spans="1:1" ht="12.75">
      <c r="A832" s="2"/>
    </row>
    <row r="833" spans="1:1" ht="12.75">
      <c r="A833" s="2"/>
    </row>
    <row r="834" spans="1:1" ht="12.75">
      <c r="A834" s="2"/>
    </row>
    <row r="835" spans="1:1" ht="12.75">
      <c r="A835" s="2"/>
    </row>
    <row r="836" spans="1:1" ht="12.75">
      <c r="A836" s="2"/>
    </row>
    <row r="837" spans="1:1" ht="12.75">
      <c r="A837" s="2"/>
    </row>
    <row r="838" spans="1:1" ht="12.75">
      <c r="A838" s="2"/>
    </row>
    <row r="839" spans="1:1" ht="12.75">
      <c r="A839" s="2"/>
    </row>
    <row r="840" spans="1:1" ht="12.75">
      <c r="A840" s="2"/>
    </row>
    <row r="841" spans="1:1" ht="12.75">
      <c r="A841" s="2"/>
    </row>
    <row r="842" spans="1:1" ht="12.75">
      <c r="A842" s="2"/>
    </row>
    <row r="843" spans="1:1" ht="12.75">
      <c r="A843" s="2"/>
    </row>
    <row r="844" spans="1:1" ht="12.75">
      <c r="A844" s="2"/>
    </row>
    <row r="845" spans="1:1" ht="12.75">
      <c r="A845" s="2"/>
    </row>
    <row r="846" spans="1:1" ht="12.75">
      <c r="A846" s="2"/>
    </row>
    <row r="847" spans="1:1" ht="12.75">
      <c r="A847" s="2"/>
    </row>
    <row r="848" spans="1:1" ht="12.75">
      <c r="A848" s="2"/>
    </row>
    <row r="849" spans="1:1" ht="12.75">
      <c r="A849" s="2"/>
    </row>
    <row r="850" spans="1:1" ht="12.75">
      <c r="A850" s="2"/>
    </row>
    <row r="851" spans="1:1" ht="12.75">
      <c r="A851" s="2"/>
    </row>
    <row r="852" spans="1:1" ht="12.75">
      <c r="A852" s="2"/>
    </row>
    <row r="853" spans="1:1" ht="12.75">
      <c r="A853" s="2"/>
    </row>
    <row r="854" spans="1:1" ht="12.75">
      <c r="A854" s="2"/>
    </row>
    <row r="855" spans="1:1" ht="12.75">
      <c r="A855" s="2"/>
    </row>
    <row r="856" spans="1:1" ht="12.75">
      <c r="A856" s="2"/>
    </row>
    <row r="857" spans="1:1" ht="12.75">
      <c r="A857" s="2"/>
    </row>
    <row r="858" spans="1:1" ht="12.75">
      <c r="A858" s="2"/>
    </row>
    <row r="859" spans="1:1" ht="12.75">
      <c r="A859" s="2"/>
    </row>
    <row r="860" spans="1:1" ht="12.75">
      <c r="A860" s="2"/>
    </row>
    <row r="861" spans="1:1" ht="12.75">
      <c r="A861" s="2"/>
    </row>
    <row r="862" spans="1:1" ht="12.75">
      <c r="A862" s="2"/>
    </row>
    <row r="863" spans="1:1" ht="12.75">
      <c r="A863" s="2"/>
    </row>
    <row r="864" spans="1:1" ht="12.75">
      <c r="A864" s="2"/>
    </row>
    <row r="865" spans="1:1" ht="12.75">
      <c r="A865" s="2"/>
    </row>
    <row r="866" spans="1:1" ht="12.75">
      <c r="A866" s="2"/>
    </row>
    <row r="867" spans="1:1" ht="12.75">
      <c r="A867" s="2"/>
    </row>
    <row r="868" spans="1:1" ht="12.75">
      <c r="A868" s="2"/>
    </row>
    <row r="869" spans="1:1" ht="12.75">
      <c r="A869" s="2"/>
    </row>
    <row r="870" spans="1:1" ht="12.75">
      <c r="A870" s="2"/>
    </row>
    <row r="871" spans="1:1" ht="12.75">
      <c r="A871" s="2"/>
    </row>
    <row r="872" spans="1:1" ht="12.75">
      <c r="A872" s="2"/>
    </row>
    <row r="873" spans="1:1" ht="12.75">
      <c r="A873" s="2"/>
    </row>
    <row r="874" spans="1:1" ht="12.75">
      <c r="A874" s="2"/>
    </row>
    <row r="875" spans="1:1" ht="12.75">
      <c r="A875" s="2"/>
    </row>
    <row r="876" spans="1:1" ht="12.75">
      <c r="A876" s="2"/>
    </row>
    <row r="877" spans="1:1" ht="12.75">
      <c r="A877" s="2"/>
    </row>
    <row r="878" spans="1:1" ht="12.75">
      <c r="A878" s="2"/>
    </row>
    <row r="879" spans="1:1" ht="12.75">
      <c r="A879" s="2"/>
    </row>
    <row r="880" spans="1:1" ht="12.75">
      <c r="A880" s="2"/>
    </row>
    <row r="881" spans="1:1" ht="12.75">
      <c r="A881" s="2"/>
    </row>
    <row r="882" spans="1:1" ht="12.75">
      <c r="A882" s="2"/>
    </row>
    <row r="883" spans="1:1" ht="12.75">
      <c r="A883" s="2"/>
    </row>
    <row r="884" spans="1:1" ht="12.75">
      <c r="A884" s="2"/>
    </row>
    <row r="885" spans="1:1" ht="12.75">
      <c r="A885" s="2"/>
    </row>
    <row r="886" spans="1:1" ht="12.75">
      <c r="A886" s="2"/>
    </row>
    <row r="887" spans="1:1" ht="12.75">
      <c r="A887" s="2"/>
    </row>
    <row r="888" spans="1:1" ht="12.75">
      <c r="A888" s="2"/>
    </row>
    <row r="889" spans="1:1" ht="12.75">
      <c r="A889" s="2"/>
    </row>
    <row r="890" spans="1:1" ht="12.75">
      <c r="A890" s="2"/>
    </row>
    <row r="891" spans="1:1" ht="12.75">
      <c r="A891" s="2"/>
    </row>
    <row r="892" spans="1:1" ht="12.75">
      <c r="A892" s="2"/>
    </row>
    <row r="893" spans="1:1" ht="12.75">
      <c r="A893" s="2"/>
    </row>
    <row r="894" spans="1:1" ht="12.75">
      <c r="A894" s="2"/>
    </row>
    <row r="895" spans="1:1" ht="12.75">
      <c r="A895" s="2"/>
    </row>
    <row r="896" spans="1:1" ht="12.75">
      <c r="A896" s="2"/>
    </row>
    <row r="897" spans="1:1" ht="12.75">
      <c r="A897" s="2"/>
    </row>
    <row r="898" spans="1:1" ht="12.75">
      <c r="A898" s="2"/>
    </row>
    <row r="899" spans="1:1" ht="12.75">
      <c r="A899" s="2"/>
    </row>
    <row r="900" spans="1:1" ht="12.75">
      <c r="A900" s="2"/>
    </row>
    <row r="901" spans="1:1" ht="12.75">
      <c r="A901" s="2"/>
    </row>
    <row r="902" spans="1:1" ht="12.75">
      <c r="A902" s="2"/>
    </row>
    <row r="903" spans="1:1" ht="12.75">
      <c r="A903" s="2"/>
    </row>
    <row r="904" spans="1:1" ht="12.75">
      <c r="A904" s="2"/>
    </row>
    <row r="905" spans="1:1" ht="12.75">
      <c r="A905" s="2"/>
    </row>
    <row r="906" spans="1:1" ht="12.75">
      <c r="A906" s="2"/>
    </row>
    <row r="907" spans="1:1" ht="12.75">
      <c r="A907" s="2"/>
    </row>
    <row r="908" spans="1:1" ht="12.75">
      <c r="A908" s="2"/>
    </row>
    <row r="909" spans="1:1" ht="12.75">
      <c r="A909" s="2"/>
    </row>
    <row r="910" spans="1:1" ht="12.75">
      <c r="A910" s="2"/>
    </row>
    <row r="911" spans="1:1" ht="12.75">
      <c r="A911" s="2"/>
    </row>
    <row r="912" spans="1:1" ht="12.75">
      <c r="A912" s="2"/>
    </row>
    <row r="913" spans="1:1" ht="12.75">
      <c r="A913" s="2"/>
    </row>
    <row r="914" spans="1:1" ht="12.75">
      <c r="A914" s="2"/>
    </row>
    <row r="915" spans="1:1" ht="12.75">
      <c r="A915" s="2"/>
    </row>
    <row r="916" spans="1:1" ht="12.75">
      <c r="A916" s="2"/>
    </row>
    <row r="917" spans="1:1" ht="12.75">
      <c r="A917" s="2"/>
    </row>
    <row r="918" spans="1:1" ht="12.75">
      <c r="A918" s="2"/>
    </row>
    <row r="919" spans="1:1" ht="12.75">
      <c r="A919" s="2"/>
    </row>
    <row r="920" spans="1:1" ht="12.75">
      <c r="A920" s="2"/>
    </row>
    <row r="921" spans="1:1" ht="12.75">
      <c r="A921" s="2"/>
    </row>
    <row r="922" spans="1:1" ht="12.75">
      <c r="A922" s="2"/>
    </row>
    <row r="923" spans="1:1" ht="12.75">
      <c r="A923" s="2"/>
    </row>
    <row r="924" spans="1:1" ht="12.75">
      <c r="A924" s="2"/>
    </row>
    <row r="925" spans="1:1" ht="12.75">
      <c r="A925" s="2"/>
    </row>
    <row r="926" spans="1:1" ht="12.75">
      <c r="A926" s="2"/>
    </row>
    <row r="927" spans="1:1" ht="12.75">
      <c r="A927" s="2"/>
    </row>
    <row r="928" spans="1:1" ht="12.75">
      <c r="A928" s="2"/>
    </row>
    <row r="929" spans="1:1" ht="12.75">
      <c r="A929" s="2"/>
    </row>
    <row r="930" spans="1:1" ht="12.75">
      <c r="A930" s="2"/>
    </row>
    <row r="931" spans="1:1" ht="12.75">
      <c r="A931" s="2"/>
    </row>
    <row r="932" spans="1:1" ht="12.75">
      <c r="A932" s="2"/>
    </row>
    <row r="933" spans="1:1" ht="12.75">
      <c r="A933" s="2"/>
    </row>
    <row r="934" spans="1:1" ht="12.75">
      <c r="A934" s="2"/>
    </row>
    <row r="935" spans="1:1" ht="12.75">
      <c r="A935" s="2"/>
    </row>
    <row r="936" spans="1:1" ht="12.75">
      <c r="A936" s="2"/>
    </row>
    <row r="937" spans="1:1" ht="12.75">
      <c r="A937" s="2"/>
    </row>
    <row r="938" spans="1:1" ht="12.75">
      <c r="A938" s="2"/>
    </row>
    <row r="939" spans="1:1" ht="12.75">
      <c r="A939" s="2"/>
    </row>
    <row r="940" spans="1:1" ht="12.75">
      <c r="A940" s="2"/>
    </row>
    <row r="941" spans="1:1" ht="12.75">
      <c r="A941" s="2"/>
    </row>
    <row r="942" spans="1:1" ht="12.75">
      <c r="A942" s="2"/>
    </row>
    <row r="943" spans="1:1" ht="12.75">
      <c r="A943" s="2"/>
    </row>
    <row r="944" spans="1:1" ht="12.75">
      <c r="A944" s="2"/>
    </row>
    <row r="945" spans="1:1" ht="12.75">
      <c r="A945" s="2"/>
    </row>
    <row r="946" spans="1:1" ht="12.75">
      <c r="A946" s="2"/>
    </row>
    <row r="947" spans="1:1" ht="12.75">
      <c r="A947" s="2"/>
    </row>
    <row r="948" spans="1:1" ht="12.75">
      <c r="A948" s="2"/>
    </row>
    <row r="949" spans="1:1" ht="12.75">
      <c r="A949" s="2"/>
    </row>
    <row r="950" spans="1:1" ht="12.75">
      <c r="A950" s="2"/>
    </row>
    <row r="951" spans="1:1" ht="12.75">
      <c r="A951" s="2"/>
    </row>
    <row r="952" spans="1:1" ht="12.75">
      <c r="A952" s="2"/>
    </row>
    <row r="953" spans="1:1" ht="12.75">
      <c r="A953" s="2"/>
    </row>
    <row r="954" spans="1:1" ht="12.75">
      <c r="A954" s="2"/>
    </row>
    <row r="955" spans="1:1" ht="12.75">
      <c r="A955" s="2"/>
    </row>
    <row r="956" spans="1:1" ht="12.75">
      <c r="A956" s="2"/>
    </row>
    <row r="957" spans="1:1" ht="12.75">
      <c r="A957" s="2"/>
    </row>
    <row r="958" spans="1:1" ht="12.75">
      <c r="A958" s="2"/>
    </row>
    <row r="959" spans="1:1" ht="12.75">
      <c r="A959" s="2"/>
    </row>
    <row r="960" spans="1:1" ht="12.75">
      <c r="A960" s="2"/>
    </row>
    <row r="961" spans="1:1" ht="12.75">
      <c r="A961" s="2"/>
    </row>
    <row r="962" spans="1:1" ht="12.75">
      <c r="A962" s="2"/>
    </row>
    <row r="963" spans="1:1" ht="12.75">
      <c r="A963" s="2"/>
    </row>
    <row r="964" spans="1:1" ht="12.75">
      <c r="A964" s="2"/>
    </row>
    <row r="965" spans="1:1" ht="12.75">
      <c r="A965" s="2"/>
    </row>
    <row r="966" spans="1:1" ht="12.75">
      <c r="A966" s="2"/>
    </row>
    <row r="967" spans="1:1" ht="12.75">
      <c r="A967" s="2"/>
    </row>
    <row r="968" spans="1:1" ht="12.75">
      <c r="A968" s="2"/>
    </row>
    <row r="969" spans="1:1" ht="12.75">
      <c r="A969" s="2"/>
    </row>
    <row r="970" spans="1:1" ht="12.75">
      <c r="A970" s="2"/>
    </row>
    <row r="971" spans="1:1" ht="12.75">
      <c r="A971" s="2"/>
    </row>
    <row r="972" spans="1:1" ht="12.75">
      <c r="A972" s="2"/>
    </row>
    <row r="973" spans="1:1" ht="12.75">
      <c r="A973" s="2"/>
    </row>
    <row r="974" spans="1:1" ht="12.75">
      <c r="A974" s="2"/>
    </row>
    <row r="975" spans="1:1" ht="12.75">
      <c r="A975" s="2"/>
    </row>
    <row r="976" spans="1:1" ht="12.75">
      <c r="A976" s="2"/>
    </row>
    <row r="977" spans="1:1" ht="12.75">
      <c r="A977" s="2"/>
    </row>
    <row r="978" spans="1:1" ht="12.75">
      <c r="A978" s="2"/>
    </row>
    <row r="979" spans="1:1" ht="12.75">
      <c r="A979" s="2"/>
    </row>
    <row r="980" spans="1:1" ht="12.75">
      <c r="A980" s="2"/>
    </row>
    <row r="981" spans="1:1" ht="12.75">
      <c r="A981" s="2"/>
    </row>
    <row r="982" spans="1:1" ht="12.75">
      <c r="A982" s="2"/>
    </row>
    <row r="983" spans="1:1" ht="12.75">
      <c r="A983" s="2"/>
    </row>
    <row r="984" spans="1:1" ht="12.75">
      <c r="A984" s="2"/>
    </row>
    <row r="985" spans="1:1" ht="12.75">
      <c r="A985" s="2"/>
    </row>
    <row r="986" spans="1:1" ht="12.75">
      <c r="A986" s="2"/>
    </row>
    <row r="987" spans="1:1" ht="12.75">
      <c r="A987" s="2"/>
    </row>
    <row r="988" spans="1:1" ht="12.75">
      <c r="A988" s="2"/>
    </row>
    <row r="989" spans="1:1" ht="12.75">
      <c r="A989" s="2"/>
    </row>
    <row r="990" spans="1:1" ht="12.75">
      <c r="A990" s="2"/>
    </row>
    <row r="991" spans="1:1" ht="12.75">
      <c r="A991" s="2"/>
    </row>
    <row r="992" spans="1:1" ht="12.75">
      <c r="A992" s="2"/>
    </row>
    <row r="993" spans="1:1" ht="12.75">
      <c r="A993" s="2"/>
    </row>
    <row r="994" spans="1:1" ht="12.75">
      <c r="A994" s="2"/>
    </row>
    <row r="995" spans="1:1" ht="12.75">
      <c r="A995" s="2"/>
    </row>
    <row r="996" spans="1:1" ht="12.75">
      <c r="A996" s="2"/>
    </row>
    <row r="997" spans="1:1" ht="12.75">
      <c r="A997" s="2"/>
    </row>
    <row r="998" spans="1:1" ht="12.75">
      <c r="A998" s="2"/>
    </row>
    <row r="999" spans="1:1" ht="12.75">
      <c r="A999" s="2"/>
    </row>
    <row r="1000" spans="1:1" ht="12.75">
      <c r="A1000" s="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J1000"/>
  <sheetViews>
    <sheetView topLeftCell="A28" workbookViewId="0">
      <selection activeCell="D6" sqref="D6"/>
    </sheetView>
  </sheetViews>
  <sheetFormatPr defaultColWidth="12.59765625" defaultRowHeight="15.75" customHeight="1"/>
  <cols>
    <col min="1" max="1" width="72.6640625" style="67" customWidth="1"/>
    <col min="2" max="2" width="26" style="67" customWidth="1"/>
    <col min="3" max="8" width="12.59765625" style="67"/>
    <col min="9" max="9" width="35.73046875" style="67" customWidth="1"/>
    <col min="10" max="16384" width="12.59765625" style="67"/>
  </cols>
  <sheetData>
    <row r="1" spans="1:10" ht="15.75" customHeight="1">
      <c r="A1" s="66" t="s">
        <v>1</v>
      </c>
      <c r="B1" s="66" t="s">
        <v>2</v>
      </c>
      <c r="C1" s="66" t="s">
        <v>3</v>
      </c>
      <c r="D1" s="66" t="s">
        <v>4</v>
      </c>
      <c r="E1" s="66" t="s">
        <v>959</v>
      </c>
      <c r="I1" s="68" t="s">
        <v>959</v>
      </c>
      <c r="J1" s="69" t="s">
        <v>1217</v>
      </c>
    </row>
    <row r="2" spans="1:10" ht="25.5">
      <c r="A2" s="3" t="s">
        <v>245</v>
      </c>
      <c r="B2" s="3" t="s">
        <v>246</v>
      </c>
      <c r="C2" s="3" t="s">
        <v>247</v>
      </c>
      <c r="D2" s="3" t="s">
        <v>246</v>
      </c>
      <c r="E2" s="3" t="str">
        <f t="shared" ref="E2:E117" si="0">IF(ISERROR(SEARCH("negative", LOWER(C2))), "impact", "negative-impact")</f>
        <v>impact</v>
      </c>
    </row>
    <row r="3" spans="1:10" ht="51">
      <c r="A3" s="3" t="s">
        <v>248</v>
      </c>
      <c r="B3" s="3" t="s">
        <v>1027</v>
      </c>
      <c r="C3" s="3" t="s">
        <v>250</v>
      </c>
      <c r="D3" s="3" t="s">
        <v>681</v>
      </c>
      <c r="E3" s="3" t="str">
        <f t="shared" si="0"/>
        <v>impact</v>
      </c>
      <c r="I3" s="70" t="s">
        <v>4</v>
      </c>
      <c r="J3" s="71" t="s">
        <v>960</v>
      </c>
    </row>
    <row r="4" spans="1:10" ht="51">
      <c r="A4" s="3" t="s">
        <v>248</v>
      </c>
      <c r="B4" s="3" t="s">
        <v>1027</v>
      </c>
      <c r="C4" s="3" t="s">
        <v>250</v>
      </c>
      <c r="D4" s="3" t="s">
        <v>148</v>
      </c>
      <c r="E4" s="3" t="str">
        <f t="shared" si="0"/>
        <v>impact</v>
      </c>
      <c r="I4" s="72" t="s">
        <v>138</v>
      </c>
      <c r="J4" s="90">
        <v>1</v>
      </c>
    </row>
    <row r="5" spans="1:10" ht="51">
      <c r="A5" s="3" t="s">
        <v>285</v>
      </c>
      <c r="B5" s="3" t="s">
        <v>286</v>
      </c>
      <c r="C5" s="3" t="s">
        <v>287</v>
      </c>
      <c r="D5" s="3" t="s">
        <v>157</v>
      </c>
      <c r="E5" s="3" t="str">
        <f t="shared" si="0"/>
        <v>impact</v>
      </c>
      <c r="I5" s="73" t="s">
        <v>1010</v>
      </c>
      <c r="J5" s="91">
        <v>1</v>
      </c>
    </row>
    <row r="6" spans="1:10" ht="51">
      <c r="A6" s="3" t="s">
        <v>285</v>
      </c>
      <c r="B6" s="3" t="s">
        <v>286</v>
      </c>
      <c r="C6" s="3" t="s">
        <v>287</v>
      </c>
      <c r="D6" s="3" t="s">
        <v>1109</v>
      </c>
      <c r="E6" s="3" t="str">
        <f t="shared" si="0"/>
        <v>impact</v>
      </c>
      <c r="I6" s="73" t="s">
        <v>1120</v>
      </c>
      <c r="J6" s="91">
        <v>1</v>
      </c>
    </row>
    <row r="7" spans="1:10" ht="38.25">
      <c r="A7" s="3" t="s">
        <v>288</v>
      </c>
      <c r="B7" s="3" t="s">
        <v>289</v>
      </c>
      <c r="C7" s="3" t="s">
        <v>287</v>
      </c>
      <c r="D7" s="3" t="s">
        <v>448</v>
      </c>
      <c r="E7" s="3" t="str">
        <f t="shared" si="0"/>
        <v>impact</v>
      </c>
      <c r="I7" s="73" t="s">
        <v>31</v>
      </c>
      <c r="J7" s="91">
        <v>1</v>
      </c>
    </row>
    <row r="8" spans="1:10" ht="38.25">
      <c r="A8" s="3" t="s">
        <v>288</v>
      </c>
      <c r="B8" s="3" t="s">
        <v>289</v>
      </c>
      <c r="C8" s="3" t="s">
        <v>287</v>
      </c>
      <c r="D8" s="3" t="s">
        <v>117</v>
      </c>
      <c r="E8" s="3" t="str">
        <f t="shared" si="0"/>
        <v>impact</v>
      </c>
      <c r="I8" s="73" t="s">
        <v>423</v>
      </c>
      <c r="J8" s="91">
        <v>1</v>
      </c>
    </row>
    <row r="9" spans="1:10" ht="38.25">
      <c r="A9" s="3" t="s">
        <v>288</v>
      </c>
      <c r="B9" s="3" t="s">
        <v>289</v>
      </c>
      <c r="C9" s="3" t="s">
        <v>287</v>
      </c>
      <c r="D9" s="3" t="s">
        <v>1110</v>
      </c>
      <c r="E9" s="3" t="str">
        <f t="shared" si="0"/>
        <v>impact</v>
      </c>
      <c r="I9" s="73" t="s">
        <v>589</v>
      </c>
      <c r="J9" s="91">
        <v>2</v>
      </c>
    </row>
    <row r="10" spans="1:10" ht="51">
      <c r="A10" s="3" t="s">
        <v>290</v>
      </c>
      <c r="B10" s="3" t="s">
        <v>291</v>
      </c>
      <c r="C10" s="3" t="s">
        <v>287</v>
      </c>
      <c r="D10" s="3" t="s">
        <v>1111</v>
      </c>
      <c r="E10" s="3" t="str">
        <f t="shared" si="0"/>
        <v>impact</v>
      </c>
      <c r="I10" s="73" t="s">
        <v>1012</v>
      </c>
      <c r="J10" s="91">
        <v>4</v>
      </c>
    </row>
    <row r="11" spans="1:10" ht="51">
      <c r="A11" s="3" t="s">
        <v>290</v>
      </c>
      <c r="B11" s="3" t="s">
        <v>291</v>
      </c>
      <c r="C11" s="3" t="s">
        <v>287</v>
      </c>
      <c r="D11" s="3" t="s">
        <v>497</v>
      </c>
      <c r="E11" s="3" t="str">
        <f t="shared" si="0"/>
        <v>impact</v>
      </c>
      <c r="I11" s="73" t="s">
        <v>1161</v>
      </c>
      <c r="J11" s="91">
        <v>1</v>
      </c>
    </row>
    <row r="12" spans="1:10" ht="51">
      <c r="A12" s="3" t="s">
        <v>292</v>
      </c>
      <c r="B12" s="3" t="s">
        <v>293</v>
      </c>
      <c r="C12" s="3" t="s">
        <v>287</v>
      </c>
      <c r="D12" s="3" t="s">
        <v>117</v>
      </c>
      <c r="E12" s="3" t="str">
        <f t="shared" si="0"/>
        <v>impact</v>
      </c>
      <c r="I12" s="73" t="s">
        <v>1123</v>
      </c>
      <c r="J12" s="91">
        <v>1</v>
      </c>
    </row>
    <row r="13" spans="1:10" ht="51">
      <c r="A13" s="3" t="s">
        <v>292</v>
      </c>
      <c r="B13" s="3" t="s">
        <v>293</v>
      </c>
      <c r="C13" s="3" t="s">
        <v>287</v>
      </c>
      <c r="D13" s="3" t="s">
        <v>1112</v>
      </c>
      <c r="E13" s="3" t="str">
        <f t="shared" si="0"/>
        <v>impact</v>
      </c>
      <c r="I13" s="73" t="s">
        <v>448</v>
      </c>
      <c r="J13" s="91">
        <v>2</v>
      </c>
    </row>
    <row r="14" spans="1:10" ht="51">
      <c r="A14" s="3" t="s">
        <v>294</v>
      </c>
      <c r="B14" s="3" t="s">
        <v>295</v>
      </c>
      <c r="C14" s="3" t="s">
        <v>287</v>
      </c>
      <c r="D14" s="3" t="s">
        <v>1035</v>
      </c>
      <c r="E14" s="3" t="str">
        <f t="shared" si="0"/>
        <v>impact</v>
      </c>
      <c r="I14" s="73" t="s">
        <v>1017</v>
      </c>
      <c r="J14" s="91">
        <v>1</v>
      </c>
    </row>
    <row r="15" spans="1:10" ht="51">
      <c r="A15" s="3" t="s">
        <v>296</v>
      </c>
      <c r="B15" s="3" t="s">
        <v>295</v>
      </c>
      <c r="C15" s="3" t="s">
        <v>287</v>
      </c>
      <c r="D15" s="3" t="s">
        <v>1035</v>
      </c>
      <c r="E15" s="3" t="str">
        <f t="shared" si="0"/>
        <v>impact</v>
      </c>
      <c r="I15" s="73" t="s">
        <v>1086</v>
      </c>
      <c r="J15" s="91">
        <v>1</v>
      </c>
    </row>
    <row r="16" spans="1:10" ht="51">
      <c r="A16" s="3" t="s">
        <v>297</v>
      </c>
      <c r="B16" s="3" t="s">
        <v>298</v>
      </c>
      <c r="C16" s="3" t="s">
        <v>287</v>
      </c>
      <c r="D16" s="3" t="s">
        <v>1035</v>
      </c>
      <c r="E16" s="3" t="str">
        <f t="shared" si="0"/>
        <v>impact</v>
      </c>
      <c r="I16" s="73" t="s">
        <v>1162</v>
      </c>
      <c r="J16" s="91">
        <v>1</v>
      </c>
    </row>
    <row r="17" spans="1:10" ht="51">
      <c r="A17" s="3" t="s">
        <v>297</v>
      </c>
      <c r="B17" s="3" t="s">
        <v>298</v>
      </c>
      <c r="C17" s="3" t="s">
        <v>287</v>
      </c>
      <c r="D17" s="3" t="s">
        <v>159</v>
      </c>
      <c r="E17" s="3" t="str">
        <f t="shared" si="0"/>
        <v>impact</v>
      </c>
      <c r="I17" s="73" t="s">
        <v>1032</v>
      </c>
      <c r="J17" s="91">
        <v>1</v>
      </c>
    </row>
    <row r="18" spans="1:10" ht="51">
      <c r="A18" s="3" t="s">
        <v>299</v>
      </c>
      <c r="B18" s="3" t="s">
        <v>300</v>
      </c>
      <c r="C18" s="3" t="s">
        <v>287</v>
      </c>
      <c r="D18" s="3" t="s">
        <v>1113</v>
      </c>
      <c r="E18" s="3" t="str">
        <f t="shared" si="0"/>
        <v>impact</v>
      </c>
      <c r="I18" s="73" t="s">
        <v>1163</v>
      </c>
      <c r="J18" s="91">
        <v>1</v>
      </c>
    </row>
    <row r="19" spans="1:10" ht="38.25">
      <c r="A19" s="3" t="s">
        <v>299</v>
      </c>
      <c r="B19" s="3" t="s">
        <v>300</v>
      </c>
      <c r="C19" s="3" t="s">
        <v>287</v>
      </c>
      <c r="D19" s="3" t="s">
        <v>497</v>
      </c>
      <c r="E19" s="3" t="str">
        <f t="shared" si="0"/>
        <v>impact</v>
      </c>
      <c r="I19" s="73" t="s">
        <v>434</v>
      </c>
      <c r="J19" s="91">
        <v>1</v>
      </c>
    </row>
    <row r="20" spans="1:10" ht="38.25">
      <c r="A20" s="3" t="s">
        <v>301</v>
      </c>
      <c r="B20" s="3" t="s">
        <v>302</v>
      </c>
      <c r="C20" s="3" t="s">
        <v>303</v>
      </c>
      <c r="D20" s="3" t="s">
        <v>448</v>
      </c>
      <c r="E20" s="3" t="str">
        <f t="shared" si="0"/>
        <v>impact</v>
      </c>
      <c r="I20" s="73" t="s">
        <v>436</v>
      </c>
      <c r="J20" s="91">
        <v>1</v>
      </c>
    </row>
    <row r="21" spans="1:10" ht="38.25">
      <c r="A21" s="3" t="s">
        <v>301</v>
      </c>
      <c r="B21" s="3" t="s">
        <v>302</v>
      </c>
      <c r="C21" s="3" t="s">
        <v>303</v>
      </c>
      <c r="D21" s="3" t="s">
        <v>117</v>
      </c>
      <c r="E21" s="3" t="str">
        <f t="shared" si="0"/>
        <v>impact</v>
      </c>
      <c r="I21" s="73" t="s">
        <v>400</v>
      </c>
      <c r="J21" s="91">
        <v>1</v>
      </c>
    </row>
    <row r="22" spans="1:10" ht="51">
      <c r="A22" s="3" t="s">
        <v>304</v>
      </c>
      <c r="B22" s="3" t="s">
        <v>295</v>
      </c>
      <c r="C22" s="3" t="s">
        <v>305</v>
      </c>
      <c r="D22" s="3" t="s">
        <v>1035</v>
      </c>
      <c r="E22" s="3" t="str">
        <f t="shared" si="0"/>
        <v>impact</v>
      </c>
      <c r="I22" s="73" t="s">
        <v>1024</v>
      </c>
      <c r="J22" s="91">
        <v>3</v>
      </c>
    </row>
    <row r="23" spans="1:10" ht="38.25">
      <c r="A23" s="3" t="s">
        <v>347</v>
      </c>
      <c r="B23" s="3" t="s">
        <v>243</v>
      </c>
      <c r="C23" s="3" t="s">
        <v>348</v>
      </c>
      <c r="D23" s="3" t="s">
        <v>138</v>
      </c>
      <c r="E23" s="3" t="str">
        <f t="shared" si="0"/>
        <v>impact</v>
      </c>
      <c r="I23" s="73" t="s">
        <v>1164</v>
      </c>
      <c r="J23" s="91">
        <v>1</v>
      </c>
    </row>
    <row r="24" spans="1:10" ht="38.25">
      <c r="A24" s="3" t="s">
        <v>347</v>
      </c>
      <c r="B24" s="3" t="s">
        <v>243</v>
      </c>
      <c r="C24" s="3" t="s">
        <v>348</v>
      </c>
      <c r="D24" s="3" t="s">
        <v>1024</v>
      </c>
      <c r="E24" s="3" t="str">
        <f t="shared" si="0"/>
        <v>impact</v>
      </c>
      <c r="I24" s="73" t="s">
        <v>1165</v>
      </c>
      <c r="J24" s="91">
        <v>1</v>
      </c>
    </row>
    <row r="25" spans="1:10" ht="38.25">
      <c r="A25" s="3" t="s">
        <v>349</v>
      </c>
      <c r="B25" s="3" t="s">
        <v>350</v>
      </c>
      <c r="C25" s="3" t="s">
        <v>348</v>
      </c>
      <c r="D25" s="3" t="s">
        <v>1038</v>
      </c>
      <c r="E25" s="3" t="str">
        <f t="shared" si="0"/>
        <v>impact</v>
      </c>
      <c r="I25" s="73" t="s">
        <v>130</v>
      </c>
      <c r="J25" s="91">
        <v>9</v>
      </c>
    </row>
    <row r="26" spans="1:10" ht="38.25">
      <c r="A26" s="3" t="s">
        <v>349</v>
      </c>
      <c r="B26" s="3" t="s">
        <v>350</v>
      </c>
      <c r="C26" s="3" t="s">
        <v>348</v>
      </c>
      <c r="D26" s="3" t="s">
        <v>1004</v>
      </c>
      <c r="E26" s="3" t="str">
        <f t="shared" si="0"/>
        <v>impact</v>
      </c>
      <c r="I26" s="73" t="s">
        <v>444</v>
      </c>
      <c r="J26" s="91">
        <v>1</v>
      </c>
    </row>
    <row r="27" spans="1:10" ht="38.25">
      <c r="A27" s="3" t="s">
        <v>349</v>
      </c>
      <c r="B27" s="3" t="s">
        <v>350</v>
      </c>
      <c r="C27" s="3" t="s">
        <v>348</v>
      </c>
      <c r="D27" s="3" t="s">
        <v>1010</v>
      </c>
      <c r="E27" s="3" t="str">
        <f t="shared" si="0"/>
        <v>impact</v>
      </c>
      <c r="I27" s="73" t="s">
        <v>148</v>
      </c>
      <c r="J27" s="91">
        <v>5</v>
      </c>
    </row>
    <row r="28" spans="1:10" ht="114.75">
      <c r="A28" s="3" t="s">
        <v>422</v>
      </c>
      <c r="B28" s="3" t="s">
        <v>423</v>
      </c>
      <c r="C28" s="3" t="s">
        <v>130</v>
      </c>
      <c r="D28" s="3" t="s">
        <v>423</v>
      </c>
      <c r="E28" s="3" t="str">
        <f t="shared" si="0"/>
        <v>impact</v>
      </c>
      <c r="I28" s="73" t="s">
        <v>1111</v>
      </c>
      <c r="J28" s="91">
        <v>1</v>
      </c>
    </row>
    <row r="29" spans="1:10" ht="38.25">
      <c r="A29" s="3" t="s">
        <v>424</v>
      </c>
      <c r="B29" s="3" t="s">
        <v>425</v>
      </c>
      <c r="C29" s="3" t="s">
        <v>130</v>
      </c>
      <c r="D29" s="3" t="s">
        <v>1165</v>
      </c>
      <c r="E29" s="3" t="str">
        <f t="shared" si="0"/>
        <v>impact</v>
      </c>
      <c r="I29" s="73" t="s">
        <v>1113</v>
      </c>
      <c r="J29" s="91">
        <v>1</v>
      </c>
    </row>
    <row r="30" spans="1:10" ht="38.25">
      <c r="A30" s="3" t="s">
        <v>424</v>
      </c>
      <c r="B30" s="3" t="s">
        <v>425</v>
      </c>
      <c r="C30" s="3" t="s">
        <v>130</v>
      </c>
      <c r="D30" s="3" t="s">
        <v>130</v>
      </c>
      <c r="E30" s="3" t="str">
        <f t="shared" si="0"/>
        <v>impact</v>
      </c>
      <c r="I30" s="73" t="s">
        <v>1166</v>
      </c>
      <c r="J30" s="91">
        <v>1</v>
      </c>
    </row>
    <row r="31" spans="1:10" ht="38.25">
      <c r="A31" s="3" t="s">
        <v>424</v>
      </c>
      <c r="B31" s="3" t="s">
        <v>425</v>
      </c>
      <c r="C31" s="3" t="s">
        <v>130</v>
      </c>
      <c r="D31" s="3" t="s">
        <v>996</v>
      </c>
      <c r="E31" s="3" t="str">
        <f t="shared" si="0"/>
        <v>impact</v>
      </c>
      <c r="I31" s="73" t="s">
        <v>1109</v>
      </c>
      <c r="J31" s="91">
        <v>1</v>
      </c>
    </row>
    <row r="32" spans="1:10" ht="38.25">
      <c r="A32" s="3" t="s">
        <v>426</v>
      </c>
      <c r="B32" s="3" t="s">
        <v>427</v>
      </c>
      <c r="C32" s="3" t="s">
        <v>130</v>
      </c>
      <c r="D32" s="3" t="s">
        <v>996</v>
      </c>
      <c r="E32" s="3" t="str">
        <f t="shared" si="0"/>
        <v>impact</v>
      </c>
      <c r="I32" s="73" t="s">
        <v>1035</v>
      </c>
      <c r="J32" s="91">
        <v>4</v>
      </c>
    </row>
    <row r="33" spans="1:10" ht="38.25">
      <c r="A33" s="3" t="s">
        <v>426</v>
      </c>
      <c r="B33" s="3" t="s">
        <v>427</v>
      </c>
      <c r="C33" s="3" t="s">
        <v>130</v>
      </c>
      <c r="D33" s="3" t="s">
        <v>1162</v>
      </c>
      <c r="E33" s="3" t="str">
        <f t="shared" si="0"/>
        <v>impact</v>
      </c>
      <c r="I33" s="73" t="s">
        <v>157</v>
      </c>
      <c r="J33" s="91">
        <v>1</v>
      </c>
    </row>
    <row r="34" spans="1:10" ht="38.25">
      <c r="A34" s="3" t="s">
        <v>426</v>
      </c>
      <c r="B34" s="3" t="s">
        <v>427</v>
      </c>
      <c r="C34" s="3" t="s">
        <v>130</v>
      </c>
      <c r="D34" s="3" t="s">
        <v>130</v>
      </c>
      <c r="E34" s="3" t="str">
        <f t="shared" si="0"/>
        <v>impact</v>
      </c>
      <c r="I34" s="73" t="s">
        <v>159</v>
      </c>
      <c r="J34" s="91">
        <v>1</v>
      </c>
    </row>
    <row r="35" spans="1:10" ht="63.75">
      <c r="A35" s="3" t="s">
        <v>428</v>
      </c>
      <c r="B35" s="3" t="s">
        <v>429</v>
      </c>
      <c r="C35" s="3" t="s">
        <v>130</v>
      </c>
      <c r="D35" s="3" t="s">
        <v>1012</v>
      </c>
      <c r="E35" s="3" t="str">
        <f t="shared" si="0"/>
        <v>impact</v>
      </c>
      <c r="I35" s="73" t="s">
        <v>415</v>
      </c>
      <c r="J35" s="91">
        <v>1</v>
      </c>
    </row>
    <row r="36" spans="1:10" ht="63.75">
      <c r="A36" s="3" t="s">
        <v>428</v>
      </c>
      <c r="B36" s="3" t="s">
        <v>429</v>
      </c>
      <c r="C36" s="3" t="s">
        <v>130</v>
      </c>
      <c r="D36" s="3" t="s">
        <v>1161</v>
      </c>
      <c r="E36" s="3" t="str">
        <f t="shared" si="0"/>
        <v>impact</v>
      </c>
      <c r="I36" s="73" t="s">
        <v>681</v>
      </c>
      <c r="J36" s="91">
        <v>1</v>
      </c>
    </row>
    <row r="37" spans="1:10" ht="63.75">
      <c r="A37" s="3" t="s">
        <v>428</v>
      </c>
      <c r="B37" s="3" t="s">
        <v>429</v>
      </c>
      <c r="C37" s="3" t="s">
        <v>130</v>
      </c>
      <c r="D37" s="3" t="s">
        <v>130</v>
      </c>
      <c r="E37" s="3" t="str">
        <f t="shared" si="0"/>
        <v>impact</v>
      </c>
      <c r="I37" s="73" t="s">
        <v>1157</v>
      </c>
      <c r="J37" s="91">
        <v>1</v>
      </c>
    </row>
    <row r="38" spans="1:10" ht="51">
      <c r="A38" s="3" t="s">
        <v>419</v>
      </c>
      <c r="B38" s="3" t="s">
        <v>430</v>
      </c>
      <c r="C38" s="3" t="s">
        <v>130</v>
      </c>
      <c r="D38" s="3" t="s">
        <v>1012</v>
      </c>
      <c r="E38" s="3" t="str">
        <f t="shared" si="0"/>
        <v>impact</v>
      </c>
      <c r="I38" s="73" t="s">
        <v>996</v>
      </c>
      <c r="J38" s="91">
        <v>6</v>
      </c>
    </row>
    <row r="39" spans="1:10" ht="51">
      <c r="A39" s="3" t="s">
        <v>419</v>
      </c>
      <c r="B39" s="3" t="s">
        <v>430</v>
      </c>
      <c r="C39" s="3" t="s">
        <v>130</v>
      </c>
      <c r="D39" s="3" t="s">
        <v>130</v>
      </c>
      <c r="E39" s="3" t="str">
        <f t="shared" si="0"/>
        <v>impact</v>
      </c>
      <c r="I39" s="73" t="s">
        <v>1122</v>
      </c>
      <c r="J39" s="91">
        <v>1</v>
      </c>
    </row>
    <row r="40" spans="1:10" ht="63.75">
      <c r="A40" s="3" t="s">
        <v>431</v>
      </c>
      <c r="B40" s="3" t="s">
        <v>432</v>
      </c>
      <c r="C40" s="3" t="s">
        <v>130</v>
      </c>
      <c r="D40" s="3" t="s">
        <v>1012</v>
      </c>
      <c r="E40" s="3" t="str">
        <f t="shared" si="0"/>
        <v>impact</v>
      </c>
      <c r="I40" s="73" t="s">
        <v>1167</v>
      </c>
      <c r="J40" s="91">
        <v>1</v>
      </c>
    </row>
    <row r="41" spans="1:10" ht="63.75">
      <c r="A41" s="3" t="s">
        <v>431</v>
      </c>
      <c r="B41" s="3" t="s">
        <v>432</v>
      </c>
      <c r="C41" s="3" t="s">
        <v>130</v>
      </c>
      <c r="D41" s="3" t="s">
        <v>1167</v>
      </c>
      <c r="E41" s="3" t="str">
        <f t="shared" si="0"/>
        <v>impact</v>
      </c>
      <c r="I41" s="73" t="s">
        <v>246</v>
      </c>
      <c r="J41" s="91">
        <v>1</v>
      </c>
    </row>
    <row r="42" spans="1:10" ht="63.75">
      <c r="A42" s="3" t="s">
        <v>431</v>
      </c>
      <c r="B42" s="3" t="s">
        <v>432</v>
      </c>
      <c r="C42" s="3" t="s">
        <v>130</v>
      </c>
      <c r="D42" s="3" t="s">
        <v>130</v>
      </c>
      <c r="E42" s="3" t="str">
        <f t="shared" si="0"/>
        <v>impact</v>
      </c>
      <c r="I42" s="73" t="s">
        <v>710</v>
      </c>
      <c r="J42" s="91">
        <v>2</v>
      </c>
    </row>
    <row r="43" spans="1:10" ht="38.25">
      <c r="A43" s="3" t="s">
        <v>433</v>
      </c>
      <c r="B43" s="3" t="s">
        <v>434</v>
      </c>
      <c r="C43" s="3" t="s">
        <v>130</v>
      </c>
      <c r="D43" s="3" t="s">
        <v>434</v>
      </c>
      <c r="E43" s="3" t="str">
        <f t="shared" si="0"/>
        <v>impact</v>
      </c>
      <c r="I43" s="73" t="s">
        <v>857</v>
      </c>
      <c r="J43" s="91">
        <v>2</v>
      </c>
    </row>
    <row r="44" spans="1:10" ht="25.5">
      <c r="A44" s="3" t="s">
        <v>435</v>
      </c>
      <c r="B44" s="3" t="s">
        <v>436</v>
      </c>
      <c r="C44" s="3" t="s">
        <v>130</v>
      </c>
      <c r="D44" s="3" t="s">
        <v>436</v>
      </c>
      <c r="E44" s="3" t="str">
        <f t="shared" si="0"/>
        <v>impact</v>
      </c>
      <c r="I44" s="73" t="s">
        <v>1046</v>
      </c>
      <c r="J44" s="91">
        <v>1</v>
      </c>
    </row>
    <row r="45" spans="1:10" ht="51">
      <c r="A45" s="3" t="s">
        <v>437</v>
      </c>
      <c r="B45" s="3" t="s">
        <v>438</v>
      </c>
      <c r="C45" s="3" t="s">
        <v>130</v>
      </c>
      <c r="D45" s="3" t="s">
        <v>857</v>
      </c>
      <c r="E45" s="3" t="str">
        <f t="shared" si="0"/>
        <v>impact</v>
      </c>
      <c r="I45" s="73" t="s">
        <v>1038</v>
      </c>
      <c r="J45" s="91">
        <v>1</v>
      </c>
    </row>
    <row r="46" spans="1:10" ht="51">
      <c r="A46" s="3" t="s">
        <v>437</v>
      </c>
      <c r="B46" s="3" t="s">
        <v>438</v>
      </c>
      <c r="C46" s="3" t="s">
        <v>130</v>
      </c>
      <c r="D46" s="3" t="s">
        <v>1166</v>
      </c>
      <c r="E46" s="3" t="str">
        <f t="shared" si="0"/>
        <v>impact</v>
      </c>
      <c r="I46" s="73" t="s">
        <v>497</v>
      </c>
      <c r="J46" s="91">
        <v>2</v>
      </c>
    </row>
    <row r="47" spans="1:10" ht="38.25">
      <c r="A47" s="3" t="s">
        <v>431</v>
      </c>
      <c r="B47" s="3" t="s">
        <v>439</v>
      </c>
      <c r="C47" s="3" t="s">
        <v>130</v>
      </c>
      <c r="D47" s="3" t="s">
        <v>415</v>
      </c>
      <c r="E47" s="3" t="str">
        <f t="shared" si="0"/>
        <v>impact</v>
      </c>
      <c r="I47" s="73" t="s">
        <v>1110</v>
      </c>
      <c r="J47" s="91">
        <v>1</v>
      </c>
    </row>
    <row r="48" spans="1:10" ht="38.25">
      <c r="A48" s="3" t="s">
        <v>431</v>
      </c>
      <c r="B48" s="3" t="s">
        <v>439</v>
      </c>
      <c r="C48" s="3" t="s">
        <v>130</v>
      </c>
      <c r="D48" s="3" t="s">
        <v>130</v>
      </c>
      <c r="E48" s="3" t="str">
        <f t="shared" si="0"/>
        <v>impact</v>
      </c>
      <c r="I48" s="73" t="s">
        <v>654</v>
      </c>
      <c r="J48" s="91">
        <v>15</v>
      </c>
    </row>
    <row r="49" spans="1:10" ht="25.5">
      <c r="A49" s="3" t="s">
        <v>102</v>
      </c>
      <c r="B49" s="3" t="s">
        <v>440</v>
      </c>
      <c r="C49" s="3" t="s">
        <v>130</v>
      </c>
      <c r="D49" s="3" t="s">
        <v>117</v>
      </c>
      <c r="E49" s="3" t="str">
        <f t="shared" si="0"/>
        <v>impact</v>
      </c>
      <c r="I49" s="73" t="s">
        <v>1001</v>
      </c>
      <c r="J49" s="91">
        <v>1</v>
      </c>
    </row>
    <row r="50" spans="1:10" ht="25.5">
      <c r="A50" s="3" t="s">
        <v>102</v>
      </c>
      <c r="B50" s="3" t="s">
        <v>440</v>
      </c>
      <c r="C50" s="3" t="s">
        <v>130</v>
      </c>
      <c r="D50" s="3" t="s">
        <v>1164</v>
      </c>
      <c r="E50" s="3" t="str">
        <f t="shared" si="0"/>
        <v>impact</v>
      </c>
      <c r="I50" s="73" t="s">
        <v>1159</v>
      </c>
      <c r="J50" s="91">
        <v>4</v>
      </c>
    </row>
    <row r="51" spans="1:10" ht="25.5">
      <c r="A51" s="3" t="s">
        <v>441</v>
      </c>
      <c r="B51" s="3" t="s">
        <v>442</v>
      </c>
      <c r="C51" s="3" t="s">
        <v>130</v>
      </c>
      <c r="D51" s="3" t="s">
        <v>654</v>
      </c>
      <c r="E51" s="3" t="str">
        <f t="shared" si="0"/>
        <v>impact</v>
      </c>
      <c r="I51" s="73" t="s">
        <v>1160</v>
      </c>
      <c r="J51" s="91">
        <v>1</v>
      </c>
    </row>
    <row r="52" spans="1:10" ht="25.5">
      <c r="A52" s="3" t="s">
        <v>441</v>
      </c>
      <c r="B52" s="3" t="s">
        <v>442</v>
      </c>
      <c r="C52" s="3" t="s">
        <v>130</v>
      </c>
      <c r="D52" s="3" t="s">
        <v>1163</v>
      </c>
      <c r="E52" s="3" t="str">
        <f t="shared" si="0"/>
        <v>impact</v>
      </c>
      <c r="I52" s="73" t="s">
        <v>1003</v>
      </c>
      <c r="J52" s="91">
        <v>1</v>
      </c>
    </row>
    <row r="53" spans="1:10" ht="38.25">
      <c r="A53" s="3" t="s">
        <v>443</v>
      </c>
      <c r="B53" s="3" t="s">
        <v>444</v>
      </c>
      <c r="C53" s="3" t="s">
        <v>130</v>
      </c>
      <c r="D53" s="3" t="s">
        <v>444</v>
      </c>
      <c r="E53" s="3" t="str">
        <f t="shared" si="0"/>
        <v>impact</v>
      </c>
      <c r="I53" s="73" t="s">
        <v>205</v>
      </c>
      <c r="J53" s="91">
        <v>13</v>
      </c>
    </row>
    <row r="54" spans="1:10" ht="38.25">
      <c r="A54" s="3" t="s">
        <v>445</v>
      </c>
      <c r="B54" s="3" t="s">
        <v>446</v>
      </c>
      <c r="C54" s="3" t="s">
        <v>447</v>
      </c>
      <c r="D54" s="3" t="s">
        <v>130</v>
      </c>
      <c r="E54" s="3" t="str">
        <f t="shared" si="0"/>
        <v>impact</v>
      </c>
      <c r="I54" s="73" t="s">
        <v>889</v>
      </c>
      <c r="J54" s="91">
        <v>1</v>
      </c>
    </row>
    <row r="55" spans="1:10" ht="38.25">
      <c r="A55" s="3" t="s">
        <v>445</v>
      </c>
      <c r="B55" s="3" t="s">
        <v>446</v>
      </c>
      <c r="C55" s="3" t="s">
        <v>447</v>
      </c>
      <c r="D55" s="3" t="s">
        <v>1003</v>
      </c>
      <c r="E55" s="3" t="str">
        <f t="shared" si="0"/>
        <v>impact</v>
      </c>
      <c r="I55" s="73" t="s">
        <v>1004</v>
      </c>
      <c r="J55" s="91">
        <v>1</v>
      </c>
    </row>
    <row r="56" spans="1:10" ht="38.25">
      <c r="A56" s="3" t="s">
        <v>445</v>
      </c>
      <c r="B56" s="3" t="s">
        <v>446</v>
      </c>
      <c r="C56" s="3" t="s">
        <v>447</v>
      </c>
      <c r="D56" s="3" t="s">
        <v>1005</v>
      </c>
      <c r="E56" s="3" t="str">
        <f t="shared" si="0"/>
        <v>impact</v>
      </c>
      <c r="I56" s="73" t="s">
        <v>1005</v>
      </c>
      <c r="J56" s="91">
        <v>1</v>
      </c>
    </row>
    <row r="57" spans="1:10" ht="51">
      <c r="A57" s="3" t="s">
        <v>449</v>
      </c>
      <c r="B57" s="3" t="s">
        <v>450</v>
      </c>
      <c r="C57" s="3" t="s">
        <v>451</v>
      </c>
      <c r="D57" s="3" t="s">
        <v>1122</v>
      </c>
      <c r="E57" s="3" t="str">
        <f t="shared" si="0"/>
        <v>impact</v>
      </c>
      <c r="I57" s="73" t="s">
        <v>1112</v>
      </c>
      <c r="J57" s="91">
        <v>1</v>
      </c>
    </row>
    <row r="58" spans="1:10" ht="51">
      <c r="A58" s="3" t="s">
        <v>449</v>
      </c>
      <c r="B58" s="3" t="s">
        <v>450</v>
      </c>
      <c r="C58" s="3" t="s">
        <v>451</v>
      </c>
      <c r="D58" s="3" t="s">
        <v>1123</v>
      </c>
      <c r="E58" s="3" t="str">
        <f t="shared" si="0"/>
        <v>impact</v>
      </c>
      <c r="I58" s="73" t="s">
        <v>814</v>
      </c>
      <c r="J58" s="91">
        <v>2</v>
      </c>
    </row>
    <row r="59" spans="1:10" ht="51">
      <c r="A59" s="3" t="s">
        <v>449</v>
      </c>
      <c r="B59" s="3" t="s">
        <v>450</v>
      </c>
      <c r="C59" s="3" t="s">
        <v>451</v>
      </c>
      <c r="D59" s="3" t="s">
        <v>130</v>
      </c>
      <c r="E59" s="3" t="str">
        <f t="shared" si="0"/>
        <v>impact</v>
      </c>
      <c r="I59" s="73" t="s">
        <v>1125</v>
      </c>
      <c r="J59" s="91">
        <v>1</v>
      </c>
    </row>
    <row r="60" spans="1:10" ht="38.25">
      <c r="A60" s="3" t="s">
        <v>452</v>
      </c>
      <c r="B60" s="3" t="s">
        <v>453</v>
      </c>
      <c r="C60" s="3" t="s">
        <v>454</v>
      </c>
      <c r="D60" s="3" t="s">
        <v>857</v>
      </c>
      <c r="E60" s="3" t="str">
        <f t="shared" si="0"/>
        <v>impact</v>
      </c>
      <c r="I60" s="74" t="s">
        <v>1009</v>
      </c>
      <c r="J60" s="92">
        <v>116</v>
      </c>
    </row>
    <row r="61" spans="1:10" ht="38.25">
      <c r="A61" s="3" t="s">
        <v>452</v>
      </c>
      <c r="B61" s="3" t="s">
        <v>453</v>
      </c>
      <c r="C61" s="3" t="s">
        <v>454</v>
      </c>
      <c r="D61" s="3" t="s">
        <v>814</v>
      </c>
      <c r="E61" s="3" t="str">
        <f t="shared" si="0"/>
        <v>impact</v>
      </c>
    </row>
    <row r="62" spans="1:10" ht="38.25">
      <c r="A62" s="3" t="s">
        <v>452</v>
      </c>
      <c r="B62" s="3" t="s">
        <v>453</v>
      </c>
      <c r="C62" s="3" t="s">
        <v>454</v>
      </c>
      <c r="D62" s="3" t="s">
        <v>1017</v>
      </c>
      <c r="E62" s="3" t="str">
        <f t="shared" si="0"/>
        <v>impact</v>
      </c>
    </row>
    <row r="63" spans="1:10" ht="63.75">
      <c r="A63" s="3" t="s">
        <v>455</v>
      </c>
      <c r="B63" s="3" t="s">
        <v>456</v>
      </c>
      <c r="C63" s="3" t="s">
        <v>454</v>
      </c>
      <c r="D63" s="3" t="s">
        <v>889</v>
      </c>
      <c r="E63" s="3" t="str">
        <f t="shared" si="0"/>
        <v>impact</v>
      </c>
    </row>
    <row r="64" spans="1:10" ht="63.75">
      <c r="A64" s="3" t="s">
        <v>455</v>
      </c>
      <c r="B64" s="3" t="s">
        <v>456</v>
      </c>
      <c r="C64" s="3" t="s">
        <v>454</v>
      </c>
      <c r="D64" s="3" t="s">
        <v>1032</v>
      </c>
      <c r="E64" s="3" t="str">
        <f t="shared" si="0"/>
        <v>impact</v>
      </c>
    </row>
    <row r="65" spans="1:5" ht="63.75">
      <c r="A65" s="3" t="s">
        <v>455</v>
      </c>
      <c r="B65" s="3" t="s">
        <v>456</v>
      </c>
      <c r="C65" s="3" t="s">
        <v>454</v>
      </c>
      <c r="D65" s="3" t="s">
        <v>814</v>
      </c>
      <c r="E65" s="3" t="str">
        <f t="shared" si="0"/>
        <v>impact</v>
      </c>
    </row>
    <row r="66" spans="1:5" ht="38.25">
      <c r="A66" s="3" t="s">
        <v>437</v>
      </c>
      <c r="B66" s="3" t="s">
        <v>457</v>
      </c>
      <c r="C66" s="3" t="s">
        <v>454</v>
      </c>
      <c r="D66" s="3" t="s">
        <v>1012</v>
      </c>
      <c r="E66" s="3" t="str">
        <f t="shared" si="0"/>
        <v>impact</v>
      </c>
    </row>
    <row r="67" spans="1:5" ht="38.25">
      <c r="A67" s="3" t="s">
        <v>437</v>
      </c>
      <c r="B67" s="3" t="s">
        <v>457</v>
      </c>
      <c r="C67" s="3" t="s">
        <v>454</v>
      </c>
      <c r="D67" s="3" t="s">
        <v>1046</v>
      </c>
      <c r="E67" s="3" t="str">
        <f t="shared" si="0"/>
        <v>impact</v>
      </c>
    </row>
    <row r="68" spans="1:5" ht="51">
      <c r="A68" s="3" t="s">
        <v>700</v>
      </c>
      <c r="B68" s="3" t="s">
        <v>701</v>
      </c>
      <c r="C68" s="3" t="s">
        <v>702</v>
      </c>
      <c r="D68" s="3" t="s">
        <v>654</v>
      </c>
      <c r="E68" s="3" t="str">
        <f t="shared" si="0"/>
        <v>impact</v>
      </c>
    </row>
    <row r="69" spans="1:5" ht="51">
      <c r="A69" s="3" t="s">
        <v>700</v>
      </c>
      <c r="B69" s="3" t="s">
        <v>701</v>
      </c>
      <c r="C69" s="3" t="s">
        <v>702</v>
      </c>
      <c r="D69" s="3" t="s">
        <v>205</v>
      </c>
      <c r="E69" s="3" t="str">
        <f t="shared" si="0"/>
        <v>impact</v>
      </c>
    </row>
    <row r="70" spans="1:5" ht="51">
      <c r="A70" s="3" t="s">
        <v>700</v>
      </c>
      <c r="B70" s="3" t="s">
        <v>701</v>
      </c>
      <c r="C70" s="3" t="s">
        <v>702</v>
      </c>
      <c r="D70" s="3" t="s">
        <v>1125</v>
      </c>
      <c r="E70" s="3" t="str">
        <f t="shared" si="0"/>
        <v>impact</v>
      </c>
    </row>
    <row r="71" spans="1:5" ht="25.5">
      <c r="A71" s="3" t="s">
        <v>703</v>
      </c>
      <c r="B71" s="3" t="s">
        <v>654</v>
      </c>
      <c r="C71" s="3" t="s">
        <v>704</v>
      </c>
      <c r="D71" s="3" t="s">
        <v>654</v>
      </c>
      <c r="E71" s="3" t="str">
        <f t="shared" si="0"/>
        <v>impact</v>
      </c>
    </row>
    <row r="72" spans="1:5" ht="25.5">
      <c r="A72" s="3" t="s">
        <v>705</v>
      </c>
      <c r="B72" s="3" t="s">
        <v>706</v>
      </c>
      <c r="C72" s="3" t="s">
        <v>704</v>
      </c>
      <c r="D72" s="3" t="s">
        <v>654</v>
      </c>
      <c r="E72" s="3" t="str">
        <f t="shared" si="0"/>
        <v>impact</v>
      </c>
    </row>
    <row r="73" spans="1:5" ht="25.5">
      <c r="A73" s="3" t="s">
        <v>705</v>
      </c>
      <c r="B73" s="3" t="s">
        <v>706</v>
      </c>
      <c r="C73" s="3" t="s">
        <v>704</v>
      </c>
      <c r="D73" s="3" t="s">
        <v>205</v>
      </c>
      <c r="E73" s="3" t="str">
        <f t="shared" si="0"/>
        <v>impact</v>
      </c>
    </row>
    <row r="74" spans="1:5" ht="25.5">
      <c r="A74" s="3" t="s">
        <v>707</v>
      </c>
      <c r="B74" s="3" t="s">
        <v>706</v>
      </c>
      <c r="C74" s="3" t="s">
        <v>704</v>
      </c>
      <c r="D74" s="3" t="s">
        <v>654</v>
      </c>
      <c r="E74" s="3" t="str">
        <f t="shared" si="0"/>
        <v>impact</v>
      </c>
    </row>
    <row r="75" spans="1:5" ht="25.5">
      <c r="A75" s="3" t="s">
        <v>707</v>
      </c>
      <c r="B75" s="3" t="s">
        <v>706</v>
      </c>
      <c r="C75" s="3" t="s">
        <v>704</v>
      </c>
      <c r="D75" s="3" t="s">
        <v>205</v>
      </c>
      <c r="E75" s="3" t="str">
        <f t="shared" si="0"/>
        <v>impact</v>
      </c>
    </row>
    <row r="76" spans="1:5" ht="25.5">
      <c r="A76" s="3" t="s">
        <v>708</v>
      </c>
      <c r="B76" s="3" t="s">
        <v>706</v>
      </c>
      <c r="C76" s="3" t="s">
        <v>704</v>
      </c>
      <c r="D76" s="3" t="s">
        <v>654</v>
      </c>
      <c r="E76" s="3" t="str">
        <f t="shared" si="0"/>
        <v>impact</v>
      </c>
    </row>
    <row r="77" spans="1:5" ht="25.5">
      <c r="A77" s="3" t="s">
        <v>708</v>
      </c>
      <c r="B77" s="3" t="s">
        <v>706</v>
      </c>
      <c r="C77" s="3" t="s">
        <v>704</v>
      </c>
      <c r="D77" s="3" t="s">
        <v>205</v>
      </c>
      <c r="E77" s="3" t="str">
        <f t="shared" si="0"/>
        <v>impact</v>
      </c>
    </row>
    <row r="78" spans="1:5" ht="25.5">
      <c r="A78" s="3" t="s">
        <v>653</v>
      </c>
      <c r="B78" s="3" t="s">
        <v>706</v>
      </c>
      <c r="C78" s="3" t="s">
        <v>704</v>
      </c>
      <c r="D78" s="3" t="s">
        <v>654</v>
      </c>
      <c r="E78" s="3" t="str">
        <f t="shared" si="0"/>
        <v>impact</v>
      </c>
    </row>
    <row r="79" spans="1:5" ht="25.5">
      <c r="A79" s="3" t="s">
        <v>653</v>
      </c>
      <c r="B79" s="3" t="s">
        <v>706</v>
      </c>
      <c r="C79" s="3" t="s">
        <v>704</v>
      </c>
      <c r="D79" s="3" t="s">
        <v>205</v>
      </c>
      <c r="E79" s="3" t="str">
        <f t="shared" si="0"/>
        <v>impact</v>
      </c>
    </row>
    <row r="80" spans="1:5" ht="38.25">
      <c r="A80" s="3" t="s">
        <v>709</v>
      </c>
      <c r="B80" s="3" t="s">
        <v>710</v>
      </c>
      <c r="C80" s="3" t="s">
        <v>704</v>
      </c>
      <c r="D80" s="3" t="s">
        <v>710</v>
      </c>
      <c r="E80" s="3" t="str">
        <f t="shared" si="0"/>
        <v>impact</v>
      </c>
    </row>
    <row r="81" spans="1:5" ht="38.25">
      <c r="A81" s="3" t="s">
        <v>711</v>
      </c>
      <c r="B81" s="3" t="s">
        <v>710</v>
      </c>
      <c r="C81" s="3" t="s">
        <v>704</v>
      </c>
      <c r="D81" s="3" t="s">
        <v>710</v>
      </c>
      <c r="E81" s="3" t="str">
        <f t="shared" si="0"/>
        <v>impact</v>
      </c>
    </row>
    <row r="82" spans="1:5" ht="38.25">
      <c r="A82" s="3" t="s">
        <v>715</v>
      </c>
      <c r="B82" s="3" t="s">
        <v>706</v>
      </c>
      <c r="C82" s="3" t="s">
        <v>716</v>
      </c>
      <c r="D82" s="3" t="s">
        <v>654</v>
      </c>
      <c r="E82" s="3" t="str">
        <f t="shared" si="0"/>
        <v>impact</v>
      </c>
    </row>
    <row r="83" spans="1:5" ht="38.25">
      <c r="A83" s="3" t="s">
        <v>715</v>
      </c>
      <c r="B83" s="3" t="s">
        <v>706</v>
      </c>
      <c r="C83" s="3" t="s">
        <v>716</v>
      </c>
      <c r="D83" s="3" t="s">
        <v>205</v>
      </c>
      <c r="E83" s="3" t="str">
        <f t="shared" si="0"/>
        <v>impact</v>
      </c>
    </row>
    <row r="84" spans="1:5" ht="38.25">
      <c r="A84" s="3" t="s">
        <v>720</v>
      </c>
      <c r="B84" s="3" t="s">
        <v>721</v>
      </c>
      <c r="C84" s="3" t="s">
        <v>722</v>
      </c>
      <c r="D84" s="3" t="s">
        <v>1157</v>
      </c>
      <c r="E84" s="3" t="str">
        <f t="shared" si="0"/>
        <v>impact</v>
      </c>
    </row>
    <row r="85" spans="1:5" ht="38.25">
      <c r="A85" s="3" t="s">
        <v>720</v>
      </c>
      <c r="B85" s="3" t="s">
        <v>721</v>
      </c>
      <c r="C85" s="3" t="s">
        <v>722</v>
      </c>
      <c r="D85" s="3" t="s">
        <v>130</v>
      </c>
      <c r="E85" s="3" t="str">
        <f t="shared" si="0"/>
        <v>impact</v>
      </c>
    </row>
    <row r="86" spans="1:5" ht="38.25">
      <c r="A86" s="3" t="s">
        <v>720</v>
      </c>
      <c r="B86" s="3" t="s">
        <v>721</v>
      </c>
      <c r="C86" s="3" t="s">
        <v>722</v>
      </c>
      <c r="D86" s="3" t="s">
        <v>1024</v>
      </c>
      <c r="E86" s="3" t="str">
        <f t="shared" si="0"/>
        <v>impact</v>
      </c>
    </row>
    <row r="87" spans="1:5" ht="25.5">
      <c r="A87" s="3" t="s">
        <v>723</v>
      </c>
      <c r="B87" s="3" t="s">
        <v>706</v>
      </c>
      <c r="C87" s="3" t="s">
        <v>722</v>
      </c>
      <c r="D87" s="3" t="s">
        <v>654</v>
      </c>
      <c r="E87" s="3" t="str">
        <f t="shared" si="0"/>
        <v>impact</v>
      </c>
    </row>
    <row r="88" spans="1:5" ht="25.5">
      <c r="A88" s="3" t="s">
        <v>723</v>
      </c>
      <c r="B88" s="3" t="s">
        <v>706</v>
      </c>
      <c r="C88" s="3" t="s">
        <v>722</v>
      </c>
      <c r="D88" s="3" t="s">
        <v>205</v>
      </c>
      <c r="E88" s="3" t="str">
        <f t="shared" si="0"/>
        <v>impact</v>
      </c>
    </row>
    <row r="89" spans="1:5" ht="25.5">
      <c r="A89" s="3" t="s">
        <v>724</v>
      </c>
      <c r="B89" s="3" t="s">
        <v>725</v>
      </c>
      <c r="C89" s="3" t="s">
        <v>722</v>
      </c>
      <c r="D89" s="3" t="s">
        <v>725</v>
      </c>
      <c r="E89" s="3" t="str">
        <f t="shared" si="0"/>
        <v>impact</v>
      </c>
    </row>
    <row r="90" spans="1:5" ht="25.5">
      <c r="A90" s="3" t="s">
        <v>726</v>
      </c>
      <c r="B90" s="3" t="s">
        <v>725</v>
      </c>
      <c r="C90" s="3" t="s">
        <v>722</v>
      </c>
      <c r="D90" s="3" t="s">
        <v>725</v>
      </c>
      <c r="E90" s="3" t="str">
        <f t="shared" si="0"/>
        <v>impact</v>
      </c>
    </row>
    <row r="91" spans="1:5" ht="25.5">
      <c r="A91" s="3" t="s">
        <v>727</v>
      </c>
      <c r="B91" s="3" t="s">
        <v>725</v>
      </c>
      <c r="C91" s="3" t="s">
        <v>722</v>
      </c>
      <c r="D91" s="3" t="s">
        <v>725</v>
      </c>
      <c r="E91" s="3" t="str">
        <f t="shared" si="0"/>
        <v>impact</v>
      </c>
    </row>
    <row r="92" spans="1:5" ht="38.25">
      <c r="A92" s="3" t="s">
        <v>755</v>
      </c>
      <c r="B92" s="3" t="s">
        <v>756</v>
      </c>
      <c r="C92" s="3" t="s">
        <v>757</v>
      </c>
      <c r="D92" s="3" t="s">
        <v>996</v>
      </c>
      <c r="E92" s="3" t="str">
        <f t="shared" si="0"/>
        <v>impact</v>
      </c>
    </row>
    <row r="93" spans="1:5" ht="38.25">
      <c r="A93" s="3" t="s">
        <v>755</v>
      </c>
      <c r="B93" s="3" t="s">
        <v>756</v>
      </c>
      <c r="C93" s="3" t="s">
        <v>757</v>
      </c>
      <c r="D93" s="3" t="s">
        <v>589</v>
      </c>
      <c r="E93" s="3" t="str">
        <f t="shared" si="0"/>
        <v>impact</v>
      </c>
    </row>
    <row r="94" spans="1:5" ht="38.25">
      <c r="A94" s="3" t="s">
        <v>755</v>
      </c>
      <c r="B94" s="3" t="s">
        <v>756</v>
      </c>
      <c r="C94" s="3" t="s">
        <v>757</v>
      </c>
      <c r="D94" s="3" t="s">
        <v>1001</v>
      </c>
      <c r="E94" s="3" t="str">
        <f t="shared" si="0"/>
        <v>impact</v>
      </c>
    </row>
    <row r="95" spans="1:5" ht="51">
      <c r="A95" s="3" t="s">
        <v>772</v>
      </c>
      <c r="B95" s="3" t="s">
        <v>773</v>
      </c>
      <c r="C95" s="3" t="s">
        <v>774</v>
      </c>
      <c r="D95" s="3" t="s">
        <v>31</v>
      </c>
      <c r="E95" s="3" t="str">
        <f t="shared" si="0"/>
        <v>impact</v>
      </c>
    </row>
    <row r="96" spans="1:5" ht="51">
      <c r="A96" s="3" t="s">
        <v>772</v>
      </c>
      <c r="B96" s="3" t="s">
        <v>773</v>
      </c>
      <c r="C96" s="3" t="s">
        <v>774</v>
      </c>
      <c r="D96" s="3" t="s">
        <v>400</v>
      </c>
      <c r="E96" s="3" t="str">
        <f t="shared" si="0"/>
        <v>impact</v>
      </c>
    </row>
    <row r="97" spans="1:5" ht="51">
      <c r="A97" s="3" t="s">
        <v>778</v>
      </c>
      <c r="B97" s="3" t="s">
        <v>779</v>
      </c>
      <c r="C97" s="3" t="s">
        <v>780</v>
      </c>
      <c r="D97" s="3" t="s">
        <v>654</v>
      </c>
      <c r="E97" s="3" t="str">
        <f t="shared" si="0"/>
        <v>impact</v>
      </c>
    </row>
    <row r="98" spans="1:5" ht="51">
      <c r="A98" s="3" t="s">
        <v>778</v>
      </c>
      <c r="B98" s="3" t="s">
        <v>779</v>
      </c>
      <c r="C98" s="3" t="s">
        <v>780</v>
      </c>
      <c r="D98" s="3" t="s">
        <v>205</v>
      </c>
      <c r="E98" s="3" t="str">
        <f t="shared" si="0"/>
        <v>impact</v>
      </c>
    </row>
    <row r="99" spans="1:5" ht="51">
      <c r="A99" s="3" t="s">
        <v>778</v>
      </c>
      <c r="B99" s="3" t="s">
        <v>779</v>
      </c>
      <c r="C99" s="3" t="s">
        <v>780</v>
      </c>
      <c r="D99" s="3" t="s">
        <v>1120</v>
      </c>
      <c r="E99" s="3" t="str">
        <f t="shared" si="0"/>
        <v>impact</v>
      </c>
    </row>
    <row r="100" spans="1:5" ht="38.25">
      <c r="A100" s="3" t="s">
        <v>794</v>
      </c>
      <c r="B100" s="3" t="s">
        <v>789</v>
      </c>
      <c r="C100" s="3" t="s">
        <v>795</v>
      </c>
      <c r="D100" s="3" t="s">
        <v>654</v>
      </c>
      <c r="E100" s="3" t="str">
        <f t="shared" si="0"/>
        <v>impact</v>
      </c>
    </row>
    <row r="101" spans="1:5" ht="38.25">
      <c r="A101" s="3" t="s">
        <v>794</v>
      </c>
      <c r="B101" s="3" t="s">
        <v>789</v>
      </c>
      <c r="C101" s="3" t="s">
        <v>795</v>
      </c>
      <c r="D101" s="3" t="s">
        <v>205</v>
      </c>
      <c r="E101" s="3" t="str">
        <f t="shared" si="0"/>
        <v>impact</v>
      </c>
    </row>
    <row r="102" spans="1:5" ht="38.25">
      <c r="A102" s="3" t="s">
        <v>794</v>
      </c>
      <c r="B102" s="3" t="s">
        <v>789</v>
      </c>
      <c r="C102" s="3" t="s">
        <v>795</v>
      </c>
      <c r="D102" s="3" t="s">
        <v>1159</v>
      </c>
      <c r="E102" s="3" t="str">
        <f t="shared" si="0"/>
        <v>impact</v>
      </c>
    </row>
    <row r="103" spans="1:5" ht="38.25">
      <c r="A103" s="3" t="s">
        <v>796</v>
      </c>
      <c r="B103" s="3" t="s">
        <v>797</v>
      </c>
      <c r="C103" s="3" t="s">
        <v>795</v>
      </c>
      <c r="D103" s="3" t="s">
        <v>654</v>
      </c>
      <c r="E103" s="3" t="str">
        <f t="shared" si="0"/>
        <v>impact</v>
      </c>
    </row>
    <row r="104" spans="1:5" ht="38.25">
      <c r="A104" s="3" t="s">
        <v>796</v>
      </c>
      <c r="B104" s="3" t="s">
        <v>797</v>
      </c>
      <c r="C104" s="3" t="s">
        <v>795</v>
      </c>
      <c r="D104" s="3" t="s">
        <v>205</v>
      </c>
      <c r="E104" s="3" t="str">
        <f t="shared" si="0"/>
        <v>impact</v>
      </c>
    </row>
    <row r="105" spans="1:5" ht="38.25">
      <c r="A105" s="3" t="s">
        <v>796</v>
      </c>
      <c r="B105" s="3" t="s">
        <v>797</v>
      </c>
      <c r="C105" s="3" t="s">
        <v>795</v>
      </c>
      <c r="D105" s="3" t="s">
        <v>1086</v>
      </c>
      <c r="E105" s="3" t="str">
        <f t="shared" si="0"/>
        <v>impact</v>
      </c>
    </row>
    <row r="106" spans="1:5" ht="38.25">
      <c r="A106" s="3" t="s">
        <v>798</v>
      </c>
      <c r="B106" s="3" t="s">
        <v>789</v>
      </c>
      <c r="C106" s="3" t="s">
        <v>795</v>
      </c>
      <c r="D106" s="3" t="s">
        <v>654</v>
      </c>
      <c r="E106" s="3" t="str">
        <f t="shared" si="0"/>
        <v>impact</v>
      </c>
    </row>
    <row r="107" spans="1:5" ht="38.25">
      <c r="A107" s="3" t="s">
        <v>798</v>
      </c>
      <c r="B107" s="3" t="s">
        <v>789</v>
      </c>
      <c r="C107" s="3" t="s">
        <v>795</v>
      </c>
      <c r="D107" s="3" t="s">
        <v>205</v>
      </c>
      <c r="E107" s="3" t="str">
        <f t="shared" si="0"/>
        <v>impact</v>
      </c>
    </row>
    <row r="108" spans="1:5" ht="38.25">
      <c r="A108" s="3" t="s">
        <v>798</v>
      </c>
      <c r="B108" s="3" t="s">
        <v>789</v>
      </c>
      <c r="C108" s="3" t="s">
        <v>795</v>
      </c>
      <c r="D108" s="3" t="s">
        <v>1159</v>
      </c>
      <c r="E108" s="3" t="str">
        <f t="shared" si="0"/>
        <v>impact</v>
      </c>
    </row>
    <row r="109" spans="1:5" ht="51">
      <c r="A109" s="3" t="s">
        <v>792</v>
      </c>
      <c r="B109" s="3" t="s">
        <v>789</v>
      </c>
      <c r="C109" s="3" t="s">
        <v>795</v>
      </c>
      <c r="D109" s="3" t="s">
        <v>654</v>
      </c>
      <c r="E109" s="3" t="str">
        <f t="shared" si="0"/>
        <v>impact</v>
      </c>
    </row>
    <row r="110" spans="1:5" ht="51">
      <c r="A110" s="3" t="s">
        <v>792</v>
      </c>
      <c r="B110" s="3" t="s">
        <v>789</v>
      </c>
      <c r="C110" s="3" t="s">
        <v>795</v>
      </c>
      <c r="D110" s="3" t="s">
        <v>205</v>
      </c>
      <c r="E110" s="3" t="str">
        <f t="shared" si="0"/>
        <v>impact</v>
      </c>
    </row>
    <row r="111" spans="1:5" ht="51">
      <c r="A111" s="3" t="s">
        <v>792</v>
      </c>
      <c r="B111" s="3" t="s">
        <v>789</v>
      </c>
      <c r="C111" s="3" t="s">
        <v>795</v>
      </c>
      <c r="D111" s="3" t="s">
        <v>1159</v>
      </c>
      <c r="E111" s="3" t="str">
        <f t="shared" si="0"/>
        <v>impact</v>
      </c>
    </row>
    <row r="112" spans="1:5" ht="51">
      <c r="A112" s="3" t="s">
        <v>799</v>
      </c>
      <c r="B112" s="3" t="s">
        <v>789</v>
      </c>
      <c r="C112" s="3" t="s">
        <v>795</v>
      </c>
      <c r="D112" s="3" t="s">
        <v>654</v>
      </c>
      <c r="E112" s="3" t="str">
        <f t="shared" si="0"/>
        <v>impact</v>
      </c>
    </row>
    <row r="113" spans="1:5" ht="51">
      <c r="A113" s="3" t="s">
        <v>799</v>
      </c>
      <c r="B113" s="3" t="s">
        <v>789</v>
      </c>
      <c r="C113" s="3" t="s">
        <v>795</v>
      </c>
      <c r="D113" s="3" t="s">
        <v>205</v>
      </c>
      <c r="E113" s="3" t="str">
        <f t="shared" si="0"/>
        <v>impact</v>
      </c>
    </row>
    <row r="114" spans="1:5" ht="51">
      <c r="A114" s="3" t="s">
        <v>799</v>
      </c>
      <c r="B114" s="3" t="s">
        <v>789</v>
      </c>
      <c r="C114" s="3" t="s">
        <v>795</v>
      </c>
      <c r="D114" s="3" t="s">
        <v>1159</v>
      </c>
      <c r="E114" s="3" t="str">
        <f t="shared" si="0"/>
        <v>impact</v>
      </c>
    </row>
    <row r="115" spans="1:5" ht="38.25">
      <c r="A115" s="3" t="s">
        <v>800</v>
      </c>
      <c r="B115" s="3" t="s">
        <v>801</v>
      </c>
      <c r="C115" s="3" t="s">
        <v>802</v>
      </c>
      <c r="D115" s="3" t="s">
        <v>589</v>
      </c>
      <c r="E115" s="3" t="str">
        <f t="shared" si="0"/>
        <v>impact</v>
      </c>
    </row>
    <row r="116" spans="1:5" ht="38.25">
      <c r="A116" s="3" t="s">
        <v>800</v>
      </c>
      <c r="B116" s="3" t="s">
        <v>801</v>
      </c>
      <c r="C116" s="3" t="s">
        <v>802</v>
      </c>
      <c r="D116" s="3" t="s">
        <v>1142</v>
      </c>
      <c r="E116" s="3" t="str">
        <f t="shared" si="0"/>
        <v>impact</v>
      </c>
    </row>
    <row r="117" spans="1:5" ht="38.25">
      <c r="A117" s="3" t="s">
        <v>800</v>
      </c>
      <c r="B117" s="3" t="s">
        <v>801</v>
      </c>
      <c r="C117" s="3" t="s">
        <v>802</v>
      </c>
      <c r="D117" s="3" t="s">
        <v>1160</v>
      </c>
      <c r="E117" s="3" t="str">
        <f t="shared" si="0"/>
        <v>impact</v>
      </c>
    </row>
    <row r="118" spans="1:5" ht="12.75">
      <c r="A118" s="2"/>
    </row>
    <row r="119" spans="1:5" ht="12.75">
      <c r="A119" s="2"/>
    </row>
    <row r="120" spans="1:5" ht="12.75">
      <c r="A120" s="2"/>
    </row>
    <row r="121" spans="1:5" ht="12.75">
      <c r="A121" s="2"/>
    </row>
    <row r="122" spans="1:5" ht="12.75">
      <c r="A122" s="2"/>
    </row>
    <row r="123" spans="1:5" ht="12.75">
      <c r="A123" s="2"/>
    </row>
    <row r="124" spans="1:5" ht="12.75">
      <c r="A124" s="2"/>
    </row>
    <row r="125" spans="1:5" ht="12.75">
      <c r="A125" s="2"/>
    </row>
    <row r="126" spans="1:5" ht="12.75">
      <c r="A126" s="2"/>
    </row>
    <row r="127" spans="1:5" ht="12.75">
      <c r="A127" s="2"/>
    </row>
    <row r="128" spans="1:5" ht="12.75">
      <c r="A128" s="2"/>
    </row>
    <row r="129" spans="1:1" ht="12.75">
      <c r="A129" s="2"/>
    </row>
    <row r="130" spans="1:1" ht="12.75">
      <c r="A130" s="2"/>
    </row>
    <row r="131" spans="1:1" ht="12.75">
      <c r="A131" s="2"/>
    </row>
    <row r="132" spans="1:1" ht="12.75">
      <c r="A132" s="2"/>
    </row>
    <row r="133" spans="1:1" ht="12.75">
      <c r="A133" s="2"/>
    </row>
    <row r="134" spans="1:1" ht="12.75">
      <c r="A134" s="2"/>
    </row>
    <row r="135" spans="1:1" ht="12.75">
      <c r="A135" s="2"/>
    </row>
    <row r="136" spans="1:1" ht="12.75">
      <c r="A136" s="2"/>
    </row>
    <row r="137" spans="1:1" ht="12.75">
      <c r="A137" s="2"/>
    </row>
    <row r="138" spans="1:1" ht="12.75">
      <c r="A138" s="2"/>
    </row>
    <row r="139" spans="1:1" ht="12.75">
      <c r="A139" s="2"/>
    </row>
    <row r="140" spans="1:1" ht="12.75">
      <c r="A140" s="2"/>
    </row>
    <row r="141" spans="1:1" ht="12.75">
      <c r="A141" s="2"/>
    </row>
    <row r="142" spans="1:1" ht="12.75">
      <c r="A142" s="2"/>
    </row>
    <row r="143" spans="1:1" ht="12.75">
      <c r="A143" s="2"/>
    </row>
    <row r="144" spans="1:1" ht="12.75">
      <c r="A144" s="2"/>
    </row>
    <row r="145" spans="1:1" ht="12.75">
      <c r="A145" s="2"/>
    </row>
    <row r="146" spans="1:1" ht="12.75">
      <c r="A146" s="2"/>
    </row>
    <row r="147" spans="1:1" ht="12.75">
      <c r="A147" s="2"/>
    </row>
    <row r="148" spans="1:1" ht="12.75">
      <c r="A148" s="2"/>
    </row>
    <row r="149" spans="1:1" ht="12.75">
      <c r="A149" s="2"/>
    </row>
    <row r="150" spans="1:1" ht="12.75">
      <c r="A150" s="2"/>
    </row>
    <row r="151" spans="1:1" ht="12.75">
      <c r="A151" s="2"/>
    </row>
    <row r="152" spans="1:1" ht="12.75">
      <c r="A152" s="2"/>
    </row>
    <row r="153" spans="1:1" ht="12.75">
      <c r="A153" s="2"/>
    </row>
    <row r="154" spans="1:1" ht="12.75">
      <c r="A154" s="2"/>
    </row>
    <row r="155" spans="1:1" ht="12.75">
      <c r="A155" s="2"/>
    </row>
    <row r="156" spans="1:1" ht="12.75">
      <c r="A156" s="2"/>
    </row>
    <row r="157" spans="1:1" ht="12.75">
      <c r="A157" s="2"/>
    </row>
    <row r="158" spans="1:1" ht="12.75">
      <c r="A158" s="2"/>
    </row>
    <row r="159" spans="1:1" ht="12.75">
      <c r="A159" s="2"/>
    </row>
    <row r="160" spans="1:1" ht="12.75">
      <c r="A160" s="2"/>
    </row>
    <row r="161" spans="1:1" ht="12.75">
      <c r="A161" s="2"/>
    </row>
    <row r="162" spans="1:1" ht="12.75">
      <c r="A162" s="2"/>
    </row>
    <row r="163" spans="1:1" ht="12.75">
      <c r="A163" s="2"/>
    </row>
    <row r="164" spans="1:1" ht="12.75">
      <c r="A164" s="2"/>
    </row>
    <row r="165" spans="1:1" ht="12.75">
      <c r="A165" s="2"/>
    </row>
    <row r="166" spans="1:1" ht="12.75">
      <c r="A166" s="2"/>
    </row>
    <row r="167" spans="1:1" ht="12.75">
      <c r="A167" s="2"/>
    </row>
    <row r="168" spans="1:1" ht="12.75">
      <c r="A168" s="2"/>
    </row>
    <row r="169" spans="1:1" ht="12.75">
      <c r="A169" s="2"/>
    </row>
    <row r="170" spans="1:1" ht="12.75">
      <c r="A170" s="2"/>
    </row>
    <row r="171" spans="1:1" ht="12.75">
      <c r="A171" s="2"/>
    </row>
    <row r="172" spans="1:1" ht="12.75">
      <c r="A172" s="2"/>
    </row>
    <row r="173" spans="1:1" ht="12.75">
      <c r="A173" s="2"/>
    </row>
    <row r="174" spans="1:1" ht="12.75">
      <c r="A174" s="2"/>
    </row>
    <row r="175" spans="1:1" ht="12.75">
      <c r="A175" s="2"/>
    </row>
    <row r="176" spans="1:1" ht="12.75">
      <c r="A176" s="2"/>
    </row>
    <row r="177" spans="1:1" ht="12.75">
      <c r="A177" s="2"/>
    </row>
    <row r="178" spans="1:1" ht="12.75">
      <c r="A178" s="2"/>
    </row>
    <row r="179" spans="1:1" ht="12.75">
      <c r="A179" s="2"/>
    </row>
    <row r="180" spans="1:1" ht="12.75">
      <c r="A180" s="2"/>
    </row>
    <row r="181" spans="1:1" ht="12.75">
      <c r="A181" s="2"/>
    </row>
    <row r="182" spans="1:1" ht="12.75">
      <c r="A182" s="2"/>
    </row>
    <row r="183" spans="1:1" ht="12.75">
      <c r="A183" s="2"/>
    </row>
    <row r="184" spans="1:1" ht="12.75">
      <c r="A184" s="2"/>
    </row>
    <row r="185" spans="1:1" ht="12.75">
      <c r="A185" s="2"/>
    </row>
    <row r="186" spans="1:1" ht="12.75">
      <c r="A186" s="2"/>
    </row>
    <row r="187" spans="1:1" ht="12.75">
      <c r="A187" s="2"/>
    </row>
    <row r="188" spans="1:1" ht="12.75">
      <c r="A188" s="2"/>
    </row>
    <row r="189" spans="1:1" ht="12.75">
      <c r="A189" s="2"/>
    </row>
    <row r="190" spans="1:1" ht="12.75">
      <c r="A190" s="2"/>
    </row>
    <row r="191" spans="1:1" ht="12.75">
      <c r="A191" s="2"/>
    </row>
    <row r="192" spans="1:1" ht="12.75">
      <c r="A192" s="2"/>
    </row>
    <row r="193" spans="1:1" ht="12.75">
      <c r="A193" s="2"/>
    </row>
    <row r="194" spans="1:1" ht="12.75">
      <c r="A194" s="2"/>
    </row>
    <row r="195" spans="1:1" ht="12.75">
      <c r="A195" s="2"/>
    </row>
    <row r="196" spans="1:1" ht="12.75">
      <c r="A196" s="2"/>
    </row>
    <row r="197" spans="1:1" ht="12.75">
      <c r="A197" s="2"/>
    </row>
    <row r="198" spans="1:1" ht="12.75">
      <c r="A198" s="2"/>
    </row>
    <row r="199" spans="1:1" ht="12.75">
      <c r="A199" s="2"/>
    </row>
    <row r="200" spans="1:1" ht="12.75">
      <c r="A200" s="2"/>
    </row>
    <row r="201" spans="1:1" ht="12.75">
      <c r="A201" s="2"/>
    </row>
    <row r="202" spans="1:1" ht="12.75">
      <c r="A202" s="2"/>
    </row>
    <row r="203" spans="1:1" ht="12.75">
      <c r="A203" s="2"/>
    </row>
    <row r="204" spans="1:1" ht="12.75">
      <c r="A204" s="2"/>
    </row>
    <row r="205" spans="1:1" ht="12.75">
      <c r="A205" s="2"/>
    </row>
    <row r="206" spans="1:1" ht="12.75">
      <c r="A206" s="2"/>
    </row>
    <row r="207" spans="1:1" ht="12.75">
      <c r="A207" s="2"/>
    </row>
    <row r="208" spans="1:1" ht="12.75">
      <c r="A208" s="2"/>
    </row>
    <row r="209" spans="1:1" ht="12.75">
      <c r="A209" s="2"/>
    </row>
    <row r="210" spans="1:1" ht="12.75">
      <c r="A210" s="2"/>
    </row>
    <row r="211" spans="1:1" ht="12.75">
      <c r="A211" s="2"/>
    </row>
    <row r="212" spans="1:1" ht="12.75">
      <c r="A212" s="2"/>
    </row>
    <row r="213" spans="1:1" ht="12.75">
      <c r="A213" s="2"/>
    </row>
    <row r="214" spans="1:1" ht="12.75">
      <c r="A214" s="2"/>
    </row>
    <row r="215" spans="1:1" ht="12.75">
      <c r="A215" s="2"/>
    </row>
    <row r="216" spans="1:1" ht="12.75">
      <c r="A216" s="2"/>
    </row>
    <row r="217" spans="1:1" ht="12.75">
      <c r="A217" s="2"/>
    </row>
    <row r="218" spans="1:1" ht="12.75">
      <c r="A218" s="2"/>
    </row>
    <row r="219" spans="1:1" ht="12.75">
      <c r="A219" s="2"/>
    </row>
    <row r="220" spans="1:1" ht="12.75">
      <c r="A220" s="2"/>
    </row>
    <row r="221" spans="1:1" ht="12.75">
      <c r="A221" s="2"/>
    </row>
    <row r="222" spans="1:1" ht="12.75">
      <c r="A222" s="2"/>
    </row>
    <row r="223" spans="1:1" ht="12.75">
      <c r="A223" s="2"/>
    </row>
    <row r="224" spans="1:1" ht="12.75">
      <c r="A224" s="2"/>
    </row>
    <row r="225" spans="1:1" ht="12.75">
      <c r="A225" s="2"/>
    </row>
    <row r="226" spans="1:1" ht="12.75">
      <c r="A226" s="2"/>
    </row>
    <row r="227" spans="1:1" ht="12.75">
      <c r="A227" s="2"/>
    </row>
    <row r="228" spans="1:1" ht="12.75">
      <c r="A228" s="2"/>
    </row>
    <row r="229" spans="1:1" ht="12.75">
      <c r="A229" s="2"/>
    </row>
    <row r="230" spans="1:1" ht="12.75">
      <c r="A230" s="2"/>
    </row>
    <row r="231" spans="1:1" ht="12.75">
      <c r="A231" s="2"/>
    </row>
    <row r="232" spans="1:1" ht="12.75">
      <c r="A232" s="2"/>
    </row>
    <row r="233" spans="1:1" ht="12.75">
      <c r="A233" s="2"/>
    </row>
    <row r="234" spans="1:1" ht="12.75">
      <c r="A234" s="2"/>
    </row>
    <row r="235" spans="1:1" ht="12.75">
      <c r="A235" s="2"/>
    </row>
    <row r="236" spans="1:1" ht="12.75">
      <c r="A236" s="2"/>
    </row>
    <row r="237" spans="1:1" ht="12.75">
      <c r="A237" s="2"/>
    </row>
    <row r="238" spans="1:1" ht="12.75">
      <c r="A238" s="2"/>
    </row>
    <row r="239" spans="1:1" ht="12.75">
      <c r="A239" s="2"/>
    </row>
    <row r="240" spans="1:1" ht="12.75">
      <c r="A240" s="2"/>
    </row>
    <row r="241" spans="1:1" ht="12.75">
      <c r="A241" s="2"/>
    </row>
    <row r="242" spans="1:1" ht="12.75">
      <c r="A242" s="2"/>
    </row>
    <row r="243" spans="1:1" ht="12.75">
      <c r="A243" s="2"/>
    </row>
    <row r="244" spans="1:1" ht="12.75">
      <c r="A244" s="2"/>
    </row>
    <row r="245" spans="1:1" ht="12.75">
      <c r="A245" s="2"/>
    </row>
    <row r="246" spans="1:1" ht="12.75">
      <c r="A246" s="2"/>
    </row>
    <row r="247" spans="1:1" ht="12.75">
      <c r="A247" s="2"/>
    </row>
    <row r="248" spans="1:1" ht="12.75">
      <c r="A248" s="2"/>
    </row>
    <row r="249" spans="1:1" ht="12.75">
      <c r="A249" s="2"/>
    </row>
    <row r="250" spans="1:1" ht="12.75">
      <c r="A250" s="2"/>
    </row>
    <row r="251" spans="1:1" ht="12.75">
      <c r="A251" s="2"/>
    </row>
    <row r="252" spans="1:1" ht="12.75">
      <c r="A252" s="2"/>
    </row>
    <row r="253" spans="1:1" ht="12.75">
      <c r="A253" s="2"/>
    </row>
    <row r="254" spans="1:1" ht="12.75">
      <c r="A254" s="2"/>
    </row>
    <row r="255" spans="1:1" ht="12.75">
      <c r="A255" s="2"/>
    </row>
    <row r="256" spans="1:1" ht="12.75">
      <c r="A256" s="2"/>
    </row>
    <row r="257" spans="1:1" ht="12.75">
      <c r="A257" s="2"/>
    </row>
    <row r="258" spans="1:1" ht="12.75">
      <c r="A258" s="2"/>
    </row>
    <row r="259" spans="1:1" ht="12.75">
      <c r="A259" s="2"/>
    </row>
    <row r="260" spans="1:1" ht="12.75">
      <c r="A260" s="2"/>
    </row>
    <row r="261" spans="1:1" ht="12.75">
      <c r="A261" s="2"/>
    </row>
    <row r="262" spans="1:1" ht="12.75">
      <c r="A262" s="2"/>
    </row>
    <row r="263" spans="1:1" ht="12.75">
      <c r="A263" s="2"/>
    </row>
    <row r="264" spans="1:1" ht="12.75">
      <c r="A264" s="2"/>
    </row>
    <row r="265" spans="1:1" ht="12.75">
      <c r="A265" s="2"/>
    </row>
    <row r="266" spans="1:1" ht="12.75">
      <c r="A266" s="2"/>
    </row>
    <row r="267" spans="1:1" ht="12.75">
      <c r="A267" s="2"/>
    </row>
    <row r="268" spans="1:1" ht="12.75">
      <c r="A268" s="2"/>
    </row>
    <row r="269" spans="1:1" ht="12.75">
      <c r="A269" s="2"/>
    </row>
    <row r="270" spans="1:1" ht="12.75">
      <c r="A270" s="2"/>
    </row>
    <row r="271" spans="1:1" ht="12.75">
      <c r="A271" s="2"/>
    </row>
    <row r="272" spans="1:1" ht="12.75">
      <c r="A272" s="2"/>
    </row>
    <row r="273" spans="1:1" ht="12.75">
      <c r="A273" s="2"/>
    </row>
    <row r="274" spans="1:1" ht="12.75">
      <c r="A274" s="2"/>
    </row>
    <row r="275" spans="1:1" ht="12.75">
      <c r="A275" s="2"/>
    </row>
    <row r="276" spans="1:1" ht="12.75">
      <c r="A276" s="2"/>
    </row>
    <row r="277" spans="1:1" ht="12.75">
      <c r="A277" s="2"/>
    </row>
    <row r="278" spans="1:1" ht="12.75">
      <c r="A278" s="2"/>
    </row>
    <row r="279" spans="1:1" ht="12.75">
      <c r="A279" s="2"/>
    </row>
    <row r="280" spans="1:1" ht="12.75">
      <c r="A280" s="2"/>
    </row>
    <row r="281" spans="1:1" ht="12.75">
      <c r="A281" s="2"/>
    </row>
    <row r="282" spans="1:1" ht="12.75">
      <c r="A282" s="2"/>
    </row>
    <row r="283" spans="1:1" ht="12.75">
      <c r="A283" s="2"/>
    </row>
    <row r="284" spans="1:1" ht="12.75">
      <c r="A284" s="2"/>
    </row>
    <row r="285" spans="1:1" ht="12.75">
      <c r="A285" s="2"/>
    </row>
    <row r="286" spans="1:1" ht="12.75">
      <c r="A286" s="2"/>
    </row>
    <row r="287" spans="1:1" ht="12.75">
      <c r="A287" s="2"/>
    </row>
    <row r="288" spans="1:1" ht="12.75">
      <c r="A288" s="2"/>
    </row>
    <row r="289" spans="1:1" ht="12.75">
      <c r="A289" s="2"/>
    </row>
    <row r="290" spans="1:1" ht="12.75">
      <c r="A290" s="2"/>
    </row>
    <row r="291" spans="1:1" ht="12.75">
      <c r="A291" s="2"/>
    </row>
    <row r="292" spans="1:1" ht="12.75">
      <c r="A292" s="2"/>
    </row>
    <row r="293" spans="1:1" ht="12.75">
      <c r="A293" s="2"/>
    </row>
    <row r="294" spans="1:1" ht="12.75">
      <c r="A294" s="2"/>
    </row>
    <row r="295" spans="1:1" ht="12.75">
      <c r="A295" s="2"/>
    </row>
    <row r="296" spans="1:1" ht="12.75">
      <c r="A296" s="2"/>
    </row>
    <row r="297" spans="1:1" ht="12.75">
      <c r="A297" s="2"/>
    </row>
    <row r="298" spans="1:1" ht="12.75">
      <c r="A298" s="2"/>
    </row>
    <row r="299" spans="1:1" ht="12.75">
      <c r="A299" s="2"/>
    </row>
    <row r="300" spans="1:1" ht="12.75">
      <c r="A300" s="2"/>
    </row>
    <row r="301" spans="1:1" ht="12.75">
      <c r="A301" s="2"/>
    </row>
    <row r="302" spans="1:1" ht="12.75">
      <c r="A302" s="2"/>
    </row>
    <row r="303" spans="1:1" ht="12.75">
      <c r="A303" s="2"/>
    </row>
    <row r="304" spans="1:1" ht="12.75">
      <c r="A304" s="2"/>
    </row>
    <row r="305" spans="1:1" ht="12.75">
      <c r="A305" s="2"/>
    </row>
    <row r="306" spans="1:1" ht="12.75">
      <c r="A306" s="2"/>
    </row>
    <row r="307" spans="1:1" ht="12.75">
      <c r="A307" s="2"/>
    </row>
    <row r="308" spans="1:1" ht="12.75">
      <c r="A308" s="2"/>
    </row>
    <row r="309" spans="1:1" ht="12.75">
      <c r="A309" s="2"/>
    </row>
    <row r="310" spans="1:1" ht="12.75">
      <c r="A310" s="2"/>
    </row>
    <row r="311" spans="1:1" ht="12.75">
      <c r="A311" s="2"/>
    </row>
    <row r="312" spans="1:1" ht="12.75">
      <c r="A312" s="2"/>
    </row>
    <row r="313" spans="1:1" ht="12.75">
      <c r="A313" s="2"/>
    </row>
    <row r="314" spans="1:1" ht="12.75">
      <c r="A314" s="2"/>
    </row>
    <row r="315" spans="1:1" ht="12.75">
      <c r="A315" s="2"/>
    </row>
    <row r="316" spans="1:1" ht="12.75">
      <c r="A316" s="2"/>
    </row>
    <row r="317" spans="1:1" ht="12.75">
      <c r="A317" s="2"/>
    </row>
    <row r="318" spans="1:1" ht="12.75">
      <c r="A318" s="2"/>
    </row>
    <row r="319" spans="1:1" ht="12.75">
      <c r="A319" s="2"/>
    </row>
    <row r="320" spans="1:1" ht="12.75">
      <c r="A320" s="2"/>
    </row>
    <row r="321" spans="1:1" ht="12.75">
      <c r="A321" s="2"/>
    </row>
    <row r="322" spans="1:1" ht="12.75">
      <c r="A322" s="2"/>
    </row>
    <row r="323" spans="1:1" ht="12.75">
      <c r="A323" s="2"/>
    </row>
    <row r="324" spans="1:1" ht="12.75">
      <c r="A324" s="2"/>
    </row>
    <row r="325" spans="1:1" ht="12.75">
      <c r="A325" s="2"/>
    </row>
    <row r="326" spans="1:1" ht="12.75">
      <c r="A326" s="2"/>
    </row>
    <row r="327" spans="1:1" ht="12.75">
      <c r="A327" s="2"/>
    </row>
    <row r="328" spans="1:1" ht="12.75">
      <c r="A328" s="2"/>
    </row>
    <row r="329" spans="1:1" ht="12.75">
      <c r="A329" s="2"/>
    </row>
    <row r="330" spans="1:1" ht="12.75">
      <c r="A330" s="2"/>
    </row>
    <row r="331" spans="1:1" ht="12.75">
      <c r="A331" s="2"/>
    </row>
    <row r="332" spans="1:1" ht="12.75">
      <c r="A332" s="2"/>
    </row>
    <row r="333" spans="1:1" ht="12.75">
      <c r="A333" s="2"/>
    </row>
    <row r="334" spans="1:1" ht="12.75">
      <c r="A334" s="2"/>
    </row>
    <row r="335" spans="1:1" ht="12.75">
      <c r="A335" s="2"/>
    </row>
    <row r="336" spans="1:1" ht="12.75">
      <c r="A336" s="2"/>
    </row>
    <row r="337" spans="1:1" ht="12.75">
      <c r="A337" s="2"/>
    </row>
    <row r="338" spans="1:1" ht="12.75">
      <c r="A338" s="2"/>
    </row>
    <row r="339" spans="1:1" ht="12.75">
      <c r="A339" s="2"/>
    </row>
    <row r="340" spans="1:1" ht="12.75">
      <c r="A340" s="2"/>
    </row>
    <row r="341" spans="1:1" ht="12.75">
      <c r="A341" s="2"/>
    </row>
    <row r="342" spans="1:1" ht="12.75">
      <c r="A342" s="2"/>
    </row>
    <row r="343" spans="1:1" ht="12.75">
      <c r="A343" s="2"/>
    </row>
    <row r="344" spans="1:1" ht="12.75">
      <c r="A344" s="2"/>
    </row>
    <row r="345" spans="1:1" ht="12.75">
      <c r="A345" s="2"/>
    </row>
    <row r="346" spans="1:1" ht="12.75">
      <c r="A346" s="2"/>
    </row>
    <row r="347" spans="1:1" ht="12.75">
      <c r="A347" s="2"/>
    </row>
    <row r="348" spans="1:1" ht="12.75">
      <c r="A348" s="2"/>
    </row>
    <row r="349" spans="1:1" ht="12.75">
      <c r="A349" s="2"/>
    </row>
    <row r="350" spans="1:1" ht="12.75">
      <c r="A350" s="2"/>
    </row>
    <row r="351" spans="1:1" ht="12.75">
      <c r="A351" s="2"/>
    </row>
    <row r="352" spans="1:1" ht="12.75">
      <c r="A352" s="2"/>
    </row>
    <row r="353" spans="1:1" ht="12.75">
      <c r="A353" s="2"/>
    </row>
    <row r="354" spans="1:1" ht="12.75">
      <c r="A354" s="2"/>
    </row>
    <row r="355" spans="1:1" ht="12.75">
      <c r="A355" s="2"/>
    </row>
    <row r="356" spans="1:1" ht="12.75">
      <c r="A356" s="2"/>
    </row>
    <row r="357" spans="1:1" ht="12.75">
      <c r="A357" s="2"/>
    </row>
    <row r="358" spans="1:1" ht="12.75">
      <c r="A358" s="2"/>
    </row>
    <row r="359" spans="1:1" ht="12.75">
      <c r="A359" s="2"/>
    </row>
    <row r="360" spans="1:1" ht="12.75">
      <c r="A360" s="2"/>
    </row>
    <row r="361" spans="1:1" ht="12.75">
      <c r="A361" s="2"/>
    </row>
    <row r="362" spans="1:1" ht="12.75">
      <c r="A362" s="2"/>
    </row>
    <row r="363" spans="1:1" ht="12.75">
      <c r="A363" s="2"/>
    </row>
    <row r="364" spans="1:1" ht="12.75">
      <c r="A364" s="2"/>
    </row>
    <row r="365" spans="1:1" ht="12.75">
      <c r="A365" s="2"/>
    </row>
    <row r="366" spans="1:1" ht="12.75">
      <c r="A366" s="2"/>
    </row>
    <row r="367" spans="1:1" ht="12.75">
      <c r="A367" s="2"/>
    </row>
    <row r="368" spans="1:1" ht="12.75">
      <c r="A368" s="2"/>
    </row>
    <row r="369" spans="1:1" ht="12.75">
      <c r="A369" s="2"/>
    </row>
    <row r="370" spans="1:1" ht="12.75">
      <c r="A370" s="2"/>
    </row>
    <row r="371" spans="1:1" ht="12.75">
      <c r="A371" s="2"/>
    </row>
    <row r="372" spans="1:1" ht="12.75">
      <c r="A372" s="2"/>
    </row>
    <row r="373" spans="1:1" ht="12.75">
      <c r="A373" s="2"/>
    </row>
    <row r="374" spans="1:1" ht="12.75">
      <c r="A374" s="2"/>
    </row>
    <row r="375" spans="1:1" ht="12.75">
      <c r="A375" s="2"/>
    </row>
    <row r="376" spans="1:1" ht="12.75">
      <c r="A376" s="2"/>
    </row>
    <row r="377" spans="1:1" ht="12.75">
      <c r="A377" s="2"/>
    </row>
    <row r="378" spans="1:1" ht="12.75">
      <c r="A378" s="2"/>
    </row>
    <row r="379" spans="1:1" ht="12.75">
      <c r="A379" s="2"/>
    </row>
    <row r="380" spans="1:1" ht="12.75">
      <c r="A380" s="2"/>
    </row>
    <row r="381" spans="1:1" ht="12.75">
      <c r="A381" s="2"/>
    </row>
    <row r="382" spans="1:1" ht="12.75">
      <c r="A382" s="2"/>
    </row>
    <row r="383" spans="1:1" ht="12.75">
      <c r="A383" s="2"/>
    </row>
    <row r="384" spans="1:1" ht="12.75">
      <c r="A384" s="2"/>
    </row>
    <row r="385" spans="1:1" ht="12.75">
      <c r="A385" s="2"/>
    </row>
    <row r="386" spans="1:1" ht="12.75">
      <c r="A386" s="2"/>
    </row>
    <row r="387" spans="1:1" ht="12.75">
      <c r="A387" s="2"/>
    </row>
    <row r="388" spans="1:1" ht="12.75">
      <c r="A388" s="2"/>
    </row>
    <row r="389" spans="1:1" ht="12.75">
      <c r="A389" s="2"/>
    </row>
    <row r="390" spans="1:1" ht="12.75">
      <c r="A390" s="2"/>
    </row>
    <row r="391" spans="1:1" ht="12.75">
      <c r="A391" s="2"/>
    </row>
    <row r="392" spans="1:1" ht="12.75">
      <c r="A392" s="2"/>
    </row>
    <row r="393" spans="1:1" ht="12.75">
      <c r="A393" s="2"/>
    </row>
    <row r="394" spans="1:1" ht="12.75">
      <c r="A394" s="2"/>
    </row>
    <row r="395" spans="1:1" ht="12.75">
      <c r="A395" s="2"/>
    </row>
    <row r="396" spans="1:1" ht="12.75">
      <c r="A396" s="2"/>
    </row>
    <row r="397" spans="1:1" ht="12.75">
      <c r="A397" s="2"/>
    </row>
    <row r="398" spans="1:1" ht="12.75">
      <c r="A398" s="2"/>
    </row>
    <row r="399" spans="1:1" ht="12.75">
      <c r="A399" s="2"/>
    </row>
    <row r="400" spans="1:1" ht="12.75">
      <c r="A400" s="2"/>
    </row>
    <row r="401" spans="1:1" ht="12.75">
      <c r="A401" s="2"/>
    </row>
    <row r="402" spans="1:1" ht="12.75">
      <c r="A402" s="2"/>
    </row>
    <row r="403" spans="1:1" ht="12.75">
      <c r="A403" s="2"/>
    </row>
    <row r="404" spans="1:1" ht="12.75">
      <c r="A404" s="2"/>
    </row>
    <row r="405" spans="1:1" ht="12.75">
      <c r="A405" s="2"/>
    </row>
    <row r="406" spans="1:1" ht="12.75">
      <c r="A406" s="2"/>
    </row>
    <row r="407" spans="1:1" ht="12.75">
      <c r="A407" s="2"/>
    </row>
    <row r="408" spans="1:1" ht="12.75">
      <c r="A408" s="2"/>
    </row>
    <row r="409" spans="1:1" ht="12.75">
      <c r="A409" s="2"/>
    </row>
    <row r="410" spans="1:1" ht="12.75">
      <c r="A410" s="2"/>
    </row>
    <row r="411" spans="1:1" ht="12.75">
      <c r="A411" s="2"/>
    </row>
    <row r="412" spans="1:1" ht="12.75">
      <c r="A412" s="2"/>
    </row>
    <row r="413" spans="1:1" ht="12.75">
      <c r="A413" s="2"/>
    </row>
    <row r="414" spans="1:1" ht="12.75">
      <c r="A414" s="2"/>
    </row>
    <row r="415" spans="1:1" ht="12.75">
      <c r="A415" s="2"/>
    </row>
    <row r="416" spans="1:1" ht="12.75">
      <c r="A416" s="2"/>
    </row>
    <row r="417" spans="1:1" ht="12.75">
      <c r="A417" s="2"/>
    </row>
    <row r="418" spans="1:1" ht="12.75">
      <c r="A418" s="2"/>
    </row>
    <row r="419" spans="1:1" ht="12.75">
      <c r="A419" s="2"/>
    </row>
    <row r="420" spans="1:1" ht="12.75">
      <c r="A420" s="2"/>
    </row>
    <row r="421" spans="1:1" ht="12.75">
      <c r="A421" s="2"/>
    </row>
    <row r="422" spans="1:1" ht="12.75">
      <c r="A422" s="2"/>
    </row>
    <row r="423" spans="1:1" ht="12.75">
      <c r="A423" s="2"/>
    </row>
    <row r="424" spans="1:1" ht="12.75">
      <c r="A424" s="2"/>
    </row>
    <row r="425" spans="1:1" ht="12.75">
      <c r="A425" s="2"/>
    </row>
    <row r="426" spans="1:1" ht="12.75">
      <c r="A426" s="2"/>
    </row>
    <row r="427" spans="1:1" ht="12.75">
      <c r="A427" s="2"/>
    </row>
    <row r="428" spans="1:1" ht="12.75">
      <c r="A428" s="2"/>
    </row>
    <row r="429" spans="1:1" ht="12.75">
      <c r="A429" s="2"/>
    </row>
    <row r="430" spans="1:1" ht="12.75">
      <c r="A430" s="2"/>
    </row>
    <row r="431" spans="1:1" ht="12.75">
      <c r="A431" s="2"/>
    </row>
    <row r="432" spans="1:1" ht="12.75">
      <c r="A432" s="2"/>
    </row>
    <row r="433" spans="1:1" ht="12.75">
      <c r="A433" s="2"/>
    </row>
    <row r="434" spans="1:1" ht="12.75">
      <c r="A434" s="2"/>
    </row>
    <row r="435" spans="1:1" ht="12.75">
      <c r="A435" s="2"/>
    </row>
    <row r="436" spans="1:1" ht="12.75">
      <c r="A436" s="2"/>
    </row>
    <row r="437" spans="1:1" ht="12.75">
      <c r="A437" s="2"/>
    </row>
    <row r="438" spans="1:1" ht="12.75">
      <c r="A438" s="2"/>
    </row>
    <row r="439" spans="1:1" ht="12.75">
      <c r="A439" s="2"/>
    </row>
    <row r="440" spans="1:1" ht="12.75">
      <c r="A440" s="2"/>
    </row>
    <row r="441" spans="1:1" ht="12.75">
      <c r="A441" s="2"/>
    </row>
    <row r="442" spans="1:1" ht="12.75">
      <c r="A442" s="2"/>
    </row>
    <row r="443" spans="1:1" ht="12.75">
      <c r="A443" s="2"/>
    </row>
    <row r="444" spans="1:1" ht="12.75">
      <c r="A444" s="2"/>
    </row>
    <row r="445" spans="1:1" ht="12.75">
      <c r="A445" s="2"/>
    </row>
    <row r="446" spans="1:1" ht="12.75">
      <c r="A446" s="2"/>
    </row>
    <row r="447" spans="1:1" ht="12.75">
      <c r="A447" s="2"/>
    </row>
    <row r="448" spans="1:1" ht="12.75">
      <c r="A448" s="2"/>
    </row>
    <row r="449" spans="1:1" ht="12.75">
      <c r="A449" s="2"/>
    </row>
    <row r="450" spans="1:1" ht="12.75">
      <c r="A450" s="2"/>
    </row>
    <row r="451" spans="1:1" ht="12.75">
      <c r="A451" s="2"/>
    </row>
    <row r="452" spans="1:1" ht="12.75">
      <c r="A452" s="2"/>
    </row>
    <row r="453" spans="1:1" ht="12.75">
      <c r="A453" s="2"/>
    </row>
    <row r="454" spans="1:1" ht="12.75">
      <c r="A454" s="2"/>
    </row>
    <row r="455" spans="1:1" ht="12.75">
      <c r="A455" s="2"/>
    </row>
    <row r="456" spans="1:1" ht="12.75">
      <c r="A456" s="2"/>
    </row>
    <row r="457" spans="1:1" ht="12.75">
      <c r="A457" s="2"/>
    </row>
    <row r="458" spans="1:1" ht="12.75">
      <c r="A458" s="2"/>
    </row>
    <row r="459" spans="1:1" ht="12.75">
      <c r="A459" s="2"/>
    </row>
    <row r="460" spans="1:1" ht="12.75">
      <c r="A460" s="2"/>
    </row>
    <row r="461" spans="1:1" ht="12.75">
      <c r="A461" s="2"/>
    </row>
    <row r="462" spans="1:1" ht="12.75">
      <c r="A462" s="2"/>
    </row>
    <row r="463" spans="1:1" ht="12.75">
      <c r="A463" s="2"/>
    </row>
    <row r="464" spans="1:1" ht="12.75">
      <c r="A464" s="2"/>
    </row>
    <row r="465" spans="1:1" ht="12.75">
      <c r="A465" s="2"/>
    </row>
    <row r="466" spans="1:1" ht="12.75">
      <c r="A466" s="2"/>
    </row>
    <row r="467" spans="1:1" ht="12.75">
      <c r="A467" s="2"/>
    </row>
    <row r="468" spans="1:1" ht="12.75">
      <c r="A468" s="2"/>
    </row>
    <row r="469" spans="1:1" ht="12.75">
      <c r="A469" s="2"/>
    </row>
    <row r="470" spans="1:1" ht="12.75">
      <c r="A470" s="2"/>
    </row>
    <row r="471" spans="1:1" ht="12.75">
      <c r="A471" s="2"/>
    </row>
    <row r="472" spans="1:1" ht="12.75">
      <c r="A472" s="2"/>
    </row>
    <row r="473" spans="1:1" ht="12.75">
      <c r="A473" s="2"/>
    </row>
    <row r="474" spans="1:1" ht="12.75">
      <c r="A474" s="2"/>
    </row>
    <row r="475" spans="1:1" ht="12.75">
      <c r="A475" s="2"/>
    </row>
    <row r="476" spans="1:1" ht="12.75">
      <c r="A476" s="2"/>
    </row>
    <row r="477" spans="1:1" ht="12.75">
      <c r="A477" s="2"/>
    </row>
    <row r="478" spans="1:1" ht="12.75">
      <c r="A478" s="2"/>
    </row>
    <row r="479" spans="1:1" ht="12.75">
      <c r="A479" s="2"/>
    </row>
    <row r="480" spans="1:1" ht="12.75">
      <c r="A480" s="2"/>
    </row>
    <row r="481" spans="1:1" ht="12.75">
      <c r="A481" s="2"/>
    </row>
    <row r="482" spans="1:1" ht="12.75">
      <c r="A482" s="2"/>
    </row>
    <row r="483" spans="1:1" ht="12.75">
      <c r="A483" s="2"/>
    </row>
    <row r="484" spans="1:1" ht="12.75">
      <c r="A484" s="2"/>
    </row>
    <row r="485" spans="1:1" ht="12.75">
      <c r="A485" s="2"/>
    </row>
    <row r="486" spans="1:1" ht="12.75">
      <c r="A486" s="2"/>
    </row>
    <row r="487" spans="1:1" ht="12.75">
      <c r="A487" s="2"/>
    </row>
    <row r="488" spans="1:1" ht="12.75">
      <c r="A488" s="2"/>
    </row>
    <row r="489" spans="1:1" ht="12.75">
      <c r="A489" s="2"/>
    </row>
    <row r="490" spans="1:1" ht="12.75">
      <c r="A490" s="2"/>
    </row>
    <row r="491" spans="1:1" ht="12.75">
      <c r="A491" s="2"/>
    </row>
    <row r="492" spans="1:1" ht="12.75">
      <c r="A492" s="2"/>
    </row>
    <row r="493" spans="1:1" ht="12.75">
      <c r="A493" s="2"/>
    </row>
    <row r="494" spans="1:1" ht="12.75">
      <c r="A494" s="2"/>
    </row>
    <row r="495" spans="1:1" ht="12.75">
      <c r="A495" s="2"/>
    </row>
    <row r="496" spans="1:1" ht="12.75">
      <c r="A496" s="2"/>
    </row>
    <row r="497" spans="1:1" ht="12.75">
      <c r="A497" s="2"/>
    </row>
    <row r="498" spans="1:1" ht="12.75">
      <c r="A498" s="2"/>
    </row>
    <row r="499" spans="1:1" ht="12.75">
      <c r="A499" s="2"/>
    </row>
    <row r="500" spans="1:1" ht="12.75">
      <c r="A500" s="2"/>
    </row>
    <row r="501" spans="1:1" ht="12.75">
      <c r="A501" s="2"/>
    </row>
    <row r="502" spans="1:1" ht="12.75">
      <c r="A502" s="2"/>
    </row>
    <row r="503" spans="1:1" ht="12.75">
      <c r="A503" s="2"/>
    </row>
    <row r="504" spans="1:1" ht="12.75">
      <c r="A504" s="2"/>
    </row>
    <row r="505" spans="1:1" ht="12.75">
      <c r="A505" s="2"/>
    </row>
    <row r="506" spans="1:1" ht="12.75">
      <c r="A506" s="2"/>
    </row>
    <row r="507" spans="1:1" ht="12.75">
      <c r="A507" s="2"/>
    </row>
    <row r="508" spans="1:1" ht="12.75">
      <c r="A508" s="2"/>
    </row>
    <row r="509" spans="1:1" ht="12.75">
      <c r="A509" s="2"/>
    </row>
    <row r="510" spans="1:1" ht="12.75">
      <c r="A510" s="2"/>
    </row>
    <row r="511" spans="1:1" ht="12.75">
      <c r="A511" s="2"/>
    </row>
    <row r="512" spans="1:1" ht="12.75">
      <c r="A512" s="2"/>
    </row>
    <row r="513" spans="1:1" ht="12.75">
      <c r="A513" s="2"/>
    </row>
    <row r="514" spans="1:1" ht="12.75">
      <c r="A514" s="2"/>
    </row>
    <row r="515" spans="1:1" ht="12.75">
      <c r="A515" s="2"/>
    </row>
    <row r="516" spans="1:1" ht="12.75">
      <c r="A516" s="2"/>
    </row>
    <row r="517" spans="1:1" ht="12.75">
      <c r="A517" s="2"/>
    </row>
    <row r="518" spans="1:1" ht="12.75">
      <c r="A518" s="2"/>
    </row>
    <row r="519" spans="1:1" ht="12.75">
      <c r="A519" s="2"/>
    </row>
    <row r="520" spans="1:1" ht="12.75">
      <c r="A520" s="2"/>
    </row>
    <row r="521" spans="1:1" ht="12.75">
      <c r="A521" s="2"/>
    </row>
    <row r="522" spans="1:1" ht="12.75">
      <c r="A522" s="2"/>
    </row>
    <row r="523" spans="1:1" ht="12.75">
      <c r="A523" s="2"/>
    </row>
    <row r="524" spans="1:1" ht="12.75">
      <c r="A524" s="2"/>
    </row>
    <row r="525" spans="1:1" ht="12.75">
      <c r="A525" s="2"/>
    </row>
    <row r="526" spans="1:1" ht="12.75">
      <c r="A526" s="2"/>
    </row>
    <row r="527" spans="1:1" ht="12.75">
      <c r="A527" s="2"/>
    </row>
    <row r="528" spans="1:1" ht="12.75">
      <c r="A528" s="2"/>
    </row>
    <row r="529" spans="1:1" ht="12.75">
      <c r="A529" s="2"/>
    </row>
    <row r="530" spans="1:1" ht="12.75">
      <c r="A530" s="2"/>
    </row>
    <row r="531" spans="1:1" ht="12.75">
      <c r="A531" s="2"/>
    </row>
    <row r="532" spans="1:1" ht="12.75">
      <c r="A532" s="2"/>
    </row>
    <row r="533" spans="1:1" ht="12.75">
      <c r="A533" s="2"/>
    </row>
    <row r="534" spans="1:1" ht="12.75">
      <c r="A534" s="2"/>
    </row>
    <row r="535" spans="1:1" ht="12.75">
      <c r="A535" s="2"/>
    </row>
    <row r="536" spans="1:1" ht="12.75">
      <c r="A536" s="2"/>
    </row>
    <row r="537" spans="1:1" ht="12.75">
      <c r="A537" s="2"/>
    </row>
    <row r="538" spans="1:1" ht="12.75">
      <c r="A538" s="2"/>
    </row>
    <row r="539" spans="1:1" ht="12.75">
      <c r="A539" s="2"/>
    </row>
    <row r="540" spans="1:1" ht="12.75">
      <c r="A540" s="2"/>
    </row>
    <row r="541" spans="1:1" ht="12.75">
      <c r="A541" s="2"/>
    </row>
    <row r="542" spans="1:1" ht="12.75">
      <c r="A542" s="2"/>
    </row>
    <row r="543" spans="1:1" ht="12.75">
      <c r="A543" s="2"/>
    </row>
    <row r="544" spans="1:1" ht="12.75">
      <c r="A544" s="2"/>
    </row>
    <row r="545" spans="1:1" ht="12.75">
      <c r="A545" s="2"/>
    </row>
    <row r="546" spans="1:1" ht="12.75">
      <c r="A546" s="2"/>
    </row>
    <row r="547" spans="1:1" ht="12.75">
      <c r="A547" s="2"/>
    </row>
    <row r="548" spans="1:1" ht="12.75">
      <c r="A548" s="2"/>
    </row>
    <row r="549" spans="1:1" ht="12.75">
      <c r="A549" s="2"/>
    </row>
    <row r="550" spans="1:1" ht="12.75">
      <c r="A550" s="2"/>
    </row>
    <row r="551" spans="1:1" ht="12.75">
      <c r="A551" s="2"/>
    </row>
    <row r="552" spans="1:1" ht="12.75">
      <c r="A552" s="2"/>
    </row>
    <row r="553" spans="1:1" ht="12.75">
      <c r="A553" s="2"/>
    </row>
    <row r="554" spans="1:1" ht="12.75">
      <c r="A554" s="2"/>
    </row>
    <row r="555" spans="1:1" ht="12.75">
      <c r="A555" s="2"/>
    </row>
    <row r="556" spans="1:1" ht="12.75">
      <c r="A556" s="2"/>
    </row>
    <row r="557" spans="1:1" ht="12.75">
      <c r="A557" s="2"/>
    </row>
    <row r="558" spans="1:1" ht="12.75">
      <c r="A558" s="2"/>
    </row>
    <row r="559" spans="1:1" ht="12.75">
      <c r="A559" s="2"/>
    </row>
    <row r="560" spans="1:1" ht="12.75">
      <c r="A560" s="2"/>
    </row>
    <row r="561" spans="1:1" ht="12.75">
      <c r="A561" s="2"/>
    </row>
    <row r="562" spans="1:1" ht="12.75">
      <c r="A562" s="2"/>
    </row>
    <row r="563" spans="1:1" ht="12.75">
      <c r="A563" s="2"/>
    </row>
    <row r="564" spans="1:1" ht="12.75">
      <c r="A564" s="2"/>
    </row>
    <row r="565" spans="1:1" ht="12.75">
      <c r="A565" s="2"/>
    </row>
    <row r="566" spans="1:1" ht="12.75">
      <c r="A566" s="2"/>
    </row>
    <row r="567" spans="1:1" ht="12.75">
      <c r="A567" s="2"/>
    </row>
    <row r="568" spans="1:1" ht="12.75">
      <c r="A568" s="2"/>
    </row>
    <row r="569" spans="1:1" ht="12.75">
      <c r="A569" s="2"/>
    </row>
    <row r="570" spans="1:1" ht="12.75">
      <c r="A570" s="2"/>
    </row>
    <row r="571" spans="1:1" ht="12.75">
      <c r="A571" s="2"/>
    </row>
    <row r="572" spans="1:1" ht="12.75">
      <c r="A572" s="2"/>
    </row>
    <row r="573" spans="1:1" ht="12.75">
      <c r="A573" s="2"/>
    </row>
    <row r="574" spans="1:1" ht="12.75">
      <c r="A574" s="2"/>
    </row>
    <row r="575" spans="1:1" ht="12.75">
      <c r="A575" s="2"/>
    </row>
    <row r="576" spans="1:1" ht="12.75">
      <c r="A576" s="2"/>
    </row>
    <row r="577" spans="1:1" ht="12.75">
      <c r="A577" s="2"/>
    </row>
    <row r="578" spans="1:1" ht="12.75">
      <c r="A578" s="2"/>
    </row>
    <row r="579" spans="1:1" ht="12.75">
      <c r="A579" s="2"/>
    </row>
    <row r="580" spans="1:1" ht="12.75">
      <c r="A580" s="2"/>
    </row>
    <row r="581" spans="1:1" ht="12.75">
      <c r="A581" s="2"/>
    </row>
    <row r="582" spans="1:1" ht="12.75">
      <c r="A582" s="2"/>
    </row>
    <row r="583" spans="1:1" ht="12.75">
      <c r="A583" s="2"/>
    </row>
    <row r="584" spans="1:1" ht="12.75">
      <c r="A584" s="2"/>
    </row>
    <row r="585" spans="1:1" ht="12.75">
      <c r="A585" s="2"/>
    </row>
    <row r="586" spans="1:1" ht="12.75">
      <c r="A586" s="2"/>
    </row>
    <row r="587" spans="1:1" ht="12.75">
      <c r="A587" s="2"/>
    </row>
    <row r="588" spans="1:1" ht="12.75">
      <c r="A588" s="2"/>
    </row>
    <row r="589" spans="1:1" ht="12.75">
      <c r="A589" s="2"/>
    </row>
    <row r="590" spans="1:1" ht="12.75">
      <c r="A590" s="2"/>
    </row>
    <row r="591" spans="1:1" ht="12.75">
      <c r="A591" s="2"/>
    </row>
    <row r="592" spans="1:1" ht="12.75">
      <c r="A592" s="2"/>
    </row>
    <row r="593" spans="1:1" ht="12.75">
      <c r="A593" s="2"/>
    </row>
    <row r="594" spans="1:1" ht="12.75">
      <c r="A594" s="2"/>
    </row>
    <row r="595" spans="1:1" ht="12.75">
      <c r="A595" s="2"/>
    </row>
    <row r="596" spans="1:1" ht="12.75">
      <c r="A596" s="2"/>
    </row>
    <row r="597" spans="1:1" ht="12.75">
      <c r="A597" s="2"/>
    </row>
    <row r="598" spans="1:1" ht="12.75">
      <c r="A598" s="2"/>
    </row>
    <row r="599" spans="1:1" ht="12.75">
      <c r="A599" s="2"/>
    </row>
    <row r="600" spans="1:1" ht="12.75">
      <c r="A600" s="2"/>
    </row>
    <row r="601" spans="1:1" ht="12.75">
      <c r="A601" s="2"/>
    </row>
    <row r="602" spans="1:1" ht="12.75">
      <c r="A602" s="2"/>
    </row>
    <row r="603" spans="1:1" ht="12.75">
      <c r="A603" s="2"/>
    </row>
    <row r="604" spans="1:1" ht="12.75">
      <c r="A604" s="2"/>
    </row>
    <row r="605" spans="1:1" ht="12.75">
      <c r="A605" s="2"/>
    </row>
    <row r="606" spans="1:1" ht="12.75">
      <c r="A606" s="2"/>
    </row>
    <row r="607" spans="1:1" ht="12.75">
      <c r="A607" s="2"/>
    </row>
    <row r="608" spans="1:1" ht="12.75">
      <c r="A608" s="2"/>
    </row>
    <row r="609" spans="1:1" ht="12.75">
      <c r="A609" s="2"/>
    </row>
    <row r="610" spans="1:1" ht="12.75">
      <c r="A610" s="2"/>
    </row>
    <row r="611" spans="1:1" ht="12.75">
      <c r="A611" s="2"/>
    </row>
    <row r="612" spans="1:1" ht="12.75">
      <c r="A612" s="2"/>
    </row>
    <row r="613" spans="1:1" ht="12.75">
      <c r="A613" s="2"/>
    </row>
    <row r="614" spans="1:1" ht="12.75">
      <c r="A614" s="2"/>
    </row>
    <row r="615" spans="1:1" ht="12.75">
      <c r="A615" s="2"/>
    </row>
    <row r="616" spans="1:1" ht="12.75">
      <c r="A616" s="2"/>
    </row>
    <row r="617" spans="1:1" ht="12.75">
      <c r="A617" s="2"/>
    </row>
    <row r="618" spans="1:1" ht="12.75">
      <c r="A618" s="2"/>
    </row>
    <row r="619" spans="1:1" ht="12.75">
      <c r="A619" s="2"/>
    </row>
    <row r="620" spans="1:1" ht="12.75">
      <c r="A620" s="2"/>
    </row>
    <row r="621" spans="1:1" ht="12.75">
      <c r="A621" s="2"/>
    </row>
    <row r="622" spans="1:1" ht="12.75">
      <c r="A622" s="2"/>
    </row>
    <row r="623" spans="1:1" ht="12.75">
      <c r="A623" s="2"/>
    </row>
    <row r="624" spans="1:1" ht="12.75">
      <c r="A624" s="2"/>
    </row>
    <row r="625" spans="1:1" ht="12.75">
      <c r="A625" s="2"/>
    </row>
    <row r="626" spans="1:1" ht="12.75">
      <c r="A626" s="2"/>
    </row>
    <row r="627" spans="1:1" ht="12.75">
      <c r="A627" s="2"/>
    </row>
    <row r="628" spans="1:1" ht="12.75">
      <c r="A628" s="2"/>
    </row>
    <row r="629" spans="1:1" ht="12.75">
      <c r="A629" s="2"/>
    </row>
    <row r="630" spans="1:1" ht="12.75">
      <c r="A630" s="2"/>
    </row>
    <row r="631" spans="1:1" ht="12.75">
      <c r="A631" s="2"/>
    </row>
    <row r="632" spans="1:1" ht="12.75">
      <c r="A632" s="2"/>
    </row>
    <row r="633" spans="1:1" ht="12.75">
      <c r="A633" s="2"/>
    </row>
    <row r="634" spans="1:1" ht="12.75">
      <c r="A634" s="2"/>
    </row>
    <row r="635" spans="1:1" ht="12.75">
      <c r="A635" s="2"/>
    </row>
    <row r="636" spans="1:1" ht="12.75">
      <c r="A636" s="2"/>
    </row>
    <row r="637" spans="1:1" ht="12.75">
      <c r="A637" s="2"/>
    </row>
    <row r="638" spans="1:1" ht="12.75">
      <c r="A638" s="2"/>
    </row>
    <row r="639" spans="1:1" ht="12.75">
      <c r="A639" s="2"/>
    </row>
    <row r="640" spans="1:1" ht="12.75">
      <c r="A640" s="2"/>
    </row>
    <row r="641" spans="1:1" ht="12.75">
      <c r="A641" s="2"/>
    </row>
    <row r="642" spans="1:1" ht="12.75">
      <c r="A642" s="2"/>
    </row>
    <row r="643" spans="1:1" ht="12.75">
      <c r="A643" s="2"/>
    </row>
    <row r="644" spans="1:1" ht="12.75">
      <c r="A644" s="2"/>
    </row>
    <row r="645" spans="1:1" ht="12.75">
      <c r="A645" s="2"/>
    </row>
    <row r="646" spans="1:1" ht="12.75">
      <c r="A646" s="2"/>
    </row>
    <row r="647" spans="1:1" ht="12.75">
      <c r="A647" s="2"/>
    </row>
    <row r="648" spans="1:1" ht="12.75">
      <c r="A648" s="2"/>
    </row>
    <row r="649" spans="1:1" ht="12.75">
      <c r="A649" s="2"/>
    </row>
    <row r="650" spans="1:1" ht="12.75">
      <c r="A650" s="2"/>
    </row>
    <row r="651" spans="1:1" ht="12.75">
      <c r="A651" s="2"/>
    </row>
    <row r="652" spans="1:1" ht="12.75">
      <c r="A652" s="2"/>
    </row>
    <row r="653" spans="1:1" ht="12.75">
      <c r="A653" s="2"/>
    </row>
    <row r="654" spans="1:1" ht="12.75">
      <c r="A654" s="2"/>
    </row>
    <row r="655" spans="1:1" ht="12.75">
      <c r="A655" s="2"/>
    </row>
    <row r="656" spans="1:1" ht="12.75">
      <c r="A656" s="2"/>
    </row>
    <row r="657" spans="1:1" ht="12.75">
      <c r="A657" s="2"/>
    </row>
    <row r="658" spans="1:1" ht="12.75">
      <c r="A658" s="2"/>
    </row>
    <row r="659" spans="1:1" ht="12.75">
      <c r="A659" s="2"/>
    </row>
    <row r="660" spans="1:1" ht="12.75">
      <c r="A660" s="2"/>
    </row>
    <row r="661" spans="1:1" ht="12.75">
      <c r="A661" s="2"/>
    </row>
    <row r="662" spans="1:1" ht="12.75">
      <c r="A662" s="2"/>
    </row>
    <row r="663" spans="1:1" ht="12.75">
      <c r="A663" s="2"/>
    </row>
    <row r="664" spans="1:1" ht="12.75">
      <c r="A664" s="2"/>
    </row>
    <row r="665" spans="1:1" ht="12.75">
      <c r="A665" s="2"/>
    </row>
    <row r="666" spans="1:1" ht="12.75">
      <c r="A666" s="2"/>
    </row>
    <row r="667" spans="1:1" ht="12.75">
      <c r="A667" s="2"/>
    </row>
    <row r="668" spans="1:1" ht="12.75">
      <c r="A668" s="2"/>
    </row>
    <row r="669" spans="1:1" ht="12.75">
      <c r="A669" s="2"/>
    </row>
    <row r="670" spans="1:1" ht="12.75">
      <c r="A670" s="2"/>
    </row>
    <row r="671" spans="1:1" ht="12.75">
      <c r="A671" s="2"/>
    </row>
    <row r="672" spans="1:1" ht="12.75">
      <c r="A672" s="2"/>
    </row>
    <row r="673" spans="1:1" ht="12.75">
      <c r="A673" s="2"/>
    </row>
    <row r="674" spans="1:1" ht="12.75">
      <c r="A674" s="2"/>
    </row>
    <row r="675" spans="1:1" ht="12.75">
      <c r="A675" s="2"/>
    </row>
    <row r="676" spans="1:1" ht="12.75">
      <c r="A676" s="2"/>
    </row>
    <row r="677" spans="1:1" ht="12.75">
      <c r="A677" s="2"/>
    </row>
    <row r="678" spans="1:1" ht="12.75">
      <c r="A678" s="2"/>
    </row>
    <row r="679" spans="1:1" ht="12.75">
      <c r="A679" s="2"/>
    </row>
    <row r="680" spans="1:1" ht="12.75">
      <c r="A680" s="2"/>
    </row>
    <row r="681" spans="1:1" ht="12.75">
      <c r="A681" s="2"/>
    </row>
    <row r="682" spans="1:1" ht="12.75">
      <c r="A682" s="2"/>
    </row>
    <row r="683" spans="1:1" ht="12.75">
      <c r="A683" s="2"/>
    </row>
    <row r="684" spans="1:1" ht="12.75">
      <c r="A684" s="2"/>
    </row>
    <row r="685" spans="1:1" ht="12.75">
      <c r="A685" s="2"/>
    </row>
    <row r="686" spans="1:1" ht="12.75">
      <c r="A686" s="2"/>
    </row>
    <row r="687" spans="1:1" ht="12.75">
      <c r="A687" s="2"/>
    </row>
    <row r="688" spans="1:1" ht="12.75">
      <c r="A688" s="2"/>
    </row>
    <row r="689" spans="1:1" ht="12.75">
      <c r="A689" s="2"/>
    </row>
    <row r="690" spans="1:1" ht="12.75">
      <c r="A690" s="2"/>
    </row>
    <row r="691" spans="1:1" ht="12.75">
      <c r="A691" s="2"/>
    </row>
    <row r="692" spans="1:1" ht="12.75">
      <c r="A692" s="2"/>
    </row>
    <row r="693" spans="1:1" ht="12.75">
      <c r="A693" s="2"/>
    </row>
    <row r="694" spans="1:1" ht="12.75">
      <c r="A694" s="2"/>
    </row>
    <row r="695" spans="1:1" ht="12.75">
      <c r="A695" s="2"/>
    </row>
    <row r="696" spans="1:1" ht="12.75">
      <c r="A696" s="2"/>
    </row>
    <row r="697" spans="1:1" ht="12.75">
      <c r="A697" s="2"/>
    </row>
    <row r="698" spans="1:1" ht="12.75">
      <c r="A698" s="2"/>
    </row>
    <row r="699" spans="1:1" ht="12.75">
      <c r="A699" s="2"/>
    </row>
    <row r="700" spans="1:1" ht="12.75">
      <c r="A700" s="2"/>
    </row>
    <row r="701" spans="1:1" ht="12.75">
      <c r="A701" s="2"/>
    </row>
    <row r="702" spans="1:1" ht="12.75">
      <c r="A702" s="2"/>
    </row>
    <row r="703" spans="1:1" ht="12.75">
      <c r="A703" s="2"/>
    </row>
    <row r="704" spans="1:1" ht="12.75">
      <c r="A704" s="2"/>
    </row>
    <row r="705" spans="1:1" ht="12.75">
      <c r="A705" s="2"/>
    </row>
    <row r="706" spans="1:1" ht="12.75">
      <c r="A706" s="2"/>
    </row>
    <row r="707" spans="1:1" ht="12.75">
      <c r="A707" s="2"/>
    </row>
    <row r="708" spans="1:1" ht="12.75">
      <c r="A708" s="2"/>
    </row>
    <row r="709" spans="1:1" ht="12.75">
      <c r="A709" s="2"/>
    </row>
    <row r="710" spans="1:1" ht="12.75">
      <c r="A710" s="2"/>
    </row>
    <row r="711" spans="1:1" ht="12.75">
      <c r="A711" s="2"/>
    </row>
    <row r="712" spans="1:1" ht="12.75">
      <c r="A712" s="2"/>
    </row>
    <row r="713" spans="1:1" ht="12.75">
      <c r="A713" s="2"/>
    </row>
    <row r="714" spans="1:1" ht="12.75">
      <c r="A714" s="2"/>
    </row>
    <row r="715" spans="1:1" ht="12.75">
      <c r="A715" s="2"/>
    </row>
    <row r="716" spans="1:1" ht="12.75">
      <c r="A716" s="2"/>
    </row>
    <row r="717" spans="1:1" ht="12.75">
      <c r="A717" s="2"/>
    </row>
    <row r="718" spans="1:1" ht="12.75">
      <c r="A718" s="2"/>
    </row>
    <row r="719" spans="1:1" ht="12.75">
      <c r="A719" s="2"/>
    </row>
    <row r="720" spans="1:1" ht="12.75">
      <c r="A720" s="2"/>
    </row>
    <row r="721" spans="1:1" ht="12.75">
      <c r="A721" s="2"/>
    </row>
    <row r="722" spans="1:1" ht="12.75">
      <c r="A722" s="2"/>
    </row>
    <row r="723" spans="1:1" ht="12.75">
      <c r="A723" s="2"/>
    </row>
    <row r="724" spans="1:1" ht="12.75">
      <c r="A724" s="2"/>
    </row>
    <row r="725" spans="1:1" ht="12.75">
      <c r="A725" s="2"/>
    </row>
    <row r="726" spans="1:1" ht="12.75">
      <c r="A726" s="2"/>
    </row>
    <row r="727" spans="1:1" ht="12.75">
      <c r="A727" s="2"/>
    </row>
    <row r="728" spans="1:1" ht="12.75">
      <c r="A728" s="2"/>
    </row>
    <row r="729" spans="1:1" ht="12.75">
      <c r="A729" s="2"/>
    </row>
    <row r="730" spans="1:1" ht="12.75">
      <c r="A730" s="2"/>
    </row>
    <row r="731" spans="1:1" ht="12.75">
      <c r="A731" s="2"/>
    </row>
    <row r="732" spans="1:1" ht="12.75">
      <c r="A732" s="2"/>
    </row>
    <row r="733" spans="1:1" ht="12.75">
      <c r="A733" s="2"/>
    </row>
    <row r="734" spans="1:1" ht="12.75">
      <c r="A734" s="2"/>
    </row>
    <row r="735" spans="1:1" ht="12.75">
      <c r="A735" s="2"/>
    </row>
    <row r="736" spans="1:1" ht="12.75">
      <c r="A736" s="2"/>
    </row>
    <row r="737" spans="1:1" ht="12.75">
      <c r="A737" s="2"/>
    </row>
    <row r="738" spans="1:1" ht="12.75">
      <c r="A738" s="2"/>
    </row>
    <row r="739" spans="1:1" ht="12.75">
      <c r="A739" s="2"/>
    </row>
    <row r="740" spans="1:1" ht="12.75">
      <c r="A740" s="2"/>
    </row>
    <row r="741" spans="1:1" ht="12.75">
      <c r="A741" s="2"/>
    </row>
    <row r="742" spans="1:1" ht="12.75">
      <c r="A742" s="2"/>
    </row>
    <row r="743" spans="1:1" ht="12.75">
      <c r="A743" s="2"/>
    </row>
    <row r="744" spans="1:1" ht="12.75">
      <c r="A744" s="2"/>
    </row>
    <row r="745" spans="1:1" ht="12.75">
      <c r="A745" s="2"/>
    </row>
    <row r="746" spans="1:1" ht="12.75">
      <c r="A746" s="2"/>
    </row>
    <row r="747" spans="1:1" ht="12.75">
      <c r="A747" s="2"/>
    </row>
    <row r="748" spans="1:1" ht="12.75">
      <c r="A748" s="2"/>
    </row>
    <row r="749" spans="1:1" ht="12.75">
      <c r="A749" s="2"/>
    </row>
    <row r="750" spans="1:1" ht="12.75">
      <c r="A750" s="2"/>
    </row>
    <row r="751" spans="1:1" ht="12.75">
      <c r="A751" s="2"/>
    </row>
    <row r="752" spans="1:1" ht="12.75">
      <c r="A752" s="2"/>
    </row>
    <row r="753" spans="1:1" ht="12.75">
      <c r="A753" s="2"/>
    </row>
    <row r="754" spans="1:1" ht="12.75">
      <c r="A754" s="2"/>
    </row>
    <row r="755" spans="1:1" ht="12.75">
      <c r="A755" s="2"/>
    </row>
    <row r="756" spans="1:1" ht="12.75">
      <c r="A756" s="2"/>
    </row>
    <row r="757" spans="1:1" ht="12.75">
      <c r="A757" s="2"/>
    </row>
    <row r="758" spans="1:1" ht="12.75">
      <c r="A758" s="2"/>
    </row>
    <row r="759" spans="1:1" ht="12.75">
      <c r="A759" s="2"/>
    </row>
    <row r="760" spans="1:1" ht="12.75">
      <c r="A760" s="2"/>
    </row>
    <row r="761" spans="1:1" ht="12.75">
      <c r="A761" s="2"/>
    </row>
    <row r="762" spans="1:1" ht="12.75">
      <c r="A762" s="2"/>
    </row>
    <row r="763" spans="1:1" ht="12.75">
      <c r="A763" s="2"/>
    </row>
    <row r="764" spans="1:1" ht="12.75">
      <c r="A764" s="2"/>
    </row>
    <row r="765" spans="1:1" ht="12.75">
      <c r="A765" s="2"/>
    </row>
    <row r="766" spans="1:1" ht="12.75">
      <c r="A766" s="2"/>
    </row>
    <row r="767" spans="1:1" ht="12.75">
      <c r="A767" s="2"/>
    </row>
    <row r="768" spans="1:1" ht="12.75">
      <c r="A768" s="2"/>
    </row>
    <row r="769" spans="1:1" ht="12.75">
      <c r="A769" s="2"/>
    </row>
    <row r="770" spans="1:1" ht="12.75">
      <c r="A770" s="2"/>
    </row>
    <row r="771" spans="1:1" ht="12.75">
      <c r="A771" s="2"/>
    </row>
    <row r="772" spans="1:1" ht="12.75">
      <c r="A772" s="2"/>
    </row>
    <row r="773" spans="1:1" ht="12.75">
      <c r="A773" s="2"/>
    </row>
    <row r="774" spans="1:1" ht="12.75">
      <c r="A774" s="2"/>
    </row>
    <row r="775" spans="1:1" ht="12.75">
      <c r="A775" s="2"/>
    </row>
    <row r="776" spans="1:1" ht="12.75">
      <c r="A776" s="2"/>
    </row>
    <row r="777" spans="1:1" ht="12.75">
      <c r="A777" s="2"/>
    </row>
    <row r="778" spans="1:1" ht="12.75">
      <c r="A778" s="2"/>
    </row>
    <row r="779" spans="1:1" ht="12.75">
      <c r="A779" s="2"/>
    </row>
    <row r="780" spans="1:1" ht="12.75">
      <c r="A780" s="2"/>
    </row>
    <row r="781" spans="1:1" ht="12.75">
      <c r="A781" s="2"/>
    </row>
    <row r="782" spans="1:1" ht="12.75">
      <c r="A782" s="2"/>
    </row>
    <row r="783" spans="1:1" ht="12.75">
      <c r="A783" s="2"/>
    </row>
    <row r="784" spans="1:1" ht="12.75">
      <c r="A784" s="2"/>
    </row>
    <row r="785" spans="1:1" ht="12.75">
      <c r="A785" s="2"/>
    </row>
    <row r="786" spans="1:1" ht="12.75">
      <c r="A786" s="2"/>
    </row>
    <row r="787" spans="1:1" ht="12.75">
      <c r="A787" s="2"/>
    </row>
    <row r="788" spans="1:1" ht="12.75">
      <c r="A788" s="2"/>
    </row>
    <row r="789" spans="1:1" ht="12.75">
      <c r="A789" s="2"/>
    </row>
    <row r="790" spans="1:1" ht="12.75">
      <c r="A790" s="2"/>
    </row>
    <row r="791" spans="1:1" ht="12.75">
      <c r="A791" s="2"/>
    </row>
    <row r="792" spans="1:1" ht="12.75">
      <c r="A792" s="2"/>
    </row>
    <row r="793" spans="1:1" ht="12.75">
      <c r="A793" s="2"/>
    </row>
    <row r="794" spans="1:1" ht="12.75">
      <c r="A794" s="2"/>
    </row>
    <row r="795" spans="1:1" ht="12.75">
      <c r="A795" s="2"/>
    </row>
    <row r="796" spans="1:1" ht="12.75">
      <c r="A796" s="2"/>
    </row>
    <row r="797" spans="1:1" ht="12.75">
      <c r="A797" s="2"/>
    </row>
    <row r="798" spans="1:1" ht="12.75">
      <c r="A798" s="2"/>
    </row>
    <row r="799" spans="1:1" ht="12.75">
      <c r="A799" s="2"/>
    </row>
    <row r="800" spans="1:1" ht="12.75">
      <c r="A800" s="2"/>
    </row>
    <row r="801" spans="1:1" ht="12.75">
      <c r="A801" s="2"/>
    </row>
    <row r="802" spans="1:1" ht="12.75">
      <c r="A802" s="2"/>
    </row>
    <row r="803" spans="1:1" ht="12.75">
      <c r="A803" s="2"/>
    </row>
    <row r="804" spans="1:1" ht="12.75">
      <c r="A804" s="2"/>
    </row>
    <row r="805" spans="1:1" ht="12.75">
      <c r="A805" s="2"/>
    </row>
    <row r="806" spans="1:1" ht="12.75">
      <c r="A806" s="2"/>
    </row>
    <row r="807" spans="1:1" ht="12.75">
      <c r="A807" s="2"/>
    </row>
    <row r="808" spans="1:1" ht="12.75">
      <c r="A808" s="2"/>
    </row>
    <row r="809" spans="1:1" ht="12.75">
      <c r="A809" s="2"/>
    </row>
    <row r="810" spans="1:1" ht="12.75">
      <c r="A810" s="2"/>
    </row>
    <row r="811" spans="1:1" ht="12.75">
      <c r="A811" s="2"/>
    </row>
    <row r="812" spans="1:1" ht="12.75">
      <c r="A812" s="2"/>
    </row>
    <row r="813" spans="1:1" ht="12.75">
      <c r="A813" s="2"/>
    </row>
    <row r="814" spans="1:1" ht="12.75">
      <c r="A814" s="2"/>
    </row>
    <row r="815" spans="1:1" ht="12.75">
      <c r="A815" s="2"/>
    </row>
    <row r="816" spans="1:1" ht="12.75">
      <c r="A816" s="2"/>
    </row>
    <row r="817" spans="1:1" ht="12.75">
      <c r="A817" s="2"/>
    </row>
    <row r="818" spans="1:1" ht="12.75">
      <c r="A818" s="2"/>
    </row>
    <row r="819" spans="1:1" ht="12.75">
      <c r="A819" s="2"/>
    </row>
    <row r="820" spans="1:1" ht="12.75">
      <c r="A820" s="2"/>
    </row>
    <row r="821" spans="1:1" ht="12.75">
      <c r="A821" s="2"/>
    </row>
    <row r="822" spans="1:1" ht="12.75">
      <c r="A822" s="2"/>
    </row>
    <row r="823" spans="1:1" ht="12.75">
      <c r="A823" s="2"/>
    </row>
    <row r="824" spans="1:1" ht="12.75">
      <c r="A824" s="2"/>
    </row>
    <row r="825" spans="1:1" ht="12.75">
      <c r="A825" s="2"/>
    </row>
    <row r="826" spans="1:1" ht="12.75">
      <c r="A826" s="2"/>
    </row>
    <row r="827" spans="1:1" ht="12.75">
      <c r="A827" s="2"/>
    </row>
    <row r="828" spans="1:1" ht="12.75">
      <c r="A828" s="2"/>
    </row>
    <row r="829" spans="1:1" ht="12.75">
      <c r="A829" s="2"/>
    </row>
    <row r="830" spans="1:1" ht="12.75">
      <c r="A830" s="2"/>
    </row>
    <row r="831" spans="1:1" ht="12.75">
      <c r="A831" s="2"/>
    </row>
    <row r="832" spans="1:1" ht="12.75">
      <c r="A832" s="2"/>
    </row>
    <row r="833" spans="1:1" ht="12.75">
      <c r="A833" s="2"/>
    </row>
    <row r="834" spans="1:1" ht="12.75">
      <c r="A834" s="2"/>
    </row>
    <row r="835" spans="1:1" ht="12.75">
      <c r="A835" s="2"/>
    </row>
    <row r="836" spans="1:1" ht="12.75">
      <c r="A836" s="2"/>
    </row>
    <row r="837" spans="1:1" ht="12.75">
      <c r="A837" s="2"/>
    </row>
    <row r="838" spans="1:1" ht="12.75">
      <c r="A838" s="2"/>
    </row>
    <row r="839" spans="1:1" ht="12.75">
      <c r="A839" s="2"/>
    </row>
    <row r="840" spans="1:1" ht="12.75">
      <c r="A840" s="2"/>
    </row>
    <row r="841" spans="1:1" ht="12.75">
      <c r="A841" s="2"/>
    </row>
    <row r="842" spans="1:1" ht="12.75">
      <c r="A842" s="2"/>
    </row>
    <row r="843" spans="1:1" ht="12.75">
      <c r="A843" s="2"/>
    </row>
    <row r="844" spans="1:1" ht="12.75">
      <c r="A844" s="2"/>
    </row>
    <row r="845" spans="1:1" ht="12.75">
      <c r="A845" s="2"/>
    </row>
    <row r="846" spans="1:1" ht="12.75">
      <c r="A846" s="2"/>
    </row>
    <row r="847" spans="1:1" ht="12.75">
      <c r="A847" s="2"/>
    </row>
    <row r="848" spans="1:1" ht="12.75">
      <c r="A848" s="2"/>
    </row>
    <row r="849" spans="1:1" ht="12.75">
      <c r="A849" s="2"/>
    </row>
    <row r="850" spans="1:1" ht="12.75">
      <c r="A850" s="2"/>
    </row>
    <row r="851" spans="1:1" ht="12.75">
      <c r="A851" s="2"/>
    </row>
    <row r="852" spans="1:1" ht="12.75">
      <c r="A852" s="2"/>
    </row>
    <row r="853" spans="1:1" ht="12.75">
      <c r="A853" s="2"/>
    </row>
    <row r="854" spans="1:1" ht="12.75">
      <c r="A854" s="2"/>
    </row>
    <row r="855" spans="1:1" ht="12.75">
      <c r="A855" s="2"/>
    </row>
    <row r="856" spans="1:1" ht="12.75">
      <c r="A856" s="2"/>
    </row>
    <row r="857" spans="1:1" ht="12.75">
      <c r="A857" s="2"/>
    </row>
    <row r="858" spans="1:1" ht="12.75">
      <c r="A858" s="2"/>
    </row>
    <row r="859" spans="1:1" ht="12.75">
      <c r="A859" s="2"/>
    </row>
    <row r="860" spans="1:1" ht="12.75">
      <c r="A860" s="2"/>
    </row>
    <row r="861" spans="1:1" ht="12.75">
      <c r="A861" s="2"/>
    </row>
    <row r="862" spans="1:1" ht="12.75">
      <c r="A862" s="2"/>
    </row>
    <row r="863" spans="1:1" ht="12.75">
      <c r="A863" s="2"/>
    </row>
    <row r="864" spans="1:1" ht="12.75">
      <c r="A864" s="2"/>
    </row>
    <row r="865" spans="1:1" ht="12.75">
      <c r="A865" s="2"/>
    </row>
    <row r="866" spans="1:1" ht="12.75">
      <c r="A866" s="2"/>
    </row>
    <row r="867" spans="1:1" ht="12.75">
      <c r="A867" s="2"/>
    </row>
    <row r="868" spans="1:1" ht="12.75">
      <c r="A868" s="2"/>
    </row>
    <row r="869" spans="1:1" ht="12.75">
      <c r="A869" s="2"/>
    </row>
    <row r="870" spans="1:1" ht="12.75">
      <c r="A870" s="2"/>
    </row>
    <row r="871" spans="1:1" ht="12.75">
      <c r="A871" s="2"/>
    </row>
    <row r="872" spans="1:1" ht="12.75">
      <c r="A872" s="2"/>
    </row>
    <row r="873" spans="1:1" ht="12.75">
      <c r="A873" s="2"/>
    </row>
    <row r="874" spans="1:1" ht="12.75">
      <c r="A874" s="2"/>
    </row>
    <row r="875" spans="1:1" ht="12.75">
      <c r="A875" s="2"/>
    </row>
    <row r="876" spans="1:1" ht="12.75">
      <c r="A876" s="2"/>
    </row>
    <row r="877" spans="1:1" ht="12.75">
      <c r="A877" s="2"/>
    </row>
    <row r="878" spans="1:1" ht="12.75">
      <c r="A878" s="2"/>
    </row>
    <row r="879" spans="1:1" ht="12.75">
      <c r="A879" s="2"/>
    </row>
    <row r="880" spans="1:1" ht="12.75">
      <c r="A880" s="2"/>
    </row>
    <row r="881" spans="1:1" ht="12.75">
      <c r="A881" s="2"/>
    </row>
    <row r="882" spans="1:1" ht="12.75">
      <c r="A882" s="2"/>
    </row>
    <row r="883" spans="1:1" ht="12.75">
      <c r="A883" s="2"/>
    </row>
    <row r="884" spans="1:1" ht="12.75">
      <c r="A884" s="2"/>
    </row>
    <row r="885" spans="1:1" ht="12.75">
      <c r="A885" s="2"/>
    </row>
    <row r="886" spans="1:1" ht="12.75">
      <c r="A886" s="2"/>
    </row>
    <row r="887" spans="1:1" ht="12.75">
      <c r="A887" s="2"/>
    </row>
    <row r="888" spans="1:1" ht="12.75">
      <c r="A888" s="2"/>
    </row>
    <row r="889" spans="1:1" ht="12.75">
      <c r="A889" s="2"/>
    </row>
    <row r="890" spans="1:1" ht="12.75">
      <c r="A890" s="2"/>
    </row>
    <row r="891" spans="1:1" ht="12.75">
      <c r="A891" s="2"/>
    </row>
    <row r="892" spans="1:1" ht="12.75">
      <c r="A892" s="2"/>
    </row>
    <row r="893" spans="1:1" ht="12.75">
      <c r="A893" s="2"/>
    </row>
    <row r="894" spans="1:1" ht="12.75">
      <c r="A894" s="2"/>
    </row>
    <row r="895" spans="1:1" ht="12.75">
      <c r="A895" s="2"/>
    </row>
    <row r="896" spans="1:1" ht="12.75">
      <c r="A896" s="2"/>
    </row>
    <row r="897" spans="1:1" ht="12.75">
      <c r="A897" s="2"/>
    </row>
    <row r="898" spans="1:1" ht="12.75">
      <c r="A898" s="2"/>
    </row>
    <row r="899" spans="1:1" ht="12.75">
      <c r="A899" s="2"/>
    </row>
    <row r="900" spans="1:1" ht="12.75">
      <c r="A900" s="2"/>
    </row>
    <row r="901" spans="1:1" ht="12.75">
      <c r="A901" s="2"/>
    </row>
    <row r="902" spans="1:1" ht="12.75">
      <c r="A902" s="2"/>
    </row>
    <row r="903" spans="1:1" ht="12.75">
      <c r="A903" s="2"/>
    </row>
    <row r="904" spans="1:1" ht="12.75">
      <c r="A904" s="2"/>
    </row>
    <row r="905" spans="1:1" ht="12.75">
      <c r="A905" s="2"/>
    </row>
    <row r="906" spans="1:1" ht="12.75">
      <c r="A906" s="2"/>
    </row>
    <row r="907" spans="1:1" ht="12.75">
      <c r="A907" s="2"/>
    </row>
    <row r="908" spans="1:1" ht="12.75">
      <c r="A908" s="2"/>
    </row>
    <row r="909" spans="1:1" ht="12.75">
      <c r="A909" s="2"/>
    </row>
    <row r="910" spans="1:1" ht="12.75">
      <c r="A910" s="2"/>
    </row>
    <row r="911" spans="1:1" ht="12.75">
      <c r="A911" s="2"/>
    </row>
    <row r="912" spans="1:1" ht="12.75">
      <c r="A912" s="2"/>
    </row>
    <row r="913" spans="1:1" ht="12.75">
      <c r="A913" s="2"/>
    </row>
    <row r="914" spans="1:1" ht="12.75">
      <c r="A914" s="2"/>
    </row>
    <row r="915" spans="1:1" ht="12.75">
      <c r="A915" s="2"/>
    </row>
    <row r="916" spans="1:1" ht="12.75">
      <c r="A916" s="2"/>
    </row>
    <row r="917" spans="1:1" ht="12.75">
      <c r="A917" s="2"/>
    </row>
    <row r="918" spans="1:1" ht="12.75">
      <c r="A918" s="2"/>
    </row>
    <row r="919" spans="1:1" ht="12.75">
      <c r="A919" s="2"/>
    </row>
    <row r="920" spans="1:1" ht="12.75">
      <c r="A920" s="2"/>
    </row>
    <row r="921" spans="1:1" ht="12.75">
      <c r="A921" s="2"/>
    </row>
    <row r="922" spans="1:1" ht="12.75">
      <c r="A922" s="2"/>
    </row>
    <row r="923" spans="1:1" ht="12.75">
      <c r="A923" s="2"/>
    </row>
    <row r="924" spans="1:1" ht="12.75">
      <c r="A924" s="2"/>
    </row>
    <row r="925" spans="1:1" ht="12.75">
      <c r="A925" s="2"/>
    </row>
    <row r="926" spans="1:1" ht="12.75">
      <c r="A926" s="2"/>
    </row>
    <row r="927" spans="1:1" ht="12.75">
      <c r="A927" s="2"/>
    </row>
    <row r="928" spans="1:1" ht="12.75">
      <c r="A928" s="2"/>
    </row>
    <row r="929" spans="1:1" ht="12.75">
      <c r="A929" s="2"/>
    </row>
    <row r="930" spans="1:1" ht="12.75">
      <c r="A930" s="2"/>
    </row>
    <row r="931" spans="1:1" ht="12.75">
      <c r="A931" s="2"/>
    </row>
    <row r="932" spans="1:1" ht="12.75">
      <c r="A932" s="2"/>
    </row>
    <row r="933" spans="1:1" ht="12.75">
      <c r="A933" s="2"/>
    </row>
    <row r="934" spans="1:1" ht="12.75">
      <c r="A934" s="2"/>
    </row>
    <row r="935" spans="1:1" ht="12.75">
      <c r="A935" s="2"/>
    </row>
    <row r="936" spans="1:1" ht="12.75">
      <c r="A936" s="2"/>
    </row>
    <row r="937" spans="1:1" ht="12.75">
      <c r="A937" s="2"/>
    </row>
    <row r="938" spans="1:1" ht="12.75">
      <c r="A938" s="2"/>
    </row>
    <row r="939" spans="1:1" ht="12.75">
      <c r="A939" s="2"/>
    </row>
    <row r="940" spans="1:1" ht="12.75">
      <c r="A940" s="2"/>
    </row>
    <row r="941" spans="1:1" ht="12.75">
      <c r="A941" s="2"/>
    </row>
    <row r="942" spans="1:1" ht="12.75">
      <c r="A942" s="2"/>
    </row>
    <row r="943" spans="1:1" ht="12.75">
      <c r="A943" s="2"/>
    </row>
    <row r="944" spans="1:1" ht="12.75">
      <c r="A944" s="2"/>
    </row>
    <row r="945" spans="1:1" ht="12.75">
      <c r="A945" s="2"/>
    </row>
    <row r="946" spans="1:1" ht="12.75">
      <c r="A946" s="2"/>
    </row>
    <row r="947" spans="1:1" ht="12.75">
      <c r="A947" s="2"/>
    </row>
    <row r="948" spans="1:1" ht="12.75">
      <c r="A948" s="2"/>
    </row>
    <row r="949" spans="1:1" ht="12.75">
      <c r="A949" s="2"/>
    </row>
    <row r="950" spans="1:1" ht="12.75">
      <c r="A950" s="2"/>
    </row>
    <row r="951" spans="1:1" ht="12.75">
      <c r="A951" s="2"/>
    </row>
    <row r="952" spans="1:1" ht="12.75">
      <c r="A952" s="2"/>
    </row>
    <row r="953" spans="1:1" ht="12.75">
      <c r="A953" s="2"/>
    </row>
    <row r="954" spans="1:1" ht="12.75">
      <c r="A954" s="2"/>
    </row>
    <row r="955" spans="1:1" ht="12.75">
      <c r="A955" s="2"/>
    </row>
    <row r="956" spans="1:1" ht="12.75">
      <c r="A956" s="2"/>
    </row>
    <row r="957" spans="1:1" ht="12.75">
      <c r="A957" s="2"/>
    </row>
    <row r="958" spans="1:1" ht="12.75">
      <c r="A958" s="2"/>
    </row>
    <row r="959" spans="1:1" ht="12.75">
      <c r="A959" s="2"/>
    </row>
    <row r="960" spans="1:1" ht="12.75">
      <c r="A960" s="2"/>
    </row>
    <row r="961" spans="1:1" ht="12.75">
      <c r="A961" s="2"/>
    </row>
    <row r="962" spans="1:1" ht="12.75">
      <c r="A962" s="2"/>
    </row>
    <row r="963" spans="1:1" ht="12.75">
      <c r="A963" s="2"/>
    </row>
    <row r="964" spans="1:1" ht="12.75">
      <c r="A964" s="2"/>
    </row>
    <row r="965" spans="1:1" ht="12.75">
      <c r="A965" s="2"/>
    </row>
    <row r="966" spans="1:1" ht="12.75">
      <c r="A966" s="2"/>
    </row>
    <row r="967" spans="1:1" ht="12.75">
      <c r="A967" s="2"/>
    </row>
    <row r="968" spans="1:1" ht="12.75">
      <c r="A968" s="2"/>
    </row>
    <row r="969" spans="1:1" ht="12.75">
      <c r="A969" s="2"/>
    </row>
    <row r="970" spans="1:1" ht="12.75">
      <c r="A970" s="2"/>
    </row>
    <row r="971" spans="1:1" ht="12.75">
      <c r="A971" s="2"/>
    </row>
    <row r="972" spans="1:1" ht="12.75">
      <c r="A972" s="2"/>
    </row>
    <row r="973" spans="1:1" ht="12.75">
      <c r="A973" s="2"/>
    </row>
    <row r="974" spans="1:1" ht="12.75">
      <c r="A974" s="2"/>
    </row>
    <row r="975" spans="1:1" ht="12.75">
      <c r="A975" s="2"/>
    </row>
    <row r="976" spans="1:1" ht="12.75">
      <c r="A976" s="2"/>
    </row>
    <row r="977" spans="1:1" ht="12.75">
      <c r="A977" s="2"/>
    </row>
    <row r="978" spans="1:1" ht="12.75">
      <c r="A978" s="2"/>
    </row>
    <row r="979" spans="1:1" ht="12.75">
      <c r="A979" s="2"/>
    </row>
    <row r="980" spans="1:1" ht="12.75">
      <c r="A980" s="2"/>
    </row>
    <row r="981" spans="1:1" ht="12.75">
      <c r="A981" s="2"/>
    </row>
    <row r="982" spans="1:1" ht="12.75">
      <c r="A982" s="2"/>
    </row>
    <row r="983" spans="1:1" ht="12.75">
      <c r="A983" s="2"/>
    </row>
    <row r="984" spans="1:1" ht="12.75">
      <c r="A984" s="2"/>
    </row>
    <row r="985" spans="1:1" ht="12.75">
      <c r="A985" s="2"/>
    </row>
    <row r="986" spans="1:1" ht="12.75">
      <c r="A986" s="2"/>
    </row>
    <row r="987" spans="1:1" ht="12.75">
      <c r="A987" s="2"/>
    </row>
    <row r="988" spans="1:1" ht="12.75">
      <c r="A988" s="2"/>
    </row>
    <row r="989" spans="1:1" ht="12.75">
      <c r="A989" s="2"/>
    </row>
    <row r="990" spans="1:1" ht="12.75">
      <c r="A990" s="2"/>
    </row>
    <row r="991" spans="1:1" ht="12.75">
      <c r="A991" s="2"/>
    </row>
    <row r="992" spans="1:1" ht="12.75">
      <c r="A992" s="2"/>
    </row>
    <row r="993" spans="1:1" ht="12.75">
      <c r="A993" s="2"/>
    </row>
    <row r="994" spans="1:1" ht="12.75">
      <c r="A994" s="2"/>
    </row>
    <row r="995" spans="1:1" ht="12.75">
      <c r="A995" s="2"/>
    </row>
    <row r="996" spans="1:1" ht="12.75">
      <c r="A996" s="2"/>
    </row>
    <row r="997" spans="1:1" ht="12.75">
      <c r="A997" s="2"/>
    </row>
    <row r="998" spans="1:1" ht="12.75">
      <c r="A998" s="2"/>
    </row>
    <row r="999" spans="1:1" ht="12.75">
      <c r="A999" s="2"/>
    </row>
    <row r="1000" spans="1:1" ht="12.75">
      <c r="A1000" s="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J1000"/>
  <sheetViews>
    <sheetView topLeftCell="A20" workbookViewId="0">
      <selection activeCell="B1" sqref="B1:B1048576"/>
    </sheetView>
  </sheetViews>
  <sheetFormatPr defaultColWidth="12.59765625" defaultRowHeight="12.75"/>
  <cols>
    <col min="1" max="1" width="61.73046875" style="67" customWidth="1"/>
    <col min="2" max="2" width="24.46484375" style="67" customWidth="1"/>
    <col min="3" max="3" width="20.06640625" style="67" customWidth="1"/>
    <col min="4" max="4" width="18.3984375" style="67" customWidth="1"/>
    <col min="5" max="8" width="12.59765625" style="67"/>
    <col min="9" max="9" width="26.46484375" style="67" customWidth="1"/>
    <col min="10" max="16384" width="12.59765625" style="67"/>
  </cols>
  <sheetData>
    <row r="1" spans="1:10" ht="25.5">
      <c r="A1" s="66" t="s">
        <v>1</v>
      </c>
      <c r="B1" s="66" t="s">
        <v>2</v>
      </c>
      <c r="C1" s="66" t="s">
        <v>3</v>
      </c>
      <c r="D1" s="66" t="s">
        <v>4</v>
      </c>
      <c r="E1" s="66" t="s">
        <v>959</v>
      </c>
      <c r="I1" s="68" t="s">
        <v>959</v>
      </c>
      <c r="J1" s="69" t="s">
        <v>1216</v>
      </c>
    </row>
    <row r="2" spans="1:10" ht="51">
      <c r="A2" s="3" t="s">
        <v>33</v>
      </c>
      <c r="B2" s="3" t="s">
        <v>67</v>
      </c>
      <c r="C2" s="3" t="s">
        <v>68</v>
      </c>
      <c r="D2" s="3" t="s">
        <v>978</v>
      </c>
      <c r="E2" s="76" t="str">
        <f t="shared" ref="E2:E65" si="0">IF(ISERROR(SEARCH("negative", LOWER(C2))), "equity", "negative-equity")</f>
        <v>equity</v>
      </c>
    </row>
    <row r="3" spans="1:10" ht="51">
      <c r="A3" s="3" t="s">
        <v>33</v>
      </c>
      <c r="B3" s="3" t="s">
        <v>67</v>
      </c>
      <c r="C3" s="3" t="s">
        <v>68</v>
      </c>
      <c r="D3" s="3" t="s">
        <v>15</v>
      </c>
      <c r="E3" s="76" t="str">
        <f t="shared" si="0"/>
        <v>equity</v>
      </c>
      <c r="I3" s="70" t="s">
        <v>4</v>
      </c>
      <c r="J3" s="71" t="s">
        <v>960</v>
      </c>
    </row>
    <row r="4" spans="1:10" ht="38.25">
      <c r="A4" s="3" t="s">
        <v>75</v>
      </c>
      <c r="B4" s="3" t="s">
        <v>76</v>
      </c>
      <c r="C4" s="3" t="s">
        <v>77</v>
      </c>
      <c r="D4" s="3" t="s">
        <v>962</v>
      </c>
      <c r="E4" s="76" t="str">
        <f t="shared" si="0"/>
        <v>equity</v>
      </c>
      <c r="I4" s="72" t="s">
        <v>505</v>
      </c>
      <c r="J4" s="90">
        <v>1</v>
      </c>
    </row>
    <row r="5" spans="1:10" ht="38.25">
      <c r="A5" s="3" t="s">
        <v>75</v>
      </c>
      <c r="B5" s="3" t="s">
        <v>76</v>
      </c>
      <c r="C5" s="3" t="s">
        <v>77</v>
      </c>
      <c r="D5" s="3" t="s">
        <v>966</v>
      </c>
      <c r="E5" s="76" t="str">
        <f t="shared" si="0"/>
        <v>equity</v>
      </c>
      <c r="H5" s="2" t="s">
        <v>138</v>
      </c>
      <c r="I5" s="73" t="s">
        <v>467</v>
      </c>
      <c r="J5" s="91">
        <v>1</v>
      </c>
    </row>
    <row r="6" spans="1:10" ht="38.25">
      <c r="A6" s="3" t="s">
        <v>78</v>
      </c>
      <c r="B6" s="3" t="s">
        <v>79</v>
      </c>
      <c r="C6" s="3" t="s">
        <v>77</v>
      </c>
      <c r="D6" s="3" t="s">
        <v>962</v>
      </c>
      <c r="E6" s="76" t="str">
        <f t="shared" si="0"/>
        <v>equity</v>
      </c>
      <c r="I6" s="74" t="s">
        <v>1009</v>
      </c>
      <c r="J6" s="92">
        <v>2</v>
      </c>
    </row>
    <row r="7" spans="1:10" ht="38.25">
      <c r="A7" s="3" t="s">
        <v>78</v>
      </c>
      <c r="B7" s="3" t="s">
        <v>79</v>
      </c>
      <c r="C7" s="3" t="s">
        <v>77</v>
      </c>
      <c r="D7" s="3" t="s">
        <v>589</v>
      </c>
      <c r="E7" s="76" t="str">
        <f t="shared" si="0"/>
        <v>equity</v>
      </c>
      <c r="I7" s="76" t="e">
        <f ca="1">SUMIF(CELLCOLOR($A$4:$A$12,"fill",TRUE),CELLCOLOR(A15,"fill",TRUE),$B$4:$B$12)</f>
        <v>#NAME?</v>
      </c>
    </row>
    <row r="8" spans="1:10" ht="38.25">
      <c r="A8" s="3" t="s">
        <v>78</v>
      </c>
      <c r="B8" s="3" t="s">
        <v>79</v>
      </c>
      <c r="C8" s="3" t="s">
        <v>77</v>
      </c>
      <c r="D8" s="3" t="s">
        <v>966</v>
      </c>
      <c r="E8" s="76" t="str">
        <f t="shared" si="0"/>
        <v>equity</v>
      </c>
    </row>
    <row r="9" spans="1:10" ht="63.75">
      <c r="A9" s="3" t="s">
        <v>234</v>
      </c>
      <c r="B9" s="3" t="s">
        <v>235</v>
      </c>
      <c r="C9" s="3" t="s">
        <v>236</v>
      </c>
      <c r="D9" s="3" t="s">
        <v>138</v>
      </c>
      <c r="E9" s="76" t="str">
        <f t="shared" si="0"/>
        <v>equity</v>
      </c>
    </row>
    <row r="10" spans="1:10" ht="25.5">
      <c r="A10" s="3" t="s">
        <v>237</v>
      </c>
      <c r="B10" s="3" t="s">
        <v>134</v>
      </c>
      <c r="C10" s="3" t="s">
        <v>238</v>
      </c>
      <c r="D10" s="3" t="s">
        <v>1038</v>
      </c>
      <c r="E10" s="76" t="str">
        <f t="shared" si="0"/>
        <v>equity</v>
      </c>
    </row>
    <row r="11" spans="1:10" ht="25.5">
      <c r="A11" s="3" t="s">
        <v>237</v>
      </c>
      <c r="B11" s="3" t="s">
        <v>134</v>
      </c>
      <c r="C11" s="3" t="s">
        <v>238</v>
      </c>
      <c r="D11" s="3" t="s">
        <v>1010</v>
      </c>
      <c r="E11" s="76" t="str">
        <f t="shared" si="0"/>
        <v>equity</v>
      </c>
    </row>
    <row r="12" spans="1:10" ht="25.5">
      <c r="A12" s="3" t="s">
        <v>239</v>
      </c>
      <c r="B12" s="3" t="s">
        <v>235</v>
      </c>
      <c r="C12" s="3" t="s">
        <v>238</v>
      </c>
      <c r="D12" s="3" t="s">
        <v>138</v>
      </c>
      <c r="E12" s="76" t="str">
        <f t="shared" si="0"/>
        <v>equity</v>
      </c>
    </row>
    <row r="13" spans="1:10" ht="76.5">
      <c r="A13" s="3" t="s">
        <v>1021</v>
      </c>
      <c r="B13" s="3" t="s">
        <v>136</v>
      </c>
      <c r="C13" s="3" t="s">
        <v>241</v>
      </c>
      <c r="D13" s="3" t="s">
        <v>136</v>
      </c>
      <c r="E13" s="76" t="str">
        <f t="shared" si="0"/>
        <v>equity</v>
      </c>
    </row>
    <row r="14" spans="1:10" ht="38.25">
      <c r="A14" s="3" t="s">
        <v>242</v>
      </c>
      <c r="B14" s="3" t="s">
        <v>243</v>
      </c>
      <c r="C14" s="3" t="s">
        <v>241</v>
      </c>
      <c r="D14" s="3" t="s">
        <v>138</v>
      </c>
      <c r="E14" s="76" t="str">
        <f t="shared" si="0"/>
        <v>equity</v>
      </c>
    </row>
    <row r="15" spans="1:10" ht="38.25">
      <c r="A15" s="3" t="s">
        <v>242</v>
      </c>
      <c r="B15" s="3" t="s">
        <v>243</v>
      </c>
      <c r="C15" s="3" t="s">
        <v>241</v>
      </c>
      <c r="D15" s="3" t="s">
        <v>1024</v>
      </c>
      <c r="E15" s="76" t="str">
        <f t="shared" si="0"/>
        <v>equity</v>
      </c>
    </row>
    <row r="16" spans="1:10" ht="25.5">
      <c r="A16" s="3" t="s">
        <v>244</v>
      </c>
      <c r="B16" s="3" t="s">
        <v>136</v>
      </c>
      <c r="C16" s="3" t="s">
        <v>241</v>
      </c>
      <c r="D16" s="3" t="s">
        <v>136</v>
      </c>
      <c r="E16" s="76" t="str">
        <f t="shared" si="0"/>
        <v>equity</v>
      </c>
    </row>
    <row r="17" spans="1:5" ht="51">
      <c r="A17" s="3" t="s">
        <v>401</v>
      </c>
      <c r="B17" s="3" t="s">
        <v>402</v>
      </c>
      <c r="C17" s="3" t="s">
        <v>400</v>
      </c>
      <c r="D17" s="3" t="s">
        <v>1158</v>
      </c>
      <c r="E17" s="76" t="str">
        <f t="shared" si="0"/>
        <v>equity</v>
      </c>
    </row>
    <row r="18" spans="1:5" ht="51">
      <c r="A18" s="3" t="s">
        <v>401</v>
      </c>
      <c r="B18" s="3" t="s">
        <v>402</v>
      </c>
      <c r="C18" s="3" t="s">
        <v>400</v>
      </c>
      <c r="D18" s="3" t="s">
        <v>400</v>
      </c>
      <c r="E18" s="76" t="str">
        <f t="shared" si="0"/>
        <v>equity</v>
      </c>
    </row>
    <row r="19" spans="1:5" ht="76.5">
      <c r="A19" s="3" t="s">
        <v>403</v>
      </c>
      <c r="B19" s="3" t="s">
        <v>404</v>
      </c>
      <c r="C19" s="3" t="s">
        <v>400</v>
      </c>
      <c r="D19" s="3" t="s">
        <v>1158</v>
      </c>
      <c r="E19" s="76" t="str">
        <f t="shared" si="0"/>
        <v>equity</v>
      </c>
    </row>
    <row r="20" spans="1:5" ht="76.5">
      <c r="A20" s="3" t="s">
        <v>403</v>
      </c>
      <c r="B20" s="3" t="s">
        <v>404</v>
      </c>
      <c r="C20" s="3" t="s">
        <v>400</v>
      </c>
      <c r="D20" s="3" t="s">
        <v>1168</v>
      </c>
      <c r="E20" s="76" t="str">
        <f t="shared" si="0"/>
        <v>equity</v>
      </c>
    </row>
    <row r="21" spans="1:5" ht="76.5">
      <c r="A21" s="3" t="s">
        <v>403</v>
      </c>
      <c r="B21" s="3" t="s">
        <v>404</v>
      </c>
      <c r="C21" s="3" t="s">
        <v>400</v>
      </c>
      <c r="D21" s="3" t="s">
        <v>400</v>
      </c>
      <c r="E21" s="76" t="str">
        <f t="shared" si="0"/>
        <v>equity</v>
      </c>
    </row>
    <row r="22" spans="1:5" ht="25.5">
      <c r="A22" s="3" t="s">
        <v>405</v>
      </c>
      <c r="B22" s="3" t="s">
        <v>400</v>
      </c>
      <c r="C22" s="3" t="s">
        <v>400</v>
      </c>
      <c r="D22" s="3" t="s">
        <v>400</v>
      </c>
      <c r="E22" s="76" t="str">
        <f t="shared" si="0"/>
        <v>equity</v>
      </c>
    </row>
    <row r="23" spans="1:5" ht="51">
      <c r="A23" s="3" t="s">
        <v>20</v>
      </c>
      <c r="B23" s="3" t="s">
        <v>406</v>
      </c>
      <c r="C23" s="3" t="s">
        <v>407</v>
      </c>
      <c r="D23" s="3" t="s">
        <v>400</v>
      </c>
      <c r="E23" s="76" t="str">
        <f t="shared" si="0"/>
        <v>equity</v>
      </c>
    </row>
    <row r="24" spans="1:5" ht="51">
      <c r="A24" s="3" t="s">
        <v>20</v>
      </c>
      <c r="B24" s="3" t="s">
        <v>406</v>
      </c>
      <c r="C24" s="3" t="s">
        <v>407</v>
      </c>
      <c r="D24" s="3" t="s">
        <v>1121</v>
      </c>
      <c r="E24" s="76" t="str">
        <f t="shared" si="0"/>
        <v>equity</v>
      </c>
    </row>
    <row r="25" spans="1:5" ht="51">
      <c r="A25" s="3" t="s">
        <v>20</v>
      </c>
      <c r="B25" s="3" t="s">
        <v>406</v>
      </c>
      <c r="C25" s="3" t="s">
        <v>407</v>
      </c>
      <c r="D25" s="3" t="s">
        <v>205</v>
      </c>
      <c r="E25" s="76" t="str">
        <f t="shared" si="0"/>
        <v>equity</v>
      </c>
    </row>
    <row r="26" spans="1:5" ht="38.25">
      <c r="A26" s="3" t="s">
        <v>408</v>
      </c>
      <c r="B26" s="3" t="s">
        <v>409</v>
      </c>
      <c r="C26" s="3" t="s">
        <v>410</v>
      </c>
      <c r="D26" s="3" t="s">
        <v>1024</v>
      </c>
      <c r="E26" s="76" t="str">
        <f t="shared" si="0"/>
        <v>equity</v>
      </c>
    </row>
    <row r="27" spans="1:5" ht="38.25">
      <c r="A27" s="3" t="s">
        <v>408</v>
      </c>
      <c r="B27" s="3" t="s">
        <v>409</v>
      </c>
      <c r="C27" s="3" t="s">
        <v>410</v>
      </c>
      <c r="D27" s="3" t="s">
        <v>400</v>
      </c>
      <c r="E27" s="76" t="str">
        <f t="shared" si="0"/>
        <v>equity</v>
      </c>
    </row>
    <row r="28" spans="1:5" ht="25.5">
      <c r="A28" s="3" t="s">
        <v>411</v>
      </c>
      <c r="B28" s="3" t="s">
        <v>409</v>
      </c>
      <c r="C28" s="3" t="s">
        <v>410</v>
      </c>
      <c r="D28" s="3" t="s">
        <v>1024</v>
      </c>
      <c r="E28" s="76" t="str">
        <f t="shared" si="0"/>
        <v>equity</v>
      </c>
    </row>
    <row r="29" spans="1:5" ht="25.5">
      <c r="A29" s="3" t="s">
        <v>411</v>
      </c>
      <c r="B29" s="3" t="s">
        <v>409</v>
      </c>
      <c r="C29" s="3" t="s">
        <v>410</v>
      </c>
      <c r="D29" s="3" t="s">
        <v>400</v>
      </c>
      <c r="E29" s="76" t="str">
        <f t="shared" si="0"/>
        <v>equity</v>
      </c>
    </row>
    <row r="30" spans="1:5" ht="25.5">
      <c r="A30" s="3" t="s">
        <v>412</v>
      </c>
      <c r="B30" s="3" t="s">
        <v>409</v>
      </c>
      <c r="C30" s="3" t="s">
        <v>410</v>
      </c>
      <c r="D30" s="3" t="s">
        <v>1024</v>
      </c>
      <c r="E30" s="76" t="str">
        <f t="shared" si="0"/>
        <v>equity</v>
      </c>
    </row>
    <row r="31" spans="1:5" ht="25.5">
      <c r="A31" s="3" t="s">
        <v>412</v>
      </c>
      <c r="B31" s="3" t="s">
        <v>409</v>
      </c>
      <c r="C31" s="3" t="s">
        <v>410</v>
      </c>
      <c r="D31" s="3" t="s">
        <v>400</v>
      </c>
      <c r="E31" s="76" t="str">
        <f t="shared" si="0"/>
        <v>equity</v>
      </c>
    </row>
    <row r="32" spans="1:5" ht="38.25">
      <c r="A32" s="3" t="s">
        <v>413</v>
      </c>
      <c r="B32" s="3" t="s">
        <v>409</v>
      </c>
      <c r="C32" s="3" t="s">
        <v>410</v>
      </c>
      <c r="D32" s="3" t="s">
        <v>1024</v>
      </c>
      <c r="E32" s="76" t="str">
        <f t="shared" si="0"/>
        <v>equity</v>
      </c>
    </row>
    <row r="33" spans="1:5" ht="38.25">
      <c r="A33" s="3" t="s">
        <v>413</v>
      </c>
      <c r="B33" s="3" t="s">
        <v>409</v>
      </c>
      <c r="C33" s="3" t="s">
        <v>410</v>
      </c>
      <c r="D33" s="3" t="s">
        <v>400</v>
      </c>
      <c r="E33" s="76" t="str">
        <f t="shared" si="0"/>
        <v>equity</v>
      </c>
    </row>
    <row r="34" spans="1:5" ht="38.25">
      <c r="A34" s="3" t="s">
        <v>506</v>
      </c>
      <c r="B34" s="3" t="s">
        <v>507</v>
      </c>
      <c r="C34" s="3" t="s">
        <v>508</v>
      </c>
      <c r="D34" s="3" t="s">
        <v>505</v>
      </c>
      <c r="E34" s="76" t="str">
        <f t="shared" si="0"/>
        <v>negative-equity</v>
      </c>
    </row>
    <row r="35" spans="1:5" ht="38.25">
      <c r="A35" s="3" t="s">
        <v>506</v>
      </c>
      <c r="B35" s="3" t="s">
        <v>507</v>
      </c>
      <c r="C35" s="3" t="s">
        <v>508</v>
      </c>
      <c r="D35" s="3" t="s">
        <v>467</v>
      </c>
      <c r="E35" s="76" t="str">
        <f t="shared" si="0"/>
        <v>negative-equity</v>
      </c>
    </row>
    <row r="36" spans="1:5" ht="38.25">
      <c r="A36" s="3" t="s">
        <v>717</v>
      </c>
      <c r="B36" s="3" t="s">
        <v>718</v>
      </c>
      <c r="C36" s="3" t="s">
        <v>719</v>
      </c>
      <c r="D36" s="3" t="s">
        <v>1146</v>
      </c>
      <c r="E36" s="76" t="str">
        <f t="shared" si="0"/>
        <v>equity</v>
      </c>
    </row>
    <row r="37" spans="1:5" ht="51">
      <c r="A37" s="3" t="s">
        <v>772</v>
      </c>
      <c r="B37" s="3" t="s">
        <v>773</v>
      </c>
      <c r="C37" s="3" t="s">
        <v>774</v>
      </c>
      <c r="D37" s="3" t="s">
        <v>31</v>
      </c>
      <c r="E37" s="76" t="str">
        <f t="shared" si="0"/>
        <v>equity</v>
      </c>
    </row>
    <row r="38" spans="1:5" ht="51">
      <c r="A38" s="3" t="s">
        <v>772</v>
      </c>
      <c r="B38" s="3" t="s">
        <v>773</v>
      </c>
      <c r="C38" s="3" t="s">
        <v>774</v>
      </c>
      <c r="D38" s="3" t="s">
        <v>400</v>
      </c>
      <c r="E38" s="76" t="str">
        <f t="shared" si="0"/>
        <v>equity</v>
      </c>
    </row>
    <row r="39" spans="1:5" ht="51">
      <c r="A39" s="3" t="s">
        <v>785</v>
      </c>
      <c r="B39" s="3" t="s">
        <v>786</v>
      </c>
      <c r="C39" s="3" t="s">
        <v>787</v>
      </c>
      <c r="D39" s="3" t="s">
        <v>1158</v>
      </c>
      <c r="E39" s="76" t="str">
        <f t="shared" si="0"/>
        <v>equity</v>
      </c>
    </row>
    <row r="40" spans="1:5" ht="51">
      <c r="A40" s="3" t="s">
        <v>785</v>
      </c>
      <c r="B40" s="3" t="s">
        <v>786</v>
      </c>
      <c r="C40" s="3" t="s">
        <v>787</v>
      </c>
      <c r="D40" s="3" t="s">
        <v>400</v>
      </c>
      <c r="E40" s="76" t="str">
        <f t="shared" si="0"/>
        <v>equity</v>
      </c>
    </row>
    <row r="41" spans="1:5" ht="51">
      <c r="A41" s="3" t="s">
        <v>785</v>
      </c>
      <c r="B41" s="3" t="s">
        <v>786</v>
      </c>
      <c r="C41" s="3" t="s">
        <v>787</v>
      </c>
      <c r="D41" s="3" t="s">
        <v>1159</v>
      </c>
      <c r="E41" s="76" t="str">
        <f t="shared" si="0"/>
        <v>equity</v>
      </c>
    </row>
    <row r="42" spans="1:5" ht="38.25">
      <c r="A42" s="3" t="s">
        <v>788</v>
      </c>
      <c r="B42" s="3" t="s">
        <v>789</v>
      </c>
      <c r="C42" s="3" t="s">
        <v>787</v>
      </c>
      <c r="D42" s="3" t="s">
        <v>654</v>
      </c>
      <c r="E42" s="76" t="str">
        <f t="shared" si="0"/>
        <v>equity</v>
      </c>
    </row>
    <row r="43" spans="1:5" ht="38.25">
      <c r="A43" s="3" t="s">
        <v>788</v>
      </c>
      <c r="B43" s="3" t="s">
        <v>789</v>
      </c>
      <c r="C43" s="3" t="s">
        <v>787</v>
      </c>
      <c r="D43" s="3" t="s">
        <v>205</v>
      </c>
      <c r="E43" s="76" t="str">
        <f t="shared" si="0"/>
        <v>equity</v>
      </c>
    </row>
    <row r="44" spans="1:5" ht="38.25">
      <c r="A44" s="3" t="s">
        <v>788</v>
      </c>
      <c r="B44" s="3" t="s">
        <v>789</v>
      </c>
      <c r="C44" s="3" t="s">
        <v>787</v>
      </c>
      <c r="D44" s="3" t="s">
        <v>1159</v>
      </c>
      <c r="E44" s="76" t="str">
        <f t="shared" si="0"/>
        <v>equity</v>
      </c>
    </row>
    <row r="45" spans="1:5" ht="38.25">
      <c r="A45" s="3" t="s">
        <v>790</v>
      </c>
      <c r="B45" s="3" t="s">
        <v>791</v>
      </c>
      <c r="C45" s="3" t="s">
        <v>787</v>
      </c>
      <c r="D45" s="3" t="s">
        <v>725</v>
      </c>
      <c r="E45" s="76" t="str">
        <f t="shared" si="0"/>
        <v>equity</v>
      </c>
    </row>
    <row r="46" spans="1:5" ht="38.25">
      <c r="A46" s="3" t="s">
        <v>790</v>
      </c>
      <c r="B46" s="3" t="s">
        <v>791</v>
      </c>
      <c r="C46" s="3" t="s">
        <v>787</v>
      </c>
      <c r="D46" s="3" t="s">
        <v>1159</v>
      </c>
      <c r="E46" s="76" t="str">
        <f t="shared" si="0"/>
        <v>equity</v>
      </c>
    </row>
    <row r="47" spans="1:5" ht="38.25">
      <c r="A47" s="3" t="s">
        <v>790</v>
      </c>
      <c r="B47" s="3" t="s">
        <v>791</v>
      </c>
      <c r="C47" s="3" t="s">
        <v>787</v>
      </c>
      <c r="D47" s="3" t="s">
        <v>400</v>
      </c>
      <c r="E47" s="76" t="str">
        <f t="shared" si="0"/>
        <v>equity</v>
      </c>
    </row>
    <row r="48" spans="1:5" ht="63.75">
      <c r="A48" s="3" t="s">
        <v>792</v>
      </c>
      <c r="B48" s="3" t="s">
        <v>793</v>
      </c>
      <c r="C48" s="3" t="s">
        <v>787</v>
      </c>
      <c r="D48" s="3" t="s">
        <v>1159</v>
      </c>
      <c r="E48" s="76" t="str">
        <f t="shared" si="0"/>
        <v>equity</v>
      </c>
    </row>
    <row r="49" spans="1:5" ht="63.75">
      <c r="A49" s="3" t="s">
        <v>792</v>
      </c>
      <c r="B49" s="3" t="s">
        <v>793</v>
      </c>
      <c r="C49" s="3" t="s">
        <v>787</v>
      </c>
      <c r="D49" s="3" t="s">
        <v>400</v>
      </c>
      <c r="E49" s="76" t="str">
        <f t="shared" si="0"/>
        <v>equity</v>
      </c>
    </row>
    <row r="50" spans="1:5" ht="63.75">
      <c r="A50" s="3" t="s">
        <v>792</v>
      </c>
      <c r="B50" s="3" t="s">
        <v>793</v>
      </c>
      <c r="C50" s="3" t="s">
        <v>787</v>
      </c>
      <c r="D50" s="3" t="s">
        <v>654</v>
      </c>
      <c r="E50" s="76" t="str">
        <f t="shared" si="0"/>
        <v>equity</v>
      </c>
    </row>
    <row r="51" spans="1:5" ht="38.25">
      <c r="A51" s="3" t="s">
        <v>794</v>
      </c>
      <c r="B51" s="3" t="s">
        <v>789</v>
      </c>
      <c r="C51" s="3" t="s">
        <v>795</v>
      </c>
      <c r="D51" s="3" t="s">
        <v>654</v>
      </c>
      <c r="E51" s="76" t="str">
        <f t="shared" si="0"/>
        <v>equity</v>
      </c>
    </row>
    <row r="52" spans="1:5" ht="38.25">
      <c r="A52" s="3" t="s">
        <v>794</v>
      </c>
      <c r="B52" s="3" t="s">
        <v>789</v>
      </c>
      <c r="C52" s="3" t="s">
        <v>795</v>
      </c>
      <c r="D52" s="3" t="s">
        <v>205</v>
      </c>
      <c r="E52" s="76" t="str">
        <f t="shared" si="0"/>
        <v>equity</v>
      </c>
    </row>
    <row r="53" spans="1:5" ht="38.25">
      <c r="A53" s="3" t="s">
        <v>794</v>
      </c>
      <c r="B53" s="3" t="s">
        <v>789</v>
      </c>
      <c r="C53" s="3" t="s">
        <v>795</v>
      </c>
      <c r="D53" s="3" t="s">
        <v>1159</v>
      </c>
      <c r="E53" s="76" t="str">
        <f t="shared" si="0"/>
        <v>equity</v>
      </c>
    </row>
    <row r="54" spans="1:5" ht="38.25">
      <c r="A54" s="3" t="s">
        <v>796</v>
      </c>
      <c r="B54" s="3" t="s">
        <v>797</v>
      </c>
      <c r="C54" s="3" t="s">
        <v>795</v>
      </c>
      <c r="D54" s="3" t="s">
        <v>654</v>
      </c>
      <c r="E54" s="76" t="str">
        <f t="shared" si="0"/>
        <v>equity</v>
      </c>
    </row>
    <row r="55" spans="1:5" ht="38.25">
      <c r="A55" s="3" t="s">
        <v>796</v>
      </c>
      <c r="B55" s="3" t="s">
        <v>797</v>
      </c>
      <c r="C55" s="3" t="s">
        <v>795</v>
      </c>
      <c r="D55" s="3" t="s">
        <v>205</v>
      </c>
      <c r="E55" s="76" t="str">
        <f t="shared" si="0"/>
        <v>equity</v>
      </c>
    </row>
    <row r="56" spans="1:5" ht="38.25">
      <c r="A56" s="3" t="s">
        <v>796</v>
      </c>
      <c r="B56" s="3" t="s">
        <v>797</v>
      </c>
      <c r="C56" s="3" t="s">
        <v>795</v>
      </c>
      <c r="D56" s="3" t="s">
        <v>1086</v>
      </c>
      <c r="E56" s="76" t="str">
        <f t="shared" si="0"/>
        <v>equity</v>
      </c>
    </row>
    <row r="57" spans="1:5" ht="38.25">
      <c r="A57" s="3" t="s">
        <v>798</v>
      </c>
      <c r="B57" s="3" t="s">
        <v>789</v>
      </c>
      <c r="C57" s="3" t="s">
        <v>795</v>
      </c>
      <c r="D57" s="3" t="s">
        <v>654</v>
      </c>
      <c r="E57" s="76" t="str">
        <f t="shared" si="0"/>
        <v>equity</v>
      </c>
    </row>
    <row r="58" spans="1:5" ht="38.25">
      <c r="A58" s="3" t="s">
        <v>798</v>
      </c>
      <c r="B58" s="3" t="s">
        <v>789</v>
      </c>
      <c r="C58" s="3" t="s">
        <v>795</v>
      </c>
      <c r="D58" s="3" t="s">
        <v>205</v>
      </c>
      <c r="E58" s="76" t="str">
        <f t="shared" si="0"/>
        <v>equity</v>
      </c>
    </row>
    <row r="59" spans="1:5" ht="38.25">
      <c r="A59" s="3" t="s">
        <v>798</v>
      </c>
      <c r="B59" s="3" t="s">
        <v>789</v>
      </c>
      <c r="C59" s="3" t="s">
        <v>795</v>
      </c>
      <c r="D59" s="3" t="s">
        <v>1159</v>
      </c>
      <c r="E59" s="76" t="str">
        <f t="shared" si="0"/>
        <v>equity</v>
      </c>
    </row>
    <row r="60" spans="1:5" ht="63.75">
      <c r="A60" s="3" t="s">
        <v>792</v>
      </c>
      <c r="B60" s="3" t="s">
        <v>789</v>
      </c>
      <c r="C60" s="3" t="s">
        <v>795</v>
      </c>
      <c r="D60" s="3" t="s">
        <v>654</v>
      </c>
      <c r="E60" s="76" t="str">
        <f t="shared" si="0"/>
        <v>equity</v>
      </c>
    </row>
    <row r="61" spans="1:5" ht="63.75">
      <c r="A61" s="3" t="s">
        <v>792</v>
      </c>
      <c r="B61" s="3" t="s">
        <v>789</v>
      </c>
      <c r="C61" s="3" t="s">
        <v>795</v>
      </c>
      <c r="D61" s="3" t="s">
        <v>205</v>
      </c>
      <c r="E61" s="76" t="str">
        <f t="shared" si="0"/>
        <v>equity</v>
      </c>
    </row>
    <row r="62" spans="1:5" ht="63.75">
      <c r="A62" s="3" t="s">
        <v>792</v>
      </c>
      <c r="B62" s="3" t="s">
        <v>789</v>
      </c>
      <c r="C62" s="3" t="s">
        <v>795</v>
      </c>
      <c r="D62" s="3" t="s">
        <v>1159</v>
      </c>
      <c r="E62" s="76" t="str">
        <f t="shared" si="0"/>
        <v>equity</v>
      </c>
    </row>
    <row r="63" spans="1:5" ht="51">
      <c r="A63" s="3" t="s">
        <v>799</v>
      </c>
      <c r="B63" s="3" t="s">
        <v>789</v>
      </c>
      <c r="C63" s="3" t="s">
        <v>795</v>
      </c>
      <c r="D63" s="3" t="s">
        <v>654</v>
      </c>
      <c r="E63" s="76" t="str">
        <f t="shared" si="0"/>
        <v>equity</v>
      </c>
    </row>
    <row r="64" spans="1:5" ht="51">
      <c r="A64" s="3" t="s">
        <v>799</v>
      </c>
      <c r="B64" s="3" t="s">
        <v>789</v>
      </c>
      <c r="C64" s="3" t="s">
        <v>795</v>
      </c>
      <c r="D64" s="3" t="s">
        <v>205</v>
      </c>
      <c r="E64" s="76" t="str">
        <f t="shared" si="0"/>
        <v>equity</v>
      </c>
    </row>
    <row r="65" spans="1:5" ht="51">
      <c r="A65" s="3" t="s">
        <v>799</v>
      </c>
      <c r="B65" s="3" t="s">
        <v>789</v>
      </c>
      <c r="C65" s="3" t="s">
        <v>795</v>
      </c>
      <c r="D65" s="3" t="s">
        <v>1159</v>
      </c>
      <c r="E65" s="76" t="str">
        <f t="shared" si="0"/>
        <v>equity</v>
      </c>
    </row>
    <row r="66" spans="1:5">
      <c r="A66" s="2"/>
    </row>
    <row r="67" spans="1:5">
      <c r="A67" s="2"/>
    </row>
    <row r="68" spans="1:5">
      <c r="A68" s="2"/>
    </row>
    <row r="69" spans="1:5">
      <c r="A69" s="2"/>
    </row>
    <row r="70" spans="1:5">
      <c r="A70" s="2"/>
    </row>
    <row r="71" spans="1:5">
      <c r="A71" s="2"/>
    </row>
    <row r="72" spans="1:5">
      <c r="A72" s="2"/>
    </row>
    <row r="73" spans="1:5">
      <c r="A73" s="2"/>
    </row>
    <row r="74" spans="1:5">
      <c r="A74" s="2"/>
    </row>
    <row r="75" spans="1:5">
      <c r="A75" s="2"/>
    </row>
    <row r="76" spans="1:5">
      <c r="A76" s="2"/>
    </row>
    <row r="77" spans="1:5">
      <c r="A77" s="2"/>
    </row>
    <row r="78" spans="1:5">
      <c r="A78" s="2"/>
    </row>
    <row r="79" spans="1:5">
      <c r="A79" s="2"/>
    </row>
    <row r="80" spans="1:5">
      <c r="A80" s="2"/>
    </row>
    <row r="81" spans="1:1">
      <c r="A81" s="2"/>
    </row>
    <row r="82" spans="1:1">
      <c r="A82" s="2"/>
    </row>
    <row r="83" spans="1:1">
      <c r="A83" s="2"/>
    </row>
    <row r="84" spans="1:1">
      <c r="A84" s="2"/>
    </row>
    <row r="85" spans="1:1">
      <c r="A85" s="2"/>
    </row>
    <row r="86" spans="1:1">
      <c r="A86" s="2"/>
    </row>
    <row r="87" spans="1:1">
      <c r="A87" s="2"/>
    </row>
    <row r="88" spans="1:1">
      <c r="A88" s="2"/>
    </row>
    <row r="89" spans="1:1">
      <c r="A89" s="2"/>
    </row>
    <row r="90" spans="1:1">
      <c r="A90" s="2"/>
    </row>
    <row r="91" spans="1:1">
      <c r="A91" s="2"/>
    </row>
    <row r="92" spans="1:1">
      <c r="A92" s="2"/>
    </row>
    <row r="93" spans="1:1">
      <c r="A93" s="2"/>
    </row>
    <row r="94" spans="1:1">
      <c r="A94" s="2"/>
    </row>
    <row r="95" spans="1:1">
      <c r="A95" s="2"/>
    </row>
    <row r="96" spans="1:1">
      <c r="A96" s="2"/>
    </row>
    <row r="97" spans="1:1">
      <c r="A97" s="2"/>
    </row>
    <row r="98" spans="1:1">
      <c r="A98" s="2"/>
    </row>
    <row r="99" spans="1:1">
      <c r="A99" s="2"/>
    </row>
    <row r="100" spans="1:1">
      <c r="A100" s="2"/>
    </row>
    <row r="101" spans="1:1">
      <c r="A101" s="2"/>
    </row>
    <row r="102" spans="1:1">
      <c r="A102" s="2"/>
    </row>
    <row r="103" spans="1:1">
      <c r="A103" s="2"/>
    </row>
    <row r="104" spans="1:1">
      <c r="A104" s="2"/>
    </row>
    <row r="105" spans="1:1">
      <c r="A105" s="2"/>
    </row>
    <row r="106" spans="1:1">
      <c r="A106" s="2"/>
    </row>
    <row r="107" spans="1:1">
      <c r="A107" s="2"/>
    </row>
    <row r="108" spans="1:1">
      <c r="A108" s="2"/>
    </row>
    <row r="109" spans="1:1">
      <c r="A109" s="2"/>
    </row>
    <row r="110" spans="1:1">
      <c r="A110" s="2"/>
    </row>
    <row r="111" spans="1:1">
      <c r="A111" s="2"/>
    </row>
    <row r="112" spans="1:1">
      <c r="A112" s="2"/>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row r="123" spans="1:1">
      <c r="A123" s="2"/>
    </row>
    <row r="124" spans="1:1">
      <c r="A124" s="2"/>
    </row>
    <row r="125" spans="1:1">
      <c r="A125" s="2"/>
    </row>
    <row r="126" spans="1:1">
      <c r="A126" s="2"/>
    </row>
    <row r="127" spans="1:1">
      <c r="A127" s="2"/>
    </row>
    <row r="128" spans="1:1">
      <c r="A128" s="2"/>
    </row>
    <row r="129" spans="1:1">
      <c r="A129" s="2"/>
    </row>
    <row r="130" spans="1:1">
      <c r="A130" s="2"/>
    </row>
    <row r="131" spans="1:1">
      <c r="A131" s="2"/>
    </row>
    <row r="132" spans="1:1">
      <c r="A132" s="2"/>
    </row>
    <row r="133" spans="1:1">
      <c r="A133" s="2"/>
    </row>
    <row r="134" spans="1:1">
      <c r="A134" s="2"/>
    </row>
    <row r="135" spans="1:1">
      <c r="A135" s="2"/>
    </row>
    <row r="136" spans="1:1">
      <c r="A136" s="2"/>
    </row>
    <row r="137" spans="1:1">
      <c r="A137" s="2"/>
    </row>
    <row r="138" spans="1:1">
      <c r="A138" s="2"/>
    </row>
    <row r="139" spans="1:1">
      <c r="A139" s="2"/>
    </row>
    <row r="140" spans="1:1">
      <c r="A140" s="2"/>
    </row>
    <row r="141" spans="1:1">
      <c r="A141" s="2"/>
    </row>
    <row r="142" spans="1:1">
      <c r="A142" s="2"/>
    </row>
    <row r="143" spans="1:1">
      <c r="A143" s="2"/>
    </row>
    <row r="144" spans="1:1">
      <c r="A144" s="2"/>
    </row>
    <row r="145" spans="1:1">
      <c r="A145" s="2"/>
    </row>
    <row r="146" spans="1:1">
      <c r="A146" s="2"/>
    </row>
    <row r="147" spans="1:1">
      <c r="A147" s="2"/>
    </row>
    <row r="148" spans="1:1">
      <c r="A148" s="2"/>
    </row>
    <row r="149" spans="1:1">
      <c r="A149" s="2"/>
    </row>
    <row r="150" spans="1:1">
      <c r="A150" s="2"/>
    </row>
    <row r="151" spans="1:1">
      <c r="A151" s="2"/>
    </row>
    <row r="152" spans="1:1">
      <c r="A152" s="2"/>
    </row>
    <row r="153" spans="1:1">
      <c r="A153" s="2"/>
    </row>
    <row r="154" spans="1:1">
      <c r="A154" s="2"/>
    </row>
    <row r="155" spans="1:1">
      <c r="A155" s="2"/>
    </row>
    <row r="156" spans="1:1">
      <c r="A156" s="2"/>
    </row>
    <row r="157" spans="1:1">
      <c r="A157" s="2"/>
    </row>
    <row r="158" spans="1:1">
      <c r="A158" s="2"/>
    </row>
    <row r="159" spans="1:1">
      <c r="A159" s="2"/>
    </row>
    <row r="160" spans="1:1">
      <c r="A160" s="2"/>
    </row>
    <row r="161" spans="1:1">
      <c r="A161" s="2"/>
    </row>
    <row r="162" spans="1:1">
      <c r="A162" s="2"/>
    </row>
    <row r="163" spans="1:1">
      <c r="A163" s="2"/>
    </row>
    <row r="164" spans="1:1">
      <c r="A164" s="2"/>
    </row>
    <row r="165" spans="1:1">
      <c r="A165" s="2"/>
    </row>
    <row r="166" spans="1:1">
      <c r="A166" s="2"/>
    </row>
    <row r="167" spans="1:1">
      <c r="A167" s="2"/>
    </row>
    <row r="168" spans="1:1">
      <c r="A168" s="2"/>
    </row>
    <row r="169" spans="1:1">
      <c r="A169" s="2"/>
    </row>
    <row r="170" spans="1:1">
      <c r="A170" s="2"/>
    </row>
    <row r="171" spans="1:1">
      <c r="A171" s="2"/>
    </row>
    <row r="172" spans="1:1">
      <c r="A172" s="2"/>
    </row>
    <row r="173" spans="1:1">
      <c r="A173" s="2"/>
    </row>
    <row r="174" spans="1:1">
      <c r="A174" s="2"/>
    </row>
    <row r="175" spans="1:1">
      <c r="A175" s="2"/>
    </row>
    <row r="176" spans="1:1">
      <c r="A176" s="2"/>
    </row>
    <row r="177" spans="1:1">
      <c r="A177" s="2"/>
    </row>
    <row r="178" spans="1:1">
      <c r="A178" s="2"/>
    </row>
    <row r="179" spans="1:1">
      <c r="A179" s="2"/>
    </row>
    <row r="180" spans="1:1">
      <c r="A180" s="2"/>
    </row>
    <row r="181" spans="1:1">
      <c r="A181" s="2"/>
    </row>
    <row r="182" spans="1:1">
      <c r="A182" s="2"/>
    </row>
    <row r="183" spans="1:1">
      <c r="A183" s="2"/>
    </row>
    <row r="184" spans="1:1">
      <c r="A184" s="2"/>
    </row>
    <row r="185" spans="1:1">
      <c r="A185" s="2"/>
    </row>
    <row r="186" spans="1:1">
      <c r="A186" s="2"/>
    </row>
    <row r="187" spans="1:1">
      <c r="A187" s="2"/>
    </row>
    <row r="188" spans="1:1">
      <c r="A188" s="2"/>
    </row>
    <row r="189" spans="1:1">
      <c r="A189" s="2"/>
    </row>
    <row r="190" spans="1:1">
      <c r="A190" s="2"/>
    </row>
    <row r="191" spans="1:1">
      <c r="A191" s="2"/>
    </row>
    <row r="192" spans="1:1">
      <c r="A192" s="2"/>
    </row>
    <row r="193" spans="1:1">
      <c r="A193" s="2"/>
    </row>
    <row r="194" spans="1:1">
      <c r="A194" s="2"/>
    </row>
    <row r="195" spans="1:1">
      <c r="A195" s="2"/>
    </row>
    <row r="196" spans="1:1">
      <c r="A196" s="2"/>
    </row>
    <row r="197" spans="1:1">
      <c r="A197" s="2"/>
    </row>
    <row r="198" spans="1:1">
      <c r="A198" s="2"/>
    </row>
    <row r="199" spans="1:1">
      <c r="A199" s="2"/>
    </row>
    <row r="200" spans="1:1">
      <c r="A200" s="2"/>
    </row>
    <row r="201" spans="1:1">
      <c r="A201" s="2"/>
    </row>
    <row r="202" spans="1:1">
      <c r="A202" s="2"/>
    </row>
    <row r="203" spans="1:1">
      <c r="A203" s="2"/>
    </row>
    <row r="204" spans="1:1">
      <c r="A204" s="2"/>
    </row>
    <row r="205" spans="1:1">
      <c r="A205" s="2"/>
    </row>
    <row r="206" spans="1:1">
      <c r="A206" s="2"/>
    </row>
    <row r="207" spans="1:1">
      <c r="A207" s="2"/>
    </row>
    <row r="208" spans="1:1">
      <c r="A208" s="2"/>
    </row>
    <row r="209" spans="1:1">
      <c r="A209" s="2"/>
    </row>
    <row r="210" spans="1:1">
      <c r="A210" s="2"/>
    </row>
    <row r="211" spans="1:1">
      <c r="A211" s="2"/>
    </row>
    <row r="212" spans="1:1">
      <c r="A212" s="2"/>
    </row>
    <row r="213" spans="1:1">
      <c r="A213" s="2"/>
    </row>
    <row r="214" spans="1:1">
      <c r="A214" s="2"/>
    </row>
    <row r="215" spans="1:1">
      <c r="A215" s="2"/>
    </row>
    <row r="216" spans="1:1">
      <c r="A216" s="2"/>
    </row>
    <row r="217" spans="1:1">
      <c r="A217" s="2"/>
    </row>
    <row r="218" spans="1:1">
      <c r="A218" s="2"/>
    </row>
    <row r="219" spans="1:1">
      <c r="A219" s="2"/>
    </row>
    <row r="220" spans="1:1">
      <c r="A220" s="2"/>
    </row>
    <row r="221" spans="1:1">
      <c r="A221" s="2"/>
    </row>
    <row r="222" spans="1:1">
      <c r="A222" s="2"/>
    </row>
    <row r="223" spans="1:1">
      <c r="A223" s="2"/>
    </row>
    <row r="224" spans="1:1">
      <c r="A224" s="2"/>
    </row>
    <row r="225" spans="1:1">
      <c r="A225" s="2"/>
    </row>
    <row r="226" spans="1:1">
      <c r="A226" s="2"/>
    </row>
    <row r="227" spans="1:1">
      <c r="A227" s="2"/>
    </row>
    <row r="228" spans="1:1">
      <c r="A228" s="2"/>
    </row>
    <row r="229" spans="1:1">
      <c r="A229" s="2"/>
    </row>
    <row r="230" spans="1:1">
      <c r="A230" s="2"/>
    </row>
    <row r="231" spans="1:1">
      <c r="A231" s="2"/>
    </row>
    <row r="232" spans="1:1">
      <c r="A232" s="2"/>
    </row>
    <row r="233" spans="1:1">
      <c r="A233" s="2"/>
    </row>
    <row r="234" spans="1:1">
      <c r="A234" s="2"/>
    </row>
    <row r="235" spans="1:1">
      <c r="A235" s="2"/>
    </row>
    <row r="236" spans="1:1">
      <c r="A236" s="2"/>
    </row>
    <row r="237" spans="1:1">
      <c r="A237" s="2"/>
    </row>
    <row r="238" spans="1:1">
      <c r="A238" s="2"/>
    </row>
    <row r="239" spans="1:1">
      <c r="A239" s="2"/>
    </row>
    <row r="240" spans="1:1">
      <c r="A240" s="2"/>
    </row>
    <row r="241" spans="1:1">
      <c r="A241" s="2"/>
    </row>
    <row r="242" spans="1:1">
      <c r="A242" s="2"/>
    </row>
    <row r="243" spans="1:1">
      <c r="A243" s="2"/>
    </row>
    <row r="244" spans="1:1">
      <c r="A244" s="2"/>
    </row>
    <row r="245" spans="1:1">
      <c r="A245" s="2"/>
    </row>
    <row r="246" spans="1:1">
      <c r="A246" s="2"/>
    </row>
    <row r="247" spans="1:1">
      <c r="A247" s="2"/>
    </row>
    <row r="248" spans="1:1">
      <c r="A248" s="2"/>
    </row>
    <row r="249" spans="1:1">
      <c r="A249" s="2"/>
    </row>
    <row r="250" spans="1:1">
      <c r="A250" s="2"/>
    </row>
    <row r="251" spans="1:1">
      <c r="A251" s="2"/>
    </row>
    <row r="252" spans="1:1">
      <c r="A252" s="2"/>
    </row>
    <row r="253" spans="1:1">
      <c r="A253" s="2"/>
    </row>
    <row r="254" spans="1:1">
      <c r="A254" s="2"/>
    </row>
    <row r="255" spans="1:1">
      <c r="A255" s="2"/>
    </row>
    <row r="256" spans="1:1">
      <c r="A256" s="2"/>
    </row>
    <row r="257" spans="1:1">
      <c r="A257" s="2"/>
    </row>
    <row r="258" spans="1:1">
      <c r="A258" s="2"/>
    </row>
    <row r="259" spans="1:1">
      <c r="A259" s="2"/>
    </row>
    <row r="260" spans="1:1">
      <c r="A260" s="2"/>
    </row>
    <row r="261" spans="1:1">
      <c r="A261" s="2"/>
    </row>
    <row r="262" spans="1:1">
      <c r="A262" s="2"/>
    </row>
    <row r="263" spans="1:1">
      <c r="A263" s="2"/>
    </row>
    <row r="264" spans="1:1">
      <c r="A264" s="2"/>
    </row>
    <row r="265" spans="1:1">
      <c r="A265" s="2"/>
    </row>
    <row r="266" spans="1:1">
      <c r="A266" s="2"/>
    </row>
    <row r="267" spans="1:1">
      <c r="A267" s="2"/>
    </row>
    <row r="268" spans="1:1">
      <c r="A268" s="2"/>
    </row>
    <row r="269" spans="1:1">
      <c r="A269" s="2"/>
    </row>
    <row r="270" spans="1:1">
      <c r="A270" s="2"/>
    </row>
    <row r="271" spans="1:1">
      <c r="A271" s="2"/>
    </row>
    <row r="272" spans="1:1">
      <c r="A272" s="2"/>
    </row>
    <row r="273" spans="1:1">
      <c r="A273" s="2"/>
    </row>
    <row r="274" spans="1:1">
      <c r="A274" s="2"/>
    </row>
    <row r="275" spans="1:1">
      <c r="A275" s="2"/>
    </row>
    <row r="276" spans="1:1">
      <c r="A276" s="2"/>
    </row>
    <row r="277" spans="1:1">
      <c r="A277" s="2"/>
    </row>
    <row r="278" spans="1:1">
      <c r="A278" s="2"/>
    </row>
    <row r="279" spans="1:1">
      <c r="A279" s="2"/>
    </row>
    <row r="280" spans="1:1">
      <c r="A280" s="2"/>
    </row>
    <row r="281" spans="1:1">
      <c r="A281" s="2"/>
    </row>
    <row r="282" spans="1:1">
      <c r="A282" s="2"/>
    </row>
    <row r="283" spans="1:1">
      <c r="A283" s="2"/>
    </row>
    <row r="284" spans="1:1">
      <c r="A284" s="2"/>
    </row>
    <row r="285" spans="1:1">
      <c r="A285" s="2"/>
    </row>
    <row r="286" spans="1:1">
      <c r="A286" s="2"/>
    </row>
    <row r="287" spans="1:1">
      <c r="A287" s="2"/>
    </row>
    <row r="288" spans="1:1">
      <c r="A288" s="2"/>
    </row>
    <row r="289" spans="1:1">
      <c r="A289" s="2"/>
    </row>
    <row r="290" spans="1:1">
      <c r="A290" s="2"/>
    </row>
    <row r="291" spans="1:1">
      <c r="A291" s="2"/>
    </row>
    <row r="292" spans="1:1">
      <c r="A292" s="2"/>
    </row>
    <row r="293" spans="1:1">
      <c r="A293" s="2"/>
    </row>
    <row r="294" spans="1:1">
      <c r="A294" s="2"/>
    </row>
    <row r="295" spans="1:1">
      <c r="A295" s="2"/>
    </row>
    <row r="296" spans="1:1">
      <c r="A296" s="2"/>
    </row>
    <row r="297" spans="1:1">
      <c r="A297" s="2"/>
    </row>
    <row r="298" spans="1:1">
      <c r="A298" s="2"/>
    </row>
    <row r="299" spans="1:1">
      <c r="A299" s="2"/>
    </row>
    <row r="300" spans="1:1">
      <c r="A300" s="2"/>
    </row>
    <row r="301" spans="1:1">
      <c r="A301" s="2"/>
    </row>
    <row r="302" spans="1:1">
      <c r="A302" s="2"/>
    </row>
    <row r="303" spans="1:1">
      <c r="A303" s="2"/>
    </row>
    <row r="304" spans="1:1">
      <c r="A304" s="2"/>
    </row>
    <row r="305" spans="1:1">
      <c r="A305" s="2"/>
    </row>
    <row r="306" spans="1:1">
      <c r="A306" s="2"/>
    </row>
    <row r="307" spans="1:1">
      <c r="A307" s="2"/>
    </row>
    <row r="308" spans="1:1">
      <c r="A308" s="2"/>
    </row>
    <row r="309" spans="1:1">
      <c r="A309" s="2"/>
    </row>
    <row r="310" spans="1:1">
      <c r="A310" s="2"/>
    </row>
    <row r="311" spans="1:1">
      <c r="A311" s="2"/>
    </row>
    <row r="312" spans="1:1">
      <c r="A312" s="2"/>
    </row>
    <row r="313" spans="1:1">
      <c r="A313" s="2"/>
    </row>
    <row r="314" spans="1:1">
      <c r="A314" s="2"/>
    </row>
    <row r="315" spans="1:1">
      <c r="A315" s="2"/>
    </row>
    <row r="316" spans="1:1">
      <c r="A316" s="2"/>
    </row>
    <row r="317" spans="1:1">
      <c r="A317" s="2"/>
    </row>
    <row r="318" spans="1:1">
      <c r="A318" s="2"/>
    </row>
    <row r="319" spans="1:1">
      <c r="A319" s="2"/>
    </row>
    <row r="320" spans="1:1">
      <c r="A320" s="2"/>
    </row>
    <row r="321" spans="1:1">
      <c r="A321" s="2"/>
    </row>
    <row r="322" spans="1:1">
      <c r="A322" s="2"/>
    </row>
    <row r="323" spans="1:1">
      <c r="A323" s="2"/>
    </row>
    <row r="324" spans="1:1">
      <c r="A324" s="2"/>
    </row>
    <row r="325" spans="1:1">
      <c r="A325" s="2"/>
    </row>
    <row r="326" spans="1:1">
      <c r="A326" s="2"/>
    </row>
    <row r="327" spans="1:1">
      <c r="A327" s="2"/>
    </row>
    <row r="328" spans="1:1">
      <c r="A328" s="2"/>
    </row>
    <row r="329" spans="1:1">
      <c r="A329" s="2"/>
    </row>
    <row r="330" spans="1:1">
      <c r="A330" s="2"/>
    </row>
    <row r="331" spans="1:1">
      <c r="A331" s="2"/>
    </row>
    <row r="332" spans="1:1">
      <c r="A332" s="2"/>
    </row>
    <row r="333" spans="1:1">
      <c r="A333" s="2"/>
    </row>
    <row r="334" spans="1:1">
      <c r="A334" s="2"/>
    </row>
    <row r="335" spans="1:1">
      <c r="A335" s="2"/>
    </row>
    <row r="336" spans="1:1">
      <c r="A336" s="2"/>
    </row>
    <row r="337" spans="1:1">
      <c r="A337" s="2"/>
    </row>
    <row r="338" spans="1:1">
      <c r="A338" s="2"/>
    </row>
    <row r="339" spans="1:1">
      <c r="A339" s="2"/>
    </row>
    <row r="340" spans="1:1">
      <c r="A340" s="2"/>
    </row>
    <row r="341" spans="1:1">
      <c r="A341" s="2"/>
    </row>
    <row r="342" spans="1:1">
      <c r="A342" s="2"/>
    </row>
    <row r="343" spans="1:1">
      <c r="A343" s="2"/>
    </row>
    <row r="344" spans="1:1">
      <c r="A344" s="2"/>
    </row>
    <row r="345" spans="1:1">
      <c r="A345" s="2"/>
    </row>
    <row r="346" spans="1:1">
      <c r="A346" s="2"/>
    </row>
    <row r="347" spans="1:1">
      <c r="A347" s="2"/>
    </row>
    <row r="348" spans="1:1">
      <c r="A348" s="2"/>
    </row>
    <row r="349" spans="1:1">
      <c r="A349" s="2"/>
    </row>
    <row r="350" spans="1:1">
      <c r="A350" s="2"/>
    </row>
    <row r="351" spans="1:1">
      <c r="A351" s="2"/>
    </row>
    <row r="352" spans="1:1">
      <c r="A352" s="2"/>
    </row>
    <row r="353" spans="1:1">
      <c r="A353" s="2"/>
    </row>
    <row r="354" spans="1:1">
      <c r="A354" s="2"/>
    </row>
    <row r="355" spans="1:1">
      <c r="A355" s="2"/>
    </row>
    <row r="356" spans="1:1">
      <c r="A356" s="2"/>
    </row>
    <row r="357" spans="1:1">
      <c r="A357" s="2"/>
    </row>
    <row r="358" spans="1:1">
      <c r="A358" s="2"/>
    </row>
    <row r="359" spans="1:1">
      <c r="A359" s="2"/>
    </row>
    <row r="360" spans="1:1">
      <c r="A360" s="2"/>
    </row>
    <row r="361" spans="1:1">
      <c r="A361" s="2"/>
    </row>
    <row r="362" spans="1:1">
      <c r="A362" s="2"/>
    </row>
    <row r="363" spans="1:1">
      <c r="A363" s="2"/>
    </row>
    <row r="364" spans="1:1">
      <c r="A364" s="2"/>
    </row>
    <row r="365" spans="1:1">
      <c r="A365" s="2"/>
    </row>
    <row r="366" spans="1:1">
      <c r="A366" s="2"/>
    </row>
    <row r="367" spans="1:1">
      <c r="A367" s="2"/>
    </row>
    <row r="368" spans="1:1">
      <c r="A368" s="2"/>
    </row>
    <row r="369" spans="1:1">
      <c r="A369" s="2"/>
    </row>
    <row r="370" spans="1:1">
      <c r="A370" s="2"/>
    </row>
    <row r="371" spans="1:1">
      <c r="A371" s="2"/>
    </row>
    <row r="372" spans="1:1">
      <c r="A372" s="2"/>
    </row>
    <row r="373" spans="1:1">
      <c r="A373" s="2"/>
    </row>
    <row r="374" spans="1:1">
      <c r="A374" s="2"/>
    </row>
    <row r="375" spans="1:1">
      <c r="A375" s="2"/>
    </row>
    <row r="376" spans="1:1">
      <c r="A376" s="2"/>
    </row>
    <row r="377" spans="1:1">
      <c r="A377" s="2"/>
    </row>
    <row r="378" spans="1:1">
      <c r="A378" s="2"/>
    </row>
    <row r="379" spans="1:1">
      <c r="A379" s="2"/>
    </row>
    <row r="380" spans="1:1">
      <c r="A380" s="2"/>
    </row>
    <row r="381" spans="1:1">
      <c r="A381" s="2"/>
    </row>
    <row r="382" spans="1:1">
      <c r="A382" s="2"/>
    </row>
    <row r="383" spans="1:1">
      <c r="A383" s="2"/>
    </row>
    <row r="384" spans="1:1">
      <c r="A384" s="2"/>
    </row>
    <row r="385" spans="1:1">
      <c r="A385" s="2"/>
    </row>
    <row r="386" spans="1:1">
      <c r="A386" s="2"/>
    </row>
    <row r="387" spans="1:1">
      <c r="A387" s="2"/>
    </row>
    <row r="388" spans="1:1">
      <c r="A388" s="2"/>
    </row>
    <row r="389" spans="1:1">
      <c r="A389" s="2"/>
    </row>
    <row r="390" spans="1:1">
      <c r="A390" s="2"/>
    </row>
    <row r="391" spans="1:1">
      <c r="A391" s="2"/>
    </row>
    <row r="392" spans="1:1">
      <c r="A392" s="2"/>
    </row>
    <row r="393" spans="1:1">
      <c r="A393" s="2"/>
    </row>
    <row r="394" spans="1:1">
      <c r="A394" s="2"/>
    </row>
    <row r="395" spans="1:1">
      <c r="A395" s="2"/>
    </row>
    <row r="396" spans="1:1">
      <c r="A396" s="2"/>
    </row>
    <row r="397" spans="1:1">
      <c r="A397" s="2"/>
    </row>
    <row r="398" spans="1:1">
      <c r="A398" s="2"/>
    </row>
    <row r="399" spans="1:1">
      <c r="A399" s="2"/>
    </row>
    <row r="400" spans="1:1">
      <c r="A400" s="2"/>
    </row>
    <row r="401" spans="1:1">
      <c r="A401" s="2"/>
    </row>
    <row r="402" spans="1:1">
      <c r="A402" s="2"/>
    </row>
    <row r="403" spans="1:1">
      <c r="A403" s="2"/>
    </row>
    <row r="404" spans="1:1">
      <c r="A404" s="2"/>
    </row>
    <row r="405" spans="1:1">
      <c r="A405" s="2"/>
    </row>
    <row r="406" spans="1:1">
      <c r="A406" s="2"/>
    </row>
    <row r="407" spans="1:1">
      <c r="A407" s="2"/>
    </row>
    <row r="408" spans="1:1">
      <c r="A408" s="2"/>
    </row>
    <row r="409" spans="1:1">
      <c r="A409" s="2"/>
    </row>
    <row r="410" spans="1:1">
      <c r="A410" s="2"/>
    </row>
    <row r="411" spans="1:1">
      <c r="A411" s="2"/>
    </row>
    <row r="412" spans="1:1">
      <c r="A412" s="2"/>
    </row>
    <row r="413" spans="1:1">
      <c r="A413" s="2"/>
    </row>
    <row r="414" spans="1:1">
      <c r="A414" s="2"/>
    </row>
    <row r="415" spans="1:1">
      <c r="A415" s="2"/>
    </row>
    <row r="416" spans="1:1">
      <c r="A416" s="2"/>
    </row>
    <row r="417" spans="1:1">
      <c r="A417" s="2"/>
    </row>
    <row r="418" spans="1:1">
      <c r="A418" s="2"/>
    </row>
    <row r="419" spans="1:1">
      <c r="A419" s="2"/>
    </row>
    <row r="420" spans="1:1">
      <c r="A420" s="2"/>
    </row>
    <row r="421" spans="1:1">
      <c r="A421" s="2"/>
    </row>
    <row r="422" spans="1:1">
      <c r="A422" s="2"/>
    </row>
    <row r="423" spans="1:1">
      <c r="A423" s="2"/>
    </row>
    <row r="424" spans="1:1">
      <c r="A424" s="2"/>
    </row>
    <row r="425" spans="1:1">
      <c r="A425" s="2"/>
    </row>
    <row r="426" spans="1:1">
      <c r="A426" s="2"/>
    </row>
    <row r="427" spans="1:1">
      <c r="A427" s="2"/>
    </row>
    <row r="428" spans="1:1">
      <c r="A428" s="2"/>
    </row>
    <row r="429" spans="1:1">
      <c r="A429" s="2"/>
    </row>
    <row r="430" spans="1:1">
      <c r="A430" s="2"/>
    </row>
    <row r="431" spans="1:1">
      <c r="A431" s="2"/>
    </row>
    <row r="432" spans="1:1">
      <c r="A432" s="2"/>
    </row>
    <row r="433" spans="1:1">
      <c r="A433" s="2"/>
    </row>
    <row r="434" spans="1:1">
      <c r="A434" s="2"/>
    </row>
    <row r="435" spans="1:1">
      <c r="A435" s="2"/>
    </row>
    <row r="436" spans="1:1">
      <c r="A436" s="2"/>
    </row>
    <row r="437" spans="1:1">
      <c r="A437" s="2"/>
    </row>
    <row r="438" spans="1:1">
      <c r="A438" s="2"/>
    </row>
    <row r="439" spans="1:1">
      <c r="A439" s="2"/>
    </row>
    <row r="440" spans="1:1">
      <c r="A440" s="2"/>
    </row>
    <row r="441" spans="1:1">
      <c r="A441" s="2"/>
    </row>
    <row r="442" spans="1:1">
      <c r="A442" s="2"/>
    </row>
    <row r="443" spans="1:1">
      <c r="A443" s="2"/>
    </row>
    <row r="444" spans="1:1">
      <c r="A444" s="2"/>
    </row>
    <row r="445" spans="1:1">
      <c r="A445" s="2"/>
    </row>
    <row r="446" spans="1:1">
      <c r="A446" s="2"/>
    </row>
    <row r="447" spans="1:1">
      <c r="A447" s="2"/>
    </row>
    <row r="448" spans="1:1">
      <c r="A448" s="2"/>
    </row>
    <row r="449" spans="1:1">
      <c r="A449" s="2"/>
    </row>
    <row r="450" spans="1:1">
      <c r="A450" s="2"/>
    </row>
    <row r="451" spans="1:1">
      <c r="A451" s="2"/>
    </row>
    <row r="452" spans="1:1">
      <c r="A452" s="2"/>
    </row>
    <row r="453" spans="1:1">
      <c r="A453" s="2"/>
    </row>
    <row r="454" spans="1:1">
      <c r="A454" s="2"/>
    </row>
    <row r="455" spans="1:1">
      <c r="A455" s="2"/>
    </row>
    <row r="456" spans="1:1">
      <c r="A456" s="2"/>
    </row>
    <row r="457" spans="1:1">
      <c r="A457" s="2"/>
    </row>
    <row r="458" spans="1:1">
      <c r="A458" s="2"/>
    </row>
    <row r="459" spans="1:1">
      <c r="A459" s="2"/>
    </row>
    <row r="460" spans="1:1">
      <c r="A460" s="2"/>
    </row>
    <row r="461" spans="1:1">
      <c r="A461" s="2"/>
    </row>
    <row r="462" spans="1:1">
      <c r="A462" s="2"/>
    </row>
    <row r="463" spans="1:1">
      <c r="A463" s="2"/>
    </row>
    <row r="464" spans="1:1">
      <c r="A464" s="2"/>
    </row>
    <row r="465" spans="1:1">
      <c r="A465" s="2"/>
    </row>
    <row r="466" spans="1:1">
      <c r="A466" s="2"/>
    </row>
    <row r="467" spans="1:1">
      <c r="A467" s="2"/>
    </row>
    <row r="468" spans="1:1">
      <c r="A468" s="2"/>
    </row>
    <row r="469" spans="1:1">
      <c r="A469" s="2"/>
    </row>
    <row r="470" spans="1:1">
      <c r="A470" s="2"/>
    </row>
    <row r="471" spans="1:1">
      <c r="A471" s="2"/>
    </row>
    <row r="472" spans="1:1">
      <c r="A472" s="2"/>
    </row>
    <row r="473" spans="1:1">
      <c r="A473" s="2"/>
    </row>
    <row r="474" spans="1:1">
      <c r="A474" s="2"/>
    </row>
    <row r="475" spans="1:1">
      <c r="A475" s="2"/>
    </row>
    <row r="476" spans="1:1">
      <c r="A476" s="2"/>
    </row>
    <row r="477" spans="1:1">
      <c r="A477" s="2"/>
    </row>
    <row r="478" spans="1:1">
      <c r="A478" s="2"/>
    </row>
    <row r="479" spans="1:1">
      <c r="A479" s="2"/>
    </row>
    <row r="480" spans="1:1">
      <c r="A480" s="2"/>
    </row>
    <row r="481" spans="1:1">
      <c r="A481" s="2"/>
    </row>
    <row r="482" spans="1:1">
      <c r="A482" s="2"/>
    </row>
    <row r="483" spans="1:1">
      <c r="A483" s="2"/>
    </row>
    <row r="484" spans="1:1">
      <c r="A484" s="2"/>
    </row>
    <row r="485" spans="1:1">
      <c r="A485" s="2"/>
    </row>
    <row r="486" spans="1:1">
      <c r="A486" s="2"/>
    </row>
    <row r="487" spans="1:1">
      <c r="A487" s="2"/>
    </row>
    <row r="488" spans="1:1">
      <c r="A488" s="2"/>
    </row>
    <row r="489" spans="1:1">
      <c r="A489" s="2"/>
    </row>
    <row r="490" spans="1:1">
      <c r="A490" s="2"/>
    </row>
    <row r="491" spans="1:1">
      <c r="A491" s="2"/>
    </row>
    <row r="492" spans="1:1">
      <c r="A492" s="2"/>
    </row>
    <row r="493" spans="1:1">
      <c r="A493" s="2"/>
    </row>
    <row r="494" spans="1:1">
      <c r="A494" s="2"/>
    </row>
    <row r="495" spans="1:1">
      <c r="A495" s="2"/>
    </row>
    <row r="496" spans="1:1">
      <c r="A496" s="2"/>
    </row>
    <row r="497" spans="1:1">
      <c r="A497" s="2"/>
    </row>
    <row r="498" spans="1:1">
      <c r="A498" s="2"/>
    </row>
    <row r="499" spans="1:1">
      <c r="A499" s="2"/>
    </row>
    <row r="500" spans="1:1">
      <c r="A500" s="2"/>
    </row>
    <row r="501" spans="1:1">
      <c r="A501" s="2"/>
    </row>
    <row r="502" spans="1:1">
      <c r="A502" s="2"/>
    </row>
    <row r="503" spans="1:1">
      <c r="A503" s="2"/>
    </row>
    <row r="504" spans="1:1">
      <c r="A504" s="2"/>
    </row>
    <row r="505" spans="1:1">
      <c r="A505" s="2"/>
    </row>
    <row r="506" spans="1:1">
      <c r="A506" s="2"/>
    </row>
    <row r="507" spans="1:1">
      <c r="A507" s="2"/>
    </row>
    <row r="508" spans="1:1">
      <c r="A508" s="2"/>
    </row>
    <row r="509" spans="1:1">
      <c r="A509" s="2"/>
    </row>
    <row r="510" spans="1:1">
      <c r="A510" s="2"/>
    </row>
    <row r="511" spans="1:1">
      <c r="A511" s="2"/>
    </row>
    <row r="512" spans="1:1">
      <c r="A512" s="2"/>
    </row>
    <row r="513" spans="1:1">
      <c r="A513" s="2"/>
    </row>
    <row r="514" spans="1:1">
      <c r="A514" s="2"/>
    </row>
    <row r="515" spans="1:1">
      <c r="A515" s="2"/>
    </row>
    <row r="516" spans="1:1">
      <c r="A516" s="2"/>
    </row>
    <row r="517" spans="1:1">
      <c r="A517" s="2"/>
    </row>
    <row r="518" spans="1:1">
      <c r="A518" s="2"/>
    </row>
    <row r="519" spans="1:1">
      <c r="A519" s="2"/>
    </row>
    <row r="520" spans="1:1">
      <c r="A520" s="2"/>
    </row>
    <row r="521" spans="1:1">
      <c r="A521" s="2"/>
    </row>
    <row r="522" spans="1:1">
      <c r="A522" s="2"/>
    </row>
    <row r="523" spans="1:1">
      <c r="A523" s="2"/>
    </row>
    <row r="524" spans="1:1">
      <c r="A524" s="2"/>
    </row>
    <row r="525" spans="1:1">
      <c r="A525" s="2"/>
    </row>
    <row r="526" spans="1:1">
      <c r="A526" s="2"/>
    </row>
    <row r="527" spans="1:1">
      <c r="A527" s="2"/>
    </row>
    <row r="528" spans="1:1">
      <c r="A528" s="2"/>
    </row>
    <row r="529" spans="1:1">
      <c r="A529" s="2"/>
    </row>
    <row r="530" spans="1:1">
      <c r="A530" s="2"/>
    </row>
    <row r="531" spans="1:1">
      <c r="A531" s="2"/>
    </row>
    <row r="532" spans="1:1">
      <c r="A532" s="2"/>
    </row>
    <row r="533" spans="1:1">
      <c r="A533" s="2"/>
    </row>
    <row r="534" spans="1:1">
      <c r="A534" s="2"/>
    </row>
    <row r="535" spans="1:1">
      <c r="A535" s="2"/>
    </row>
    <row r="536" spans="1:1">
      <c r="A536" s="2"/>
    </row>
    <row r="537" spans="1:1">
      <c r="A537" s="2"/>
    </row>
    <row r="538" spans="1:1">
      <c r="A538" s="2"/>
    </row>
    <row r="539" spans="1:1">
      <c r="A539" s="2"/>
    </row>
    <row r="540" spans="1:1">
      <c r="A540" s="2"/>
    </row>
    <row r="541" spans="1:1">
      <c r="A541" s="2"/>
    </row>
    <row r="542" spans="1:1">
      <c r="A542" s="2"/>
    </row>
    <row r="543" spans="1:1">
      <c r="A543" s="2"/>
    </row>
    <row r="544" spans="1:1">
      <c r="A544" s="2"/>
    </row>
    <row r="545" spans="1:1">
      <c r="A545" s="2"/>
    </row>
    <row r="546" spans="1:1">
      <c r="A546" s="2"/>
    </row>
    <row r="547" spans="1:1">
      <c r="A547" s="2"/>
    </row>
    <row r="548" spans="1:1">
      <c r="A548" s="2"/>
    </row>
    <row r="549" spans="1:1">
      <c r="A549" s="2"/>
    </row>
    <row r="550" spans="1:1">
      <c r="A550" s="2"/>
    </row>
    <row r="551" spans="1:1">
      <c r="A551" s="2"/>
    </row>
    <row r="552" spans="1:1">
      <c r="A552" s="2"/>
    </row>
    <row r="553" spans="1:1">
      <c r="A553" s="2"/>
    </row>
    <row r="554" spans="1:1">
      <c r="A554" s="2"/>
    </row>
    <row r="555" spans="1:1">
      <c r="A555" s="2"/>
    </row>
    <row r="556" spans="1:1">
      <c r="A556" s="2"/>
    </row>
    <row r="557" spans="1:1">
      <c r="A557" s="2"/>
    </row>
    <row r="558" spans="1:1">
      <c r="A558" s="2"/>
    </row>
    <row r="559" spans="1:1">
      <c r="A559" s="2"/>
    </row>
    <row r="560" spans="1:1">
      <c r="A560" s="2"/>
    </row>
    <row r="561" spans="1:1">
      <c r="A561" s="2"/>
    </row>
    <row r="562" spans="1:1">
      <c r="A562" s="2"/>
    </row>
    <row r="563" spans="1:1">
      <c r="A563" s="2"/>
    </row>
    <row r="564" spans="1:1">
      <c r="A564" s="2"/>
    </row>
    <row r="565" spans="1:1">
      <c r="A565" s="2"/>
    </row>
    <row r="566" spans="1:1">
      <c r="A566" s="2"/>
    </row>
    <row r="567" spans="1:1">
      <c r="A567" s="2"/>
    </row>
    <row r="568" spans="1:1">
      <c r="A568" s="2"/>
    </row>
    <row r="569" spans="1:1">
      <c r="A569" s="2"/>
    </row>
    <row r="570" spans="1:1">
      <c r="A570" s="2"/>
    </row>
    <row r="571" spans="1:1">
      <c r="A571" s="2"/>
    </row>
    <row r="572" spans="1:1">
      <c r="A572" s="2"/>
    </row>
    <row r="573" spans="1:1">
      <c r="A573" s="2"/>
    </row>
    <row r="574" spans="1:1">
      <c r="A574" s="2"/>
    </row>
    <row r="575" spans="1:1">
      <c r="A575" s="2"/>
    </row>
    <row r="576" spans="1:1">
      <c r="A576" s="2"/>
    </row>
    <row r="577" spans="1:1">
      <c r="A577" s="2"/>
    </row>
    <row r="578" spans="1:1">
      <c r="A578" s="2"/>
    </row>
    <row r="579" spans="1:1">
      <c r="A579" s="2"/>
    </row>
    <row r="580" spans="1:1">
      <c r="A580" s="2"/>
    </row>
    <row r="581" spans="1:1">
      <c r="A581" s="2"/>
    </row>
    <row r="582" spans="1:1">
      <c r="A582" s="2"/>
    </row>
    <row r="583" spans="1:1">
      <c r="A583" s="2"/>
    </row>
    <row r="584" spans="1:1">
      <c r="A584" s="2"/>
    </row>
    <row r="585" spans="1:1">
      <c r="A585" s="2"/>
    </row>
    <row r="586" spans="1:1">
      <c r="A586" s="2"/>
    </row>
    <row r="587" spans="1:1">
      <c r="A587" s="2"/>
    </row>
    <row r="588" spans="1:1">
      <c r="A588" s="2"/>
    </row>
    <row r="589" spans="1:1">
      <c r="A589" s="2"/>
    </row>
    <row r="590" spans="1:1">
      <c r="A590" s="2"/>
    </row>
    <row r="591" spans="1:1">
      <c r="A591" s="2"/>
    </row>
    <row r="592" spans="1:1">
      <c r="A592" s="2"/>
    </row>
    <row r="593" spans="1:1">
      <c r="A593" s="2"/>
    </row>
    <row r="594" spans="1:1">
      <c r="A594" s="2"/>
    </row>
    <row r="595" spans="1:1">
      <c r="A595" s="2"/>
    </row>
    <row r="596" spans="1:1">
      <c r="A596" s="2"/>
    </row>
    <row r="597" spans="1:1">
      <c r="A597" s="2"/>
    </row>
    <row r="598" spans="1:1">
      <c r="A598" s="2"/>
    </row>
    <row r="599" spans="1:1">
      <c r="A599" s="2"/>
    </row>
    <row r="600" spans="1:1">
      <c r="A600" s="2"/>
    </row>
    <row r="601" spans="1:1">
      <c r="A601" s="2"/>
    </row>
    <row r="602" spans="1:1">
      <c r="A602" s="2"/>
    </row>
    <row r="603" spans="1:1">
      <c r="A603" s="2"/>
    </row>
    <row r="604" spans="1:1">
      <c r="A604" s="2"/>
    </row>
    <row r="605" spans="1:1">
      <c r="A605" s="2"/>
    </row>
    <row r="606" spans="1:1">
      <c r="A606" s="2"/>
    </row>
    <row r="607" spans="1:1">
      <c r="A607" s="2"/>
    </row>
    <row r="608" spans="1:1">
      <c r="A608" s="2"/>
    </row>
    <row r="609" spans="1:1">
      <c r="A609" s="2"/>
    </row>
    <row r="610" spans="1:1">
      <c r="A610" s="2"/>
    </row>
    <row r="611" spans="1:1">
      <c r="A611" s="2"/>
    </row>
    <row r="612" spans="1:1">
      <c r="A612" s="2"/>
    </row>
    <row r="613" spans="1:1">
      <c r="A613" s="2"/>
    </row>
    <row r="614" spans="1:1">
      <c r="A614" s="2"/>
    </row>
    <row r="615" spans="1:1">
      <c r="A615" s="2"/>
    </row>
    <row r="616" spans="1:1">
      <c r="A616" s="2"/>
    </row>
    <row r="617" spans="1:1">
      <c r="A617" s="2"/>
    </row>
    <row r="618" spans="1:1">
      <c r="A618" s="2"/>
    </row>
    <row r="619" spans="1:1">
      <c r="A619" s="2"/>
    </row>
    <row r="620" spans="1:1">
      <c r="A620" s="2"/>
    </row>
    <row r="621" spans="1:1">
      <c r="A621" s="2"/>
    </row>
    <row r="622" spans="1:1">
      <c r="A622" s="2"/>
    </row>
    <row r="623" spans="1:1">
      <c r="A623" s="2"/>
    </row>
    <row r="624" spans="1:1">
      <c r="A624" s="2"/>
    </row>
    <row r="625" spans="1:1">
      <c r="A625" s="2"/>
    </row>
    <row r="626" spans="1:1">
      <c r="A626" s="2"/>
    </row>
    <row r="627" spans="1:1">
      <c r="A627" s="2"/>
    </row>
    <row r="628" spans="1:1">
      <c r="A628" s="2"/>
    </row>
    <row r="629" spans="1:1">
      <c r="A629" s="2"/>
    </row>
    <row r="630" spans="1:1">
      <c r="A630" s="2"/>
    </row>
    <row r="631" spans="1:1">
      <c r="A631" s="2"/>
    </row>
    <row r="632" spans="1:1">
      <c r="A632" s="2"/>
    </row>
    <row r="633" spans="1:1">
      <c r="A633" s="2"/>
    </row>
    <row r="634" spans="1:1">
      <c r="A634" s="2"/>
    </row>
    <row r="635" spans="1:1">
      <c r="A635" s="2"/>
    </row>
    <row r="636" spans="1:1">
      <c r="A636" s="2"/>
    </row>
    <row r="637" spans="1:1">
      <c r="A637" s="2"/>
    </row>
    <row r="638" spans="1:1">
      <c r="A638" s="2"/>
    </row>
    <row r="639" spans="1:1">
      <c r="A639" s="2"/>
    </row>
    <row r="640" spans="1:1">
      <c r="A640" s="2"/>
    </row>
    <row r="641" spans="1:1">
      <c r="A641" s="2"/>
    </row>
    <row r="642" spans="1:1">
      <c r="A642" s="2"/>
    </row>
    <row r="643" spans="1:1">
      <c r="A643" s="2"/>
    </row>
    <row r="644" spans="1:1">
      <c r="A644" s="2"/>
    </row>
    <row r="645" spans="1:1">
      <c r="A645" s="2"/>
    </row>
    <row r="646" spans="1:1">
      <c r="A646" s="2"/>
    </row>
    <row r="647" spans="1:1">
      <c r="A647" s="2"/>
    </row>
    <row r="648" spans="1:1">
      <c r="A648" s="2"/>
    </row>
    <row r="649" spans="1:1">
      <c r="A649" s="2"/>
    </row>
    <row r="650" spans="1:1">
      <c r="A650" s="2"/>
    </row>
    <row r="651" spans="1:1">
      <c r="A651" s="2"/>
    </row>
    <row r="652" spans="1:1">
      <c r="A652" s="2"/>
    </row>
    <row r="653" spans="1:1">
      <c r="A653" s="2"/>
    </row>
    <row r="654" spans="1:1">
      <c r="A654" s="2"/>
    </row>
    <row r="655" spans="1:1">
      <c r="A655" s="2"/>
    </row>
    <row r="656" spans="1:1">
      <c r="A656" s="2"/>
    </row>
    <row r="657" spans="1:1">
      <c r="A657" s="2"/>
    </row>
    <row r="658" spans="1:1">
      <c r="A658" s="2"/>
    </row>
    <row r="659" spans="1:1">
      <c r="A659" s="2"/>
    </row>
    <row r="660" spans="1:1">
      <c r="A660" s="2"/>
    </row>
    <row r="661" spans="1:1">
      <c r="A661" s="2"/>
    </row>
    <row r="662" spans="1:1">
      <c r="A662" s="2"/>
    </row>
    <row r="663" spans="1:1">
      <c r="A663" s="2"/>
    </row>
    <row r="664" spans="1:1">
      <c r="A664" s="2"/>
    </row>
    <row r="665" spans="1:1">
      <c r="A665" s="2"/>
    </row>
    <row r="666" spans="1:1">
      <c r="A666" s="2"/>
    </row>
    <row r="667" spans="1:1">
      <c r="A667" s="2"/>
    </row>
    <row r="668" spans="1:1">
      <c r="A668" s="2"/>
    </row>
    <row r="669" spans="1:1">
      <c r="A669" s="2"/>
    </row>
    <row r="670" spans="1:1">
      <c r="A670" s="2"/>
    </row>
    <row r="671" spans="1:1">
      <c r="A671" s="2"/>
    </row>
    <row r="672" spans="1:1">
      <c r="A672" s="2"/>
    </row>
    <row r="673" spans="1:1">
      <c r="A673" s="2"/>
    </row>
    <row r="674" spans="1:1">
      <c r="A674" s="2"/>
    </row>
    <row r="675" spans="1:1">
      <c r="A675" s="2"/>
    </row>
    <row r="676" spans="1:1">
      <c r="A676" s="2"/>
    </row>
    <row r="677" spans="1:1">
      <c r="A677" s="2"/>
    </row>
    <row r="678" spans="1:1">
      <c r="A678" s="2"/>
    </row>
    <row r="679" spans="1:1">
      <c r="A679" s="2"/>
    </row>
    <row r="680" spans="1:1">
      <c r="A680" s="2"/>
    </row>
    <row r="681" spans="1:1">
      <c r="A681" s="2"/>
    </row>
    <row r="682" spans="1:1">
      <c r="A682" s="2"/>
    </row>
    <row r="683" spans="1:1">
      <c r="A683" s="2"/>
    </row>
    <row r="684" spans="1:1">
      <c r="A684" s="2"/>
    </row>
    <row r="685" spans="1:1">
      <c r="A685" s="2"/>
    </row>
    <row r="686" spans="1:1">
      <c r="A686" s="2"/>
    </row>
    <row r="687" spans="1:1">
      <c r="A687" s="2"/>
    </row>
    <row r="688" spans="1:1">
      <c r="A688" s="2"/>
    </row>
    <row r="689" spans="1:1">
      <c r="A689" s="2"/>
    </row>
    <row r="690" spans="1:1">
      <c r="A690" s="2"/>
    </row>
    <row r="691" spans="1:1">
      <c r="A691" s="2"/>
    </row>
    <row r="692" spans="1:1">
      <c r="A692" s="2"/>
    </row>
    <row r="693" spans="1:1">
      <c r="A693" s="2"/>
    </row>
    <row r="694" spans="1:1">
      <c r="A694" s="2"/>
    </row>
    <row r="695" spans="1:1">
      <c r="A695" s="2"/>
    </row>
    <row r="696" spans="1:1">
      <c r="A696" s="2"/>
    </row>
    <row r="697" spans="1:1">
      <c r="A697" s="2"/>
    </row>
    <row r="698" spans="1:1">
      <c r="A698" s="2"/>
    </row>
    <row r="699" spans="1:1">
      <c r="A699" s="2"/>
    </row>
    <row r="700" spans="1:1">
      <c r="A700" s="2"/>
    </row>
    <row r="701" spans="1:1">
      <c r="A701" s="2"/>
    </row>
    <row r="702" spans="1:1">
      <c r="A702" s="2"/>
    </row>
    <row r="703" spans="1:1">
      <c r="A703" s="2"/>
    </row>
    <row r="704" spans="1:1">
      <c r="A704" s="2"/>
    </row>
    <row r="705" spans="1:1">
      <c r="A705" s="2"/>
    </row>
    <row r="706" spans="1:1">
      <c r="A706" s="2"/>
    </row>
    <row r="707" spans="1:1">
      <c r="A707" s="2"/>
    </row>
    <row r="708" spans="1:1">
      <c r="A708" s="2"/>
    </row>
    <row r="709" spans="1:1">
      <c r="A709" s="2"/>
    </row>
    <row r="710" spans="1:1">
      <c r="A710" s="2"/>
    </row>
    <row r="711" spans="1:1">
      <c r="A711" s="2"/>
    </row>
    <row r="712" spans="1:1">
      <c r="A712" s="2"/>
    </row>
    <row r="713" spans="1:1">
      <c r="A713" s="2"/>
    </row>
    <row r="714" spans="1:1">
      <c r="A714" s="2"/>
    </row>
    <row r="715" spans="1:1">
      <c r="A715" s="2"/>
    </row>
    <row r="716" spans="1:1">
      <c r="A716" s="2"/>
    </row>
    <row r="717" spans="1:1">
      <c r="A717" s="2"/>
    </row>
    <row r="718" spans="1:1">
      <c r="A718" s="2"/>
    </row>
    <row r="719" spans="1:1">
      <c r="A719" s="2"/>
    </row>
    <row r="720" spans="1:1">
      <c r="A720" s="2"/>
    </row>
    <row r="721" spans="1:1">
      <c r="A721" s="2"/>
    </row>
    <row r="722" spans="1:1">
      <c r="A722" s="2"/>
    </row>
    <row r="723" spans="1:1">
      <c r="A723" s="2"/>
    </row>
    <row r="724" spans="1:1">
      <c r="A724" s="2"/>
    </row>
    <row r="725" spans="1:1">
      <c r="A725" s="2"/>
    </row>
    <row r="726" spans="1:1">
      <c r="A726" s="2"/>
    </row>
    <row r="727" spans="1:1">
      <c r="A727" s="2"/>
    </row>
    <row r="728" spans="1:1">
      <c r="A728" s="2"/>
    </row>
    <row r="729" spans="1:1">
      <c r="A729" s="2"/>
    </row>
    <row r="730" spans="1:1">
      <c r="A730" s="2"/>
    </row>
    <row r="731" spans="1:1">
      <c r="A731" s="2"/>
    </row>
    <row r="732" spans="1:1">
      <c r="A732" s="2"/>
    </row>
    <row r="733" spans="1:1">
      <c r="A733" s="2"/>
    </row>
    <row r="734" spans="1:1">
      <c r="A734" s="2"/>
    </row>
    <row r="735" spans="1:1">
      <c r="A735" s="2"/>
    </row>
    <row r="736" spans="1:1">
      <c r="A736" s="2"/>
    </row>
    <row r="737" spans="1:1">
      <c r="A737" s="2"/>
    </row>
    <row r="738" spans="1:1">
      <c r="A738" s="2"/>
    </row>
    <row r="739" spans="1:1">
      <c r="A739" s="2"/>
    </row>
    <row r="740" spans="1:1">
      <c r="A740" s="2"/>
    </row>
    <row r="741" spans="1:1">
      <c r="A741" s="2"/>
    </row>
    <row r="742" spans="1:1">
      <c r="A742" s="2"/>
    </row>
    <row r="743" spans="1:1">
      <c r="A743" s="2"/>
    </row>
    <row r="744" spans="1:1">
      <c r="A744" s="2"/>
    </row>
    <row r="745" spans="1:1">
      <c r="A745" s="2"/>
    </row>
    <row r="746" spans="1:1">
      <c r="A746" s="2"/>
    </row>
    <row r="747" spans="1:1">
      <c r="A747" s="2"/>
    </row>
    <row r="748" spans="1:1">
      <c r="A748" s="2"/>
    </row>
    <row r="749" spans="1:1">
      <c r="A749" s="2"/>
    </row>
    <row r="750" spans="1:1">
      <c r="A750" s="2"/>
    </row>
    <row r="751" spans="1:1">
      <c r="A751" s="2"/>
    </row>
    <row r="752" spans="1:1">
      <c r="A752" s="2"/>
    </row>
    <row r="753" spans="1:1">
      <c r="A753" s="2"/>
    </row>
    <row r="754" spans="1:1">
      <c r="A754" s="2"/>
    </row>
    <row r="755" spans="1:1">
      <c r="A755" s="2"/>
    </row>
    <row r="756" spans="1:1">
      <c r="A756" s="2"/>
    </row>
    <row r="757" spans="1:1">
      <c r="A757" s="2"/>
    </row>
    <row r="758" spans="1:1">
      <c r="A758" s="2"/>
    </row>
    <row r="759" spans="1:1">
      <c r="A759" s="2"/>
    </row>
    <row r="760" spans="1:1">
      <c r="A760" s="2"/>
    </row>
    <row r="761" spans="1:1">
      <c r="A761" s="2"/>
    </row>
    <row r="762" spans="1:1">
      <c r="A762" s="2"/>
    </row>
    <row r="763" spans="1:1">
      <c r="A763" s="2"/>
    </row>
    <row r="764" spans="1:1">
      <c r="A764" s="2"/>
    </row>
    <row r="765" spans="1:1">
      <c r="A765" s="2"/>
    </row>
    <row r="766" spans="1:1">
      <c r="A766" s="2"/>
    </row>
    <row r="767" spans="1:1">
      <c r="A767" s="2"/>
    </row>
    <row r="768" spans="1:1">
      <c r="A768" s="2"/>
    </row>
    <row r="769" spans="1:1">
      <c r="A769" s="2"/>
    </row>
    <row r="770" spans="1:1">
      <c r="A770" s="2"/>
    </row>
    <row r="771" spans="1:1">
      <c r="A771" s="2"/>
    </row>
    <row r="772" spans="1:1">
      <c r="A772" s="2"/>
    </row>
    <row r="773" spans="1:1">
      <c r="A773" s="2"/>
    </row>
    <row r="774" spans="1:1">
      <c r="A774" s="2"/>
    </row>
    <row r="775" spans="1:1">
      <c r="A775" s="2"/>
    </row>
    <row r="776" spans="1:1">
      <c r="A776" s="2"/>
    </row>
    <row r="777" spans="1:1">
      <c r="A777" s="2"/>
    </row>
    <row r="778" spans="1:1">
      <c r="A778" s="2"/>
    </row>
    <row r="779" spans="1:1">
      <c r="A779" s="2"/>
    </row>
    <row r="780" spans="1:1">
      <c r="A780" s="2"/>
    </row>
    <row r="781" spans="1:1">
      <c r="A781" s="2"/>
    </row>
    <row r="782" spans="1:1">
      <c r="A782" s="2"/>
    </row>
    <row r="783" spans="1:1">
      <c r="A783" s="2"/>
    </row>
    <row r="784" spans="1:1">
      <c r="A784" s="2"/>
    </row>
    <row r="785" spans="1:1">
      <c r="A785" s="2"/>
    </row>
    <row r="786" spans="1:1">
      <c r="A786" s="2"/>
    </row>
    <row r="787" spans="1:1">
      <c r="A787" s="2"/>
    </row>
    <row r="788" spans="1:1">
      <c r="A788" s="2"/>
    </row>
    <row r="789" spans="1:1">
      <c r="A789" s="2"/>
    </row>
    <row r="790" spans="1:1">
      <c r="A790" s="2"/>
    </row>
    <row r="791" spans="1:1">
      <c r="A791" s="2"/>
    </row>
    <row r="792" spans="1:1">
      <c r="A792" s="2"/>
    </row>
    <row r="793" spans="1:1">
      <c r="A793" s="2"/>
    </row>
    <row r="794" spans="1:1">
      <c r="A794" s="2"/>
    </row>
    <row r="795" spans="1:1">
      <c r="A795" s="2"/>
    </row>
    <row r="796" spans="1:1">
      <c r="A796" s="2"/>
    </row>
    <row r="797" spans="1:1">
      <c r="A797" s="2"/>
    </row>
    <row r="798" spans="1:1">
      <c r="A798" s="2"/>
    </row>
    <row r="799" spans="1:1">
      <c r="A799" s="2"/>
    </row>
    <row r="800" spans="1:1">
      <c r="A800" s="2"/>
    </row>
    <row r="801" spans="1:1">
      <c r="A801" s="2"/>
    </row>
    <row r="802" spans="1:1">
      <c r="A802" s="2"/>
    </row>
    <row r="803" spans="1:1">
      <c r="A803" s="2"/>
    </row>
    <row r="804" spans="1:1">
      <c r="A804" s="2"/>
    </row>
    <row r="805" spans="1:1">
      <c r="A805" s="2"/>
    </row>
    <row r="806" spans="1:1">
      <c r="A806" s="2"/>
    </row>
    <row r="807" spans="1:1">
      <c r="A807" s="2"/>
    </row>
    <row r="808" spans="1:1">
      <c r="A808" s="2"/>
    </row>
    <row r="809" spans="1:1">
      <c r="A809" s="2"/>
    </row>
    <row r="810" spans="1:1">
      <c r="A810" s="2"/>
    </row>
    <row r="811" spans="1:1">
      <c r="A811" s="2"/>
    </row>
    <row r="812" spans="1:1">
      <c r="A812" s="2"/>
    </row>
    <row r="813" spans="1:1">
      <c r="A813" s="2"/>
    </row>
    <row r="814" spans="1:1">
      <c r="A814" s="2"/>
    </row>
    <row r="815" spans="1:1">
      <c r="A815" s="2"/>
    </row>
    <row r="816" spans="1:1">
      <c r="A816" s="2"/>
    </row>
    <row r="817" spans="1:1">
      <c r="A817" s="2"/>
    </row>
    <row r="818" spans="1:1">
      <c r="A818" s="2"/>
    </row>
    <row r="819" spans="1:1">
      <c r="A819" s="2"/>
    </row>
    <row r="820" spans="1:1">
      <c r="A820" s="2"/>
    </row>
    <row r="821" spans="1:1">
      <c r="A821" s="2"/>
    </row>
    <row r="822" spans="1:1">
      <c r="A822" s="2"/>
    </row>
    <row r="823" spans="1:1">
      <c r="A823" s="2"/>
    </row>
    <row r="824" spans="1:1">
      <c r="A824" s="2"/>
    </row>
    <row r="825" spans="1:1">
      <c r="A825" s="2"/>
    </row>
    <row r="826" spans="1:1">
      <c r="A826" s="2"/>
    </row>
    <row r="827" spans="1:1">
      <c r="A827" s="2"/>
    </row>
    <row r="828" spans="1:1">
      <c r="A828" s="2"/>
    </row>
    <row r="829" spans="1:1">
      <c r="A829" s="2"/>
    </row>
    <row r="830" spans="1:1">
      <c r="A830" s="2"/>
    </row>
    <row r="831" spans="1:1">
      <c r="A831" s="2"/>
    </row>
    <row r="832" spans="1:1">
      <c r="A832" s="2"/>
    </row>
    <row r="833" spans="1:1">
      <c r="A833" s="2"/>
    </row>
    <row r="834" spans="1:1">
      <c r="A834" s="2"/>
    </row>
    <row r="835" spans="1:1">
      <c r="A835" s="2"/>
    </row>
    <row r="836" spans="1:1">
      <c r="A836" s="2"/>
    </row>
    <row r="837" spans="1:1">
      <c r="A837" s="2"/>
    </row>
    <row r="838" spans="1:1">
      <c r="A838" s="2"/>
    </row>
    <row r="839" spans="1:1">
      <c r="A839" s="2"/>
    </row>
    <row r="840" spans="1:1">
      <c r="A840" s="2"/>
    </row>
    <row r="841" spans="1:1">
      <c r="A841" s="2"/>
    </row>
    <row r="842" spans="1:1">
      <c r="A842" s="2"/>
    </row>
    <row r="843" spans="1:1">
      <c r="A843" s="2"/>
    </row>
    <row r="844" spans="1:1">
      <c r="A844" s="2"/>
    </row>
    <row r="845" spans="1:1">
      <c r="A845" s="2"/>
    </row>
    <row r="846" spans="1:1">
      <c r="A846" s="2"/>
    </row>
    <row r="847" spans="1:1">
      <c r="A847" s="2"/>
    </row>
    <row r="848" spans="1:1">
      <c r="A848" s="2"/>
    </row>
    <row r="849" spans="1:1">
      <c r="A849" s="2"/>
    </row>
    <row r="850" spans="1:1">
      <c r="A850" s="2"/>
    </row>
    <row r="851" spans="1:1">
      <c r="A851" s="2"/>
    </row>
    <row r="852" spans="1:1">
      <c r="A852" s="2"/>
    </row>
    <row r="853" spans="1:1">
      <c r="A853" s="2"/>
    </row>
    <row r="854" spans="1:1">
      <c r="A854" s="2"/>
    </row>
    <row r="855" spans="1:1">
      <c r="A855" s="2"/>
    </row>
    <row r="856" spans="1:1">
      <c r="A856" s="2"/>
    </row>
    <row r="857" spans="1:1">
      <c r="A857" s="2"/>
    </row>
    <row r="858" spans="1:1">
      <c r="A858" s="2"/>
    </row>
    <row r="859" spans="1:1">
      <c r="A859" s="2"/>
    </row>
    <row r="860" spans="1:1">
      <c r="A860" s="2"/>
    </row>
    <row r="861" spans="1:1">
      <c r="A861" s="2"/>
    </row>
    <row r="862" spans="1:1">
      <c r="A862" s="2"/>
    </row>
    <row r="863" spans="1:1">
      <c r="A863" s="2"/>
    </row>
    <row r="864" spans="1:1">
      <c r="A864" s="2"/>
    </row>
    <row r="865" spans="1:1">
      <c r="A865" s="2"/>
    </row>
    <row r="866" spans="1:1">
      <c r="A866" s="2"/>
    </row>
    <row r="867" spans="1:1">
      <c r="A867" s="2"/>
    </row>
    <row r="868" spans="1:1">
      <c r="A868" s="2"/>
    </row>
    <row r="869" spans="1:1">
      <c r="A869" s="2"/>
    </row>
    <row r="870" spans="1:1">
      <c r="A870" s="2"/>
    </row>
    <row r="871" spans="1:1">
      <c r="A871" s="2"/>
    </row>
    <row r="872" spans="1:1">
      <c r="A872" s="2"/>
    </row>
    <row r="873" spans="1:1">
      <c r="A873" s="2"/>
    </row>
    <row r="874" spans="1:1">
      <c r="A874" s="2"/>
    </row>
    <row r="875" spans="1:1">
      <c r="A875" s="2"/>
    </row>
    <row r="876" spans="1:1">
      <c r="A876" s="2"/>
    </row>
    <row r="877" spans="1:1">
      <c r="A877" s="2"/>
    </row>
    <row r="878" spans="1:1">
      <c r="A878" s="2"/>
    </row>
    <row r="879" spans="1:1">
      <c r="A879" s="2"/>
    </row>
    <row r="880" spans="1:1">
      <c r="A880" s="2"/>
    </row>
    <row r="881" spans="1:1">
      <c r="A881" s="2"/>
    </row>
    <row r="882" spans="1:1">
      <c r="A882" s="2"/>
    </row>
    <row r="883" spans="1:1">
      <c r="A883" s="2"/>
    </row>
    <row r="884" spans="1:1">
      <c r="A884" s="2"/>
    </row>
    <row r="885" spans="1:1">
      <c r="A885" s="2"/>
    </row>
    <row r="886" spans="1:1">
      <c r="A886" s="2"/>
    </row>
    <row r="887" spans="1:1">
      <c r="A887" s="2"/>
    </row>
    <row r="888" spans="1:1">
      <c r="A888" s="2"/>
    </row>
    <row r="889" spans="1:1">
      <c r="A889" s="2"/>
    </row>
    <row r="890" spans="1:1">
      <c r="A890" s="2"/>
    </row>
    <row r="891" spans="1:1">
      <c r="A891" s="2"/>
    </row>
    <row r="892" spans="1:1">
      <c r="A892" s="2"/>
    </row>
    <row r="893" spans="1:1">
      <c r="A893" s="2"/>
    </row>
    <row r="894" spans="1:1">
      <c r="A894" s="2"/>
    </row>
    <row r="895" spans="1:1">
      <c r="A895" s="2"/>
    </row>
    <row r="896" spans="1:1">
      <c r="A896" s="2"/>
    </row>
    <row r="897" spans="1:1">
      <c r="A897" s="2"/>
    </row>
    <row r="898" spans="1:1">
      <c r="A898" s="2"/>
    </row>
    <row r="899" spans="1:1">
      <c r="A899" s="2"/>
    </row>
    <row r="900" spans="1:1">
      <c r="A900" s="2"/>
    </row>
    <row r="901" spans="1:1">
      <c r="A901" s="2"/>
    </row>
    <row r="902" spans="1:1">
      <c r="A902" s="2"/>
    </row>
    <row r="903" spans="1:1">
      <c r="A903" s="2"/>
    </row>
    <row r="904" spans="1:1">
      <c r="A904" s="2"/>
    </row>
    <row r="905" spans="1:1">
      <c r="A905" s="2"/>
    </row>
    <row r="906" spans="1:1">
      <c r="A906" s="2"/>
    </row>
    <row r="907" spans="1:1">
      <c r="A907" s="2"/>
    </row>
    <row r="908" spans="1:1">
      <c r="A908" s="2"/>
    </row>
    <row r="909" spans="1:1">
      <c r="A909" s="2"/>
    </row>
    <row r="910" spans="1:1">
      <c r="A910" s="2"/>
    </row>
    <row r="911" spans="1:1">
      <c r="A911" s="2"/>
    </row>
    <row r="912" spans="1:1">
      <c r="A912" s="2"/>
    </row>
    <row r="913" spans="1:1">
      <c r="A913" s="2"/>
    </row>
    <row r="914" spans="1:1">
      <c r="A914" s="2"/>
    </row>
    <row r="915" spans="1:1">
      <c r="A915" s="2"/>
    </row>
    <row r="916" spans="1:1">
      <c r="A916" s="2"/>
    </row>
    <row r="917" spans="1:1">
      <c r="A917" s="2"/>
    </row>
    <row r="918" spans="1:1">
      <c r="A918" s="2"/>
    </row>
    <row r="919" spans="1:1">
      <c r="A919" s="2"/>
    </row>
    <row r="920" spans="1:1">
      <c r="A920" s="2"/>
    </row>
    <row r="921" spans="1:1">
      <c r="A921" s="2"/>
    </row>
    <row r="922" spans="1:1">
      <c r="A922" s="2"/>
    </row>
    <row r="923" spans="1:1">
      <c r="A923" s="2"/>
    </row>
    <row r="924" spans="1:1">
      <c r="A924" s="2"/>
    </row>
    <row r="925" spans="1:1">
      <c r="A925" s="2"/>
    </row>
    <row r="926" spans="1:1">
      <c r="A926" s="2"/>
    </row>
    <row r="927" spans="1:1">
      <c r="A927" s="2"/>
    </row>
    <row r="928" spans="1:1">
      <c r="A928" s="2"/>
    </row>
    <row r="929" spans="1:1">
      <c r="A929" s="2"/>
    </row>
    <row r="930" spans="1:1">
      <c r="A930" s="2"/>
    </row>
    <row r="931" spans="1:1">
      <c r="A931" s="2"/>
    </row>
    <row r="932" spans="1:1">
      <c r="A932" s="2"/>
    </row>
    <row r="933" spans="1:1">
      <c r="A933" s="2"/>
    </row>
    <row r="934" spans="1:1">
      <c r="A934" s="2"/>
    </row>
    <row r="935" spans="1:1">
      <c r="A935" s="2"/>
    </row>
    <row r="936" spans="1:1">
      <c r="A936" s="2"/>
    </row>
    <row r="937" spans="1:1">
      <c r="A937" s="2"/>
    </row>
    <row r="938" spans="1:1">
      <c r="A938" s="2"/>
    </row>
    <row r="939" spans="1:1">
      <c r="A939" s="2"/>
    </row>
    <row r="940" spans="1:1">
      <c r="A940" s="2"/>
    </row>
    <row r="941" spans="1:1">
      <c r="A941" s="2"/>
    </row>
    <row r="942" spans="1:1">
      <c r="A942" s="2"/>
    </row>
    <row r="943" spans="1:1">
      <c r="A943" s="2"/>
    </row>
    <row r="944" spans="1:1">
      <c r="A944" s="2"/>
    </row>
    <row r="945" spans="1:1">
      <c r="A945" s="2"/>
    </row>
    <row r="946" spans="1:1">
      <c r="A946" s="2"/>
    </row>
    <row r="947" spans="1:1">
      <c r="A947" s="2"/>
    </row>
    <row r="948" spans="1:1">
      <c r="A948" s="2"/>
    </row>
    <row r="949" spans="1:1">
      <c r="A949" s="2"/>
    </row>
    <row r="950" spans="1:1">
      <c r="A950" s="2"/>
    </row>
    <row r="951" spans="1:1">
      <c r="A951" s="2"/>
    </row>
    <row r="952" spans="1:1">
      <c r="A952" s="2"/>
    </row>
    <row r="953" spans="1:1">
      <c r="A953" s="2"/>
    </row>
    <row r="954" spans="1:1">
      <c r="A954" s="2"/>
    </row>
    <row r="955" spans="1:1">
      <c r="A955" s="2"/>
    </row>
    <row r="956" spans="1:1">
      <c r="A956" s="2"/>
    </row>
    <row r="957" spans="1:1">
      <c r="A957" s="2"/>
    </row>
    <row r="958" spans="1:1">
      <c r="A958" s="2"/>
    </row>
    <row r="959" spans="1:1">
      <c r="A959" s="2"/>
    </row>
    <row r="960" spans="1:1">
      <c r="A960" s="2"/>
    </row>
    <row r="961" spans="1:1">
      <c r="A961" s="2"/>
    </row>
    <row r="962" spans="1:1">
      <c r="A962" s="2"/>
    </row>
    <row r="963" spans="1:1">
      <c r="A963" s="2"/>
    </row>
    <row r="964" spans="1:1">
      <c r="A964" s="2"/>
    </row>
    <row r="965" spans="1:1">
      <c r="A965" s="2"/>
    </row>
    <row r="966" spans="1:1">
      <c r="A966" s="2"/>
    </row>
    <row r="967" spans="1:1">
      <c r="A967" s="2"/>
    </row>
    <row r="968" spans="1:1">
      <c r="A968" s="2"/>
    </row>
    <row r="969" spans="1:1">
      <c r="A969" s="2"/>
    </row>
    <row r="970" spans="1:1">
      <c r="A970" s="2"/>
    </row>
    <row r="971" spans="1:1">
      <c r="A971" s="2"/>
    </row>
    <row r="972" spans="1:1">
      <c r="A972" s="2"/>
    </row>
    <row r="973" spans="1:1">
      <c r="A973" s="2"/>
    </row>
    <row r="974" spans="1:1">
      <c r="A974" s="2"/>
    </row>
    <row r="975" spans="1:1">
      <c r="A975" s="2"/>
    </row>
    <row r="976" spans="1:1">
      <c r="A976" s="2"/>
    </row>
    <row r="977" spans="1:1">
      <c r="A977" s="2"/>
    </row>
    <row r="978" spans="1:1">
      <c r="A978" s="2"/>
    </row>
    <row r="979" spans="1:1">
      <c r="A979" s="2"/>
    </row>
    <row r="980" spans="1:1">
      <c r="A980" s="2"/>
    </row>
    <row r="981" spans="1:1">
      <c r="A981" s="2"/>
    </row>
    <row r="982" spans="1:1">
      <c r="A982" s="2"/>
    </row>
    <row r="983" spans="1:1">
      <c r="A983" s="2"/>
    </row>
    <row r="984" spans="1:1">
      <c r="A984" s="2"/>
    </row>
    <row r="985" spans="1:1">
      <c r="A985" s="2"/>
    </row>
    <row r="986" spans="1:1">
      <c r="A986" s="2"/>
    </row>
    <row r="987" spans="1:1">
      <c r="A987" s="2"/>
    </row>
    <row r="988" spans="1:1">
      <c r="A988" s="2"/>
    </row>
    <row r="989" spans="1:1">
      <c r="A989" s="2"/>
    </row>
    <row r="990" spans="1:1">
      <c r="A990" s="2"/>
    </row>
    <row r="991" spans="1:1">
      <c r="A991" s="2"/>
    </row>
    <row r="992" spans="1:1">
      <c r="A992" s="2"/>
    </row>
    <row r="993" spans="1:1">
      <c r="A993" s="2"/>
    </row>
    <row r="994" spans="1:1">
      <c r="A994" s="2"/>
    </row>
    <row r="995" spans="1:1">
      <c r="A995" s="2"/>
    </row>
    <row r="996" spans="1:1">
      <c r="A996" s="2"/>
    </row>
    <row r="997" spans="1:1">
      <c r="A997" s="2"/>
    </row>
    <row r="998" spans="1:1">
      <c r="A998" s="2"/>
    </row>
    <row r="999" spans="1:1">
      <c r="A999" s="2"/>
    </row>
    <row r="1000" spans="1:1">
      <c r="A1000" s="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Z1000"/>
  <sheetViews>
    <sheetView tabSelected="1" topLeftCell="J1" workbookViewId="0">
      <selection sqref="A1:N1"/>
    </sheetView>
  </sheetViews>
  <sheetFormatPr defaultColWidth="12.59765625" defaultRowHeight="15.75" customHeight="1"/>
  <cols>
    <col min="1" max="1" width="25.59765625" customWidth="1"/>
    <col min="2" max="2" width="9.86328125" customWidth="1"/>
    <col min="3" max="3" width="25.46484375" customWidth="1"/>
    <col min="4" max="4" width="8.46484375" customWidth="1"/>
    <col min="5" max="5" width="34.73046875" customWidth="1"/>
    <col min="6" max="6" width="8.46484375" customWidth="1"/>
    <col min="7" max="7" width="33.59765625" customWidth="1"/>
    <col min="8" max="8" width="9" customWidth="1"/>
    <col min="9" max="9" width="25.59765625" customWidth="1"/>
    <col min="10" max="10" width="8.86328125" customWidth="1"/>
    <col min="11" max="11" width="44.46484375" customWidth="1"/>
    <col min="12" max="12" width="9.46484375" customWidth="1"/>
    <col min="13" max="13" width="25.73046875" customWidth="1"/>
    <col min="14" max="14" width="9.73046875" customWidth="1"/>
  </cols>
  <sheetData>
    <row r="1" spans="1:26" ht="15.75" customHeight="1">
      <c r="A1" s="78" t="s">
        <v>1169</v>
      </c>
      <c r="B1" s="79"/>
      <c r="C1" s="79"/>
      <c r="D1" s="79"/>
      <c r="E1" s="79"/>
      <c r="F1" s="79"/>
      <c r="G1" s="79"/>
      <c r="H1" s="79"/>
      <c r="I1" s="79"/>
      <c r="J1" s="79"/>
      <c r="K1" s="79"/>
      <c r="L1" s="79"/>
      <c r="M1" s="79"/>
      <c r="N1" s="80"/>
      <c r="O1" s="13"/>
      <c r="P1" s="13"/>
      <c r="Q1" s="13"/>
      <c r="R1" s="13"/>
      <c r="S1" s="13"/>
      <c r="T1" s="13"/>
      <c r="U1" s="13"/>
    </row>
    <row r="2" spans="1:26" ht="15.75" customHeight="1">
      <c r="A2" s="81" t="s">
        <v>7</v>
      </c>
      <c r="B2" s="82"/>
      <c r="C2" s="83" t="s">
        <v>814</v>
      </c>
      <c r="D2" s="82"/>
      <c r="E2" s="83" t="s">
        <v>104</v>
      </c>
      <c r="F2" s="82"/>
      <c r="G2" s="83" t="s">
        <v>370</v>
      </c>
      <c r="H2" s="82"/>
      <c r="I2" s="83" t="s">
        <v>205</v>
      </c>
      <c r="J2" s="82"/>
      <c r="K2" s="83" t="s">
        <v>130</v>
      </c>
      <c r="L2" s="82"/>
      <c r="M2" s="83" t="s">
        <v>400</v>
      </c>
      <c r="N2" s="82"/>
      <c r="O2" s="13"/>
      <c r="P2" s="13"/>
      <c r="Q2" s="13"/>
      <c r="R2" s="13"/>
      <c r="S2" s="13"/>
      <c r="T2" s="13"/>
      <c r="U2" s="13"/>
    </row>
    <row r="3" spans="1:26" ht="15.75" customHeight="1">
      <c r="A3" s="14" t="s">
        <v>1170</v>
      </c>
      <c r="B3" s="15" t="s">
        <v>1171</v>
      </c>
      <c r="C3" s="15" t="s">
        <v>1170</v>
      </c>
      <c r="D3" s="15" t="s">
        <v>1171</v>
      </c>
      <c r="E3" s="15" t="s">
        <v>1170</v>
      </c>
      <c r="F3" s="15" t="s">
        <v>1171</v>
      </c>
      <c r="G3" s="15" t="s">
        <v>1170</v>
      </c>
      <c r="H3" s="15" t="s">
        <v>1171</v>
      </c>
      <c r="I3" s="15" t="s">
        <v>1170</v>
      </c>
      <c r="J3" s="15" t="s">
        <v>1171</v>
      </c>
      <c r="K3" s="15" t="s">
        <v>1170</v>
      </c>
      <c r="L3" s="15" t="s">
        <v>1171</v>
      </c>
      <c r="M3" s="15" t="s">
        <v>1170</v>
      </c>
      <c r="N3" s="15" t="s">
        <v>1171</v>
      </c>
      <c r="O3" s="13"/>
      <c r="P3" s="13"/>
      <c r="Q3" s="13"/>
      <c r="R3" s="13"/>
      <c r="S3" s="13"/>
      <c r="T3" s="13"/>
      <c r="U3" s="13"/>
    </row>
    <row r="4" spans="1:26" ht="13.5">
      <c r="A4" s="16" t="s">
        <v>1172</v>
      </c>
      <c r="B4" s="17">
        <v>5</v>
      </c>
      <c r="C4" s="18" t="s">
        <v>44</v>
      </c>
      <c r="D4" s="19">
        <v>18</v>
      </c>
      <c r="E4" s="20" t="s">
        <v>138</v>
      </c>
      <c r="F4" s="21">
        <v>36</v>
      </c>
      <c r="G4" s="22" t="s">
        <v>138</v>
      </c>
      <c r="H4" s="17">
        <v>15</v>
      </c>
      <c r="I4" s="23" t="s">
        <v>138</v>
      </c>
      <c r="J4" s="17">
        <v>14</v>
      </c>
      <c r="K4" s="24" t="s">
        <v>138</v>
      </c>
      <c r="L4" s="17">
        <v>2</v>
      </c>
      <c r="M4" s="23" t="s">
        <v>138</v>
      </c>
      <c r="N4" s="17">
        <v>8</v>
      </c>
      <c r="O4" s="19"/>
      <c r="P4" s="19"/>
      <c r="Q4" s="19"/>
      <c r="R4" s="19"/>
      <c r="S4" s="19"/>
      <c r="T4" s="19"/>
      <c r="U4" s="19"/>
      <c r="V4" s="17"/>
      <c r="W4" s="17"/>
      <c r="X4" s="17"/>
      <c r="Y4" s="17"/>
      <c r="Z4" s="17"/>
    </row>
    <row r="5" spans="1:26" ht="13.5">
      <c r="A5" s="25" t="s">
        <v>962</v>
      </c>
      <c r="B5" s="17">
        <v>10</v>
      </c>
      <c r="C5" s="26" t="s">
        <v>857</v>
      </c>
      <c r="D5" s="19">
        <v>13</v>
      </c>
      <c r="E5" s="27" t="s">
        <v>962</v>
      </c>
      <c r="F5" s="21">
        <v>11</v>
      </c>
      <c r="G5" s="25" t="s">
        <v>60</v>
      </c>
      <c r="H5" s="17">
        <v>1</v>
      </c>
      <c r="I5" s="24" t="s">
        <v>60</v>
      </c>
      <c r="J5" s="17">
        <v>4</v>
      </c>
      <c r="K5" s="24" t="s">
        <v>1120</v>
      </c>
      <c r="L5" s="17">
        <v>1</v>
      </c>
      <c r="M5" s="23" t="s">
        <v>962</v>
      </c>
      <c r="N5" s="17">
        <v>2</v>
      </c>
      <c r="O5" s="19"/>
      <c r="P5" s="19"/>
      <c r="Q5" s="19"/>
      <c r="R5" s="19"/>
      <c r="S5" s="19"/>
      <c r="T5" s="19"/>
      <c r="U5" s="19"/>
      <c r="V5" s="17"/>
      <c r="W5" s="17"/>
      <c r="X5" s="17"/>
      <c r="Y5" s="17"/>
      <c r="Z5" s="17"/>
    </row>
    <row r="6" spans="1:26" ht="13.5">
      <c r="A6" s="24" t="s">
        <v>31</v>
      </c>
      <c r="B6" s="17">
        <v>5</v>
      </c>
      <c r="C6" s="28" t="s">
        <v>1020</v>
      </c>
      <c r="D6" s="19">
        <v>11</v>
      </c>
      <c r="E6" s="16" t="s">
        <v>1120</v>
      </c>
      <c r="F6" s="21">
        <v>2</v>
      </c>
      <c r="G6" s="23" t="s">
        <v>368</v>
      </c>
      <c r="H6" s="17">
        <v>1</v>
      </c>
      <c r="I6" s="24" t="s">
        <v>1120</v>
      </c>
      <c r="J6" s="17">
        <v>3</v>
      </c>
      <c r="K6" s="24" t="s">
        <v>31</v>
      </c>
      <c r="L6" s="17">
        <v>1</v>
      </c>
      <c r="M6" s="24" t="s">
        <v>31</v>
      </c>
      <c r="N6" s="17">
        <v>1</v>
      </c>
      <c r="O6" s="19"/>
      <c r="P6" s="19"/>
      <c r="Q6" s="19"/>
      <c r="R6" s="19"/>
      <c r="S6" s="19"/>
      <c r="T6" s="19"/>
      <c r="U6" s="19"/>
      <c r="V6" s="17"/>
      <c r="W6" s="17"/>
      <c r="X6" s="17"/>
      <c r="Y6" s="17"/>
      <c r="Z6" s="17"/>
    </row>
    <row r="7" spans="1:26" ht="13.5">
      <c r="A7" s="24" t="s">
        <v>589</v>
      </c>
      <c r="B7" s="17">
        <v>2</v>
      </c>
      <c r="C7" s="18" t="s">
        <v>40</v>
      </c>
      <c r="D7" s="19">
        <v>11</v>
      </c>
      <c r="E7" s="20" t="s">
        <v>31</v>
      </c>
      <c r="F7" s="21">
        <v>4</v>
      </c>
      <c r="G7" s="23" t="s">
        <v>44</v>
      </c>
      <c r="H7" s="17">
        <v>2</v>
      </c>
      <c r="I7" s="25" t="s">
        <v>31</v>
      </c>
      <c r="J7" s="17">
        <v>2</v>
      </c>
      <c r="K7" s="24" t="s">
        <v>423</v>
      </c>
      <c r="L7" s="17">
        <v>1</v>
      </c>
      <c r="M7" s="22" t="s">
        <v>589</v>
      </c>
      <c r="N7" s="17">
        <v>1</v>
      </c>
      <c r="O7" s="19"/>
      <c r="P7" s="19"/>
      <c r="Q7" s="19"/>
      <c r="R7" s="19"/>
      <c r="S7" s="19"/>
      <c r="T7" s="19"/>
      <c r="U7" s="19"/>
      <c r="V7" s="17"/>
      <c r="W7" s="17"/>
      <c r="X7" s="17"/>
      <c r="Y7" s="17"/>
      <c r="Z7" s="17"/>
    </row>
    <row r="8" spans="1:26" ht="13.5">
      <c r="A8" s="25" t="s">
        <v>968</v>
      </c>
      <c r="B8" s="17">
        <v>9</v>
      </c>
      <c r="C8" s="28" t="s">
        <v>889</v>
      </c>
      <c r="D8" s="19">
        <v>10</v>
      </c>
      <c r="E8" s="29" t="s">
        <v>589</v>
      </c>
      <c r="F8" s="19">
        <v>10</v>
      </c>
      <c r="G8" s="25" t="s">
        <v>1107</v>
      </c>
      <c r="H8" s="17">
        <v>1</v>
      </c>
      <c r="I8" s="25" t="s">
        <v>589</v>
      </c>
      <c r="J8" s="17">
        <v>37</v>
      </c>
      <c r="K8" s="24" t="s">
        <v>589</v>
      </c>
      <c r="L8" s="17">
        <v>2</v>
      </c>
      <c r="M8" s="23" t="s">
        <v>15</v>
      </c>
      <c r="N8" s="17">
        <v>1</v>
      </c>
      <c r="O8" s="19"/>
      <c r="P8" s="19"/>
      <c r="Q8" s="19"/>
      <c r="R8" s="19"/>
      <c r="S8" s="19"/>
      <c r="T8" s="19"/>
      <c r="U8" s="19"/>
      <c r="V8" s="17"/>
      <c r="W8" s="17"/>
      <c r="X8" s="17"/>
      <c r="Y8" s="17"/>
      <c r="Z8" s="17"/>
    </row>
    <row r="9" spans="1:26" ht="13.5">
      <c r="A9" s="25" t="s">
        <v>970</v>
      </c>
      <c r="B9" s="17">
        <v>3</v>
      </c>
      <c r="C9" s="28" t="s">
        <v>1019</v>
      </c>
      <c r="D9" s="19">
        <v>7</v>
      </c>
      <c r="E9" s="18" t="s">
        <v>969</v>
      </c>
      <c r="F9" s="19">
        <v>1</v>
      </c>
      <c r="G9" s="25" t="s">
        <v>395</v>
      </c>
      <c r="H9" s="17">
        <v>1</v>
      </c>
      <c r="I9" s="24" t="s">
        <v>974</v>
      </c>
      <c r="J9" s="17">
        <v>1</v>
      </c>
      <c r="K9" s="25" t="s">
        <v>1012</v>
      </c>
      <c r="L9" s="17">
        <v>4</v>
      </c>
      <c r="M9" s="24" t="s">
        <v>1158</v>
      </c>
      <c r="N9" s="17">
        <v>3</v>
      </c>
      <c r="O9" s="19"/>
      <c r="P9" s="19"/>
      <c r="Q9" s="19"/>
      <c r="R9" s="19"/>
      <c r="S9" s="19"/>
      <c r="T9" s="19"/>
      <c r="U9" s="19"/>
      <c r="V9" s="17"/>
      <c r="W9" s="17"/>
      <c r="X9" s="17"/>
      <c r="Y9" s="17"/>
      <c r="Z9" s="17"/>
    </row>
    <row r="10" spans="1:26" ht="13.5">
      <c r="A10" s="25" t="s">
        <v>972</v>
      </c>
      <c r="B10" s="17">
        <v>1</v>
      </c>
      <c r="C10" s="30" t="s">
        <v>138</v>
      </c>
      <c r="D10" s="21">
        <v>6</v>
      </c>
      <c r="E10" s="31" t="s">
        <v>64</v>
      </c>
      <c r="F10" s="19">
        <v>5</v>
      </c>
      <c r="G10" s="25" t="s">
        <v>1141</v>
      </c>
      <c r="H10" s="17">
        <v>3</v>
      </c>
      <c r="I10" s="22" t="s">
        <v>191</v>
      </c>
      <c r="J10" s="17">
        <v>1</v>
      </c>
      <c r="K10" s="25" t="s">
        <v>1161</v>
      </c>
      <c r="L10" s="17">
        <v>1</v>
      </c>
      <c r="M10" s="24" t="s">
        <v>978</v>
      </c>
      <c r="N10" s="17">
        <v>1</v>
      </c>
      <c r="O10" s="19"/>
      <c r="P10" s="19"/>
      <c r="Q10" s="19"/>
      <c r="R10" s="19"/>
      <c r="S10" s="19"/>
      <c r="T10" s="19"/>
      <c r="U10" s="19"/>
      <c r="V10" s="17"/>
      <c r="W10" s="17"/>
      <c r="X10" s="17"/>
      <c r="Y10" s="17"/>
      <c r="Z10" s="17"/>
    </row>
    <row r="11" spans="1:26" ht="13.5">
      <c r="A11" s="24" t="s">
        <v>1173</v>
      </c>
      <c r="B11" s="17">
        <v>2</v>
      </c>
      <c r="C11" s="32" t="s">
        <v>117</v>
      </c>
      <c r="D11" s="19">
        <v>6</v>
      </c>
      <c r="E11" s="26" t="s">
        <v>191</v>
      </c>
      <c r="F11" s="19">
        <v>4</v>
      </c>
      <c r="G11" s="25" t="s">
        <v>393</v>
      </c>
      <c r="H11" s="17">
        <v>1</v>
      </c>
      <c r="I11" s="25" t="s">
        <v>1158</v>
      </c>
      <c r="J11" s="17">
        <v>1</v>
      </c>
      <c r="K11" s="25" t="s">
        <v>448</v>
      </c>
      <c r="L11" s="17">
        <v>5</v>
      </c>
      <c r="M11" s="23" t="s">
        <v>1086</v>
      </c>
      <c r="N11" s="17">
        <v>1</v>
      </c>
      <c r="O11" s="19"/>
      <c r="P11" s="19"/>
      <c r="Q11" s="19"/>
      <c r="R11" s="19"/>
      <c r="S11" s="19"/>
      <c r="T11" s="19"/>
      <c r="U11" s="19"/>
      <c r="V11" s="17"/>
      <c r="W11" s="17"/>
      <c r="X11" s="17"/>
      <c r="Y11" s="17"/>
      <c r="Z11" s="17"/>
    </row>
    <row r="12" spans="1:26" ht="13.5">
      <c r="A12" s="22" t="s">
        <v>44</v>
      </c>
      <c r="B12" s="17">
        <v>13</v>
      </c>
      <c r="C12" s="18" t="s">
        <v>897</v>
      </c>
      <c r="D12" s="19">
        <v>6</v>
      </c>
      <c r="E12" s="31" t="s">
        <v>1097</v>
      </c>
      <c r="F12" s="19">
        <v>1</v>
      </c>
      <c r="G12" s="25" t="s">
        <v>384</v>
      </c>
      <c r="H12" s="17">
        <v>1</v>
      </c>
      <c r="I12" s="23" t="s">
        <v>668</v>
      </c>
      <c r="J12" s="17">
        <v>1</v>
      </c>
      <c r="K12" s="24" t="s">
        <v>1086</v>
      </c>
      <c r="L12" s="17">
        <v>2</v>
      </c>
      <c r="M12" s="22" t="s">
        <v>400</v>
      </c>
      <c r="N12" s="17">
        <v>12</v>
      </c>
      <c r="O12" s="19"/>
      <c r="P12" s="19"/>
      <c r="Q12" s="19"/>
      <c r="R12" s="19"/>
      <c r="S12" s="19"/>
      <c r="T12" s="19"/>
      <c r="U12" s="19"/>
      <c r="V12" s="17"/>
      <c r="W12" s="17"/>
      <c r="X12" s="17"/>
      <c r="Y12" s="17"/>
      <c r="Z12" s="17"/>
    </row>
    <row r="13" spans="1:26" ht="13.5">
      <c r="A13" s="17"/>
      <c r="B13" s="17"/>
      <c r="C13" s="33"/>
      <c r="E13" s="29" t="s">
        <v>1128</v>
      </c>
      <c r="F13" s="19">
        <v>1</v>
      </c>
      <c r="G13" s="25" t="s">
        <v>1137</v>
      </c>
      <c r="H13" s="17">
        <v>1</v>
      </c>
      <c r="I13" s="24" t="s">
        <v>44</v>
      </c>
      <c r="J13" s="17">
        <v>3</v>
      </c>
      <c r="K13" s="25" t="s">
        <v>1163</v>
      </c>
      <c r="L13" s="17">
        <v>1</v>
      </c>
      <c r="M13" s="22" t="s">
        <v>1024</v>
      </c>
      <c r="N13" s="17">
        <v>5</v>
      </c>
      <c r="O13" s="19"/>
      <c r="P13" s="19"/>
      <c r="Q13" s="19"/>
      <c r="R13" s="19"/>
      <c r="S13" s="19"/>
      <c r="T13" s="19"/>
      <c r="U13" s="19"/>
      <c r="V13" s="17"/>
      <c r="W13" s="17"/>
      <c r="X13" s="17"/>
      <c r="Y13" s="17"/>
      <c r="Z13" s="17"/>
    </row>
    <row r="14" spans="1:26" ht="15.75" customHeight="1">
      <c r="A14" s="34" t="s">
        <v>1174</v>
      </c>
      <c r="B14" s="17"/>
      <c r="C14" s="18" t="s">
        <v>844</v>
      </c>
      <c r="D14" s="19">
        <v>4</v>
      </c>
      <c r="E14" s="29" t="s">
        <v>448</v>
      </c>
      <c r="F14" s="19">
        <v>4</v>
      </c>
      <c r="G14" s="23" t="s">
        <v>988</v>
      </c>
      <c r="H14" s="17">
        <v>2</v>
      </c>
      <c r="I14" s="23" t="s">
        <v>1128</v>
      </c>
      <c r="J14" s="17">
        <v>3</v>
      </c>
      <c r="K14" s="25" t="s">
        <v>434</v>
      </c>
      <c r="L14" s="17">
        <v>1</v>
      </c>
      <c r="M14" s="23" t="s">
        <v>1121</v>
      </c>
      <c r="N14" s="17">
        <v>1</v>
      </c>
      <c r="O14" s="19"/>
      <c r="P14" s="19"/>
      <c r="Q14" s="19"/>
      <c r="R14" s="19"/>
      <c r="S14" s="19"/>
      <c r="T14" s="19"/>
      <c r="U14" s="19"/>
      <c r="V14" s="17"/>
      <c r="W14" s="17"/>
      <c r="X14" s="17"/>
      <c r="Y14" s="17"/>
      <c r="Z14" s="17"/>
    </row>
    <row r="15" spans="1:26" ht="13.5">
      <c r="A15" s="24" t="s">
        <v>1175</v>
      </c>
      <c r="B15" s="17">
        <v>14</v>
      </c>
      <c r="C15" s="28" t="s">
        <v>884</v>
      </c>
      <c r="D15" s="19">
        <v>4</v>
      </c>
      <c r="E15" s="29" t="s">
        <v>1018</v>
      </c>
      <c r="F15" s="19">
        <v>3</v>
      </c>
      <c r="G15" s="23" t="s">
        <v>1106</v>
      </c>
      <c r="H15" s="17">
        <v>1</v>
      </c>
      <c r="I15" s="23" t="s">
        <v>1017</v>
      </c>
      <c r="J15" s="17">
        <v>1</v>
      </c>
      <c r="K15" s="25" t="s">
        <v>1024</v>
      </c>
      <c r="L15" s="17">
        <v>3</v>
      </c>
      <c r="M15" s="25" t="s">
        <v>1038</v>
      </c>
      <c r="N15" s="17">
        <v>1</v>
      </c>
      <c r="O15" s="19"/>
      <c r="P15" s="19"/>
      <c r="Q15" s="19"/>
      <c r="R15" s="19"/>
      <c r="S15" s="19"/>
      <c r="T15" s="19"/>
      <c r="U15" s="19"/>
      <c r="V15" s="17"/>
      <c r="W15" s="17"/>
      <c r="X15" s="17"/>
      <c r="Y15" s="17"/>
      <c r="Z15" s="17"/>
    </row>
    <row r="16" spans="1:26" ht="13.5">
      <c r="A16" s="25" t="s">
        <v>1176</v>
      </c>
      <c r="B16" s="17">
        <v>23</v>
      </c>
      <c r="C16" s="28" t="s">
        <v>1070</v>
      </c>
      <c r="D16" s="19">
        <v>4</v>
      </c>
      <c r="E16" s="29" t="s">
        <v>1019</v>
      </c>
      <c r="F16" s="19">
        <v>3</v>
      </c>
      <c r="G16" s="23" t="s">
        <v>382</v>
      </c>
      <c r="H16" s="17">
        <v>1</v>
      </c>
      <c r="I16" s="23" t="s">
        <v>1020</v>
      </c>
      <c r="J16" s="17">
        <v>1</v>
      </c>
      <c r="K16" s="25" t="s">
        <v>1164</v>
      </c>
      <c r="L16" s="17">
        <v>1</v>
      </c>
      <c r="M16" s="25" t="s">
        <v>1168</v>
      </c>
      <c r="N16" s="17">
        <v>1</v>
      </c>
      <c r="O16" s="19"/>
      <c r="P16" s="19"/>
      <c r="Q16" s="19"/>
      <c r="R16" s="19"/>
      <c r="S16" s="19"/>
      <c r="T16" s="19"/>
      <c r="U16" s="19"/>
      <c r="V16" s="17"/>
      <c r="W16" s="17"/>
      <c r="X16" s="17"/>
      <c r="Y16" s="17"/>
      <c r="Z16" s="17"/>
    </row>
    <row r="17" spans="1:26" ht="13.5">
      <c r="A17" s="22" t="s">
        <v>44</v>
      </c>
      <c r="B17" s="17">
        <v>13</v>
      </c>
      <c r="C17" s="28" t="s">
        <v>448</v>
      </c>
      <c r="D17" s="19">
        <v>3</v>
      </c>
      <c r="E17" s="29" t="s">
        <v>1020</v>
      </c>
      <c r="F17" s="19">
        <v>3</v>
      </c>
      <c r="G17" s="25" t="s">
        <v>1143</v>
      </c>
      <c r="H17" s="17">
        <v>1</v>
      </c>
      <c r="I17" s="24" t="s">
        <v>1023</v>
      </c>
      <c r="J17" s="17">
        <v>1</v>
      </c>
      <c r="K17" s="24" t="s">
        <v>1165</v>
      </c>
      <c r="L17" s="17">
        <v>1</v>
      </c>
      <c r="M17" s="22" t="s">
        <v>654</v>
      </c>
      <c r="N17" s="17">
        <v>8</v>
      </c>
      <c r="O17" s="19"/>
      <c r="P17" s="19"/>
      <c r="Q17" s="19"/>
      <c r="R17" s="19"/>
      <c r="S17" s="19"/>
      <c r="T17" s="19"/>
      <c r="U17" s="19"/>
      <c r="V17" s="17"/>
      <c r="W17" s="17"/>
      <c r="X17" s="17"/>
      <c r="Y17" s="17"/>
      <c r="Z17" s="17"/>
    </row>
    <row r="18" spans="1:26" ht="13.5">
      <c r="A18" s="17"/>
      <c r="B18" s="17"/>
      <c r="C18" s="28" t="s">
        <v>1018</v>
      </c>
      <c r="D18" s="19">
        <v>3</v>
      </c>
      <c r="E18" s="31" t="s">
        <v>965</v>
      </c>
      <c r="F18" s="19">
        <v>2</v>
      </c>
      <c r="G18" s="25" t="s">
        <v>990</v>
      </c>
      <c r="H18" s="17">
        <v>5</v>
      </c>
      <c r="I18" s="24" t="s">
        <v>965</v>
      </c>
      <c r="J18" s="17">
        <v>3</v>
      </c>
      <c r="K18" s="25" t="s">
        <v>444</v>
      </c>
      <c r="L18" s="17">
        <v>1</v>
      </c>
      <c r="M18" s="22" t="s">
        <v>1159</v>
      </c>
      <c r="N18" s="17">
        <v>8</v>
      </c>
      <c r="O18" s="19"/>
      <c r="P18" s="19"/>
      <c r="Q18" s="19"/>
      <c r="R18" s="19"/>
      <c r="S18" s="19"/>
      <c r="T18" s="19"/>
      <c r="U18" s="19"/>
      <c r="V18" s="17"/>
      <c r="W18" s="17"/>
      <c r="X18" s="17"/>
      <c r="Y18" s="17"/>
      <c r="Z18" s="17"/>
    </row>
    <row r="19" spans="1:26" ht="13.5">
      <c r="A19" s="17"/>
      <c r="B19" s="17"/>
      <c r="C19" s="35" t="s">
        <v>92</v>
      </c>
      <c r="D19" s="19">
        <v>3</v>
      </c>
      <c r="E19" s="18" t="s">
        <v>963</v>
      </c>
      <c r="F19" s="19">
        <v>2</v>
      </c>
      <c r="G19" s="22" t="s">
        <v>1024</v>
      </c>
      <c r="H19" s="17">
        <v>2</v>
      </c>
      <c r="I19" s="24" t="s">
        <v>963</v>
      </c>
      <c r="J19" s="17">
        <v>1</v>
      </c>
      <c r="K19" s="25" t="s">
        <v>148</v>
      </c>
      <c r="L19" s="17">
        <v>6</v>
      </c>
      <c r="M19" s="23" t="s">
        <v>205</v>
      </c>
      <c r="N19" s="17">
        <v>7</v>
      </c>
      <c r="O19" s="19"/>
      <c r="P19" s="19"/>
      <c r="Q19" s="19"/>
      <c r="R19" s="19"/>
      <c r="S19" s="19"/>
      <c r="T19" s="19"/>
      <c r="U19" s="19"/>
      <c r="V19" s="17"/>
      <c r="W19" s="17"/>
      <c r="X19" s="17"/>
      <c r="Y19" s="17"/>
      <c r="Z19" s="17"/>
    </row>
    <row r="20" spans="1:26" ht="13.5">
      <c r="A20" s="17"/>
      <c r="B20" s="17"/>
      <c r="C20" s="19"/>
      <c r="D20" s="19"/>
      <c r="E20" s="31" t="s">
        <v>985</v>
      </c>
      <c r="F20" s="19">
        <v>4</v>
      </c>
      <c r="G20" s="25" t="s">
        <v>54</v>
      </c>
      <c r="H20" s="17">
        <v>3</v>
      </c>
      <c r="I20" s="23" t="s">
        <v>1086</v>
      </c>
      <c r="J20" s="17">
        <v>2</v>
      </c>
      <c r="K20" s="24" t="s">
        <v>1113</v>
      </c>
      <c r="L20" s="17">
        <v>2</v>
      </c>
      <c r="M20" s="25" t="s">
        <v>1146</v>
      </c>
      <c r="N20" s="17">
        <v>1</v>
      </c>
      <c r="O20" s="19"/>
      <c r="P20" s="19"/>
      <c r="Q20" s="19"/>
      <c r="R20" s="19"/>
      <c r="S20" s="19"/>
      <c r="T20" s="19"/>
      <c r="U20" s="19"/>
      <c r="V20" s="17"/>
      <c r="W20" s="17"/>
      <c r="X20" s="17"/>
      <c r="Y20" s="17"/>
      <c r="Z20" s="17"/>
    </row>
    <row r="21" spans="1:26" ht="15.75" customHeight="1">
      <c r="A21" s="12"/>
      <c r="B21" s="17"/>
      <c r="C21" s="32" t="s">
        <v>366</v>
      </c>
      <c r="D21" s="19">
        <v>3</v>
      </c>
      <c r="E21" s="31" t="s">
        <v>1093</v>
      </c>
      <c r="F21" s="19">
        <v>4</v>
      </c>
      <c r="G21" s="22" t="s">
        <v>115</v>
      </c>
      <c r="H21" s="17">
        <v>1</v>
      </c>
      <c r="I21" s="23" t="s">
        <v>92</v>
      </c>
      <c r="J21" s="17">
        <v>2</v>
      </c>
      <c r="K21" s="25" t="s">
        <v>1166</v>
      </c>
      <c r="L21" s="17">
        <v>1</v>
      </c>
      <c r="M21" s="17"/>
      <c r="N21" s="17"/>
      <c r="O21" s="19"/>
      <c r="P21" s="19"/>
      <c r="Q21" s="19"/>
      <c r="R21" s="19"/>
      <c r="S21" s="19"/>
      <c r="T21" s="19"/>
      <c r="U21" s="19"/>
      <c r="V21" s="17"/>
      <c r="W21" s="17"/>
      <c r="X21" s="17"/>
      <c r="Y21" s="17"/>
      <c r="Z21" s="17"/>
    </row>
    <row r="22" spans="1:26" ht="13.5">
      <c r="A22" s="19"/>
      <c r="B22" s="19"/>
      <c r="C22" s="35" t="s">
        <v>1055</v>
      </c>
      <c r="D22" s="19">
        <v>3</v>
      </c>
      <c r="E22" s="26" t="s">
        <v>1029</v>
      </c>
      <c r="F22" s="19">
        <v>1</v>
      </c>
      <c r="G22" s="25" t="s">
        <v>94</v>
      </c>
      <c r="H22" s="17">
        <v>2</v>
      </c>
      <c r="I22" s="23" t="s">
        <v>1141</v>
      </c>
      <c r="J22" s="17">
        <v>1</v>
      </c>
      <c r="K22" s="24" t="s">
        <v>1109</v>
      </c>
      <c r="L22" s="17">
        <v>1</v>
      </c>
      <c r="M22" s="17"/>
      <c r="N22" s="17"/>
      <c r="O22" s="19"/>
      <c r="P22" s="19"/>
      <c r="Q22" s="19"/>
      <c r="R22" s="19"/>
      <c r="S22" s="19"/>
      <c r="T22" s="19"/>
      <c r="U22" s="19"/>
      <c r="V22" s="17"/>
      <c r="W22" s="17"/>
      <c r="X22" s="17"/>
      <c r="Y22" s="17"/>
      <c r="Z22" s="17"/>
    </row>
    <row r="23" spans="1:26" ht="15.75" customHeight="1">
      <c r="A23" s="19"/>
      <c r="B23" s="19"/>
      <c r="C23" s="29" t="s">
        <v>917</v>
      </c>
      <c r="D23" s="19">
        <v>3</v>
      </c>
      <c r="E23" s="19" t="s">
        <v>1107</v>
      </c>
      <c r="F23" s="19">
        <v>1</v>
      </c>
      <c r="G23" s="25" t="s">
        <v>967</v>
      </c>
      <c r="H23" s="17">
        <v>1</v>
      </c>
      <c r="I23" s="17" t="s">
        <v>1156</v>
      </c>
      <c r="J23" s="17">
        <v>1</v>
      </c>
      <c r="K23" s="24" t="s">
        <v>1035</v>
      </c>
      <c r="L23" s="17">
        <v>4</v>
      </c>
      <c r="M23" s="34" t="s">
        <v>1177</v>
      </c>
      <c r="N23" s="17"/>
      <c r="O23" s="19"/>
      <c r="P23" s="19"/>
      <c r="Q23" s="19"/>
      <c r="R23" s="19"/>
      <c r="S23" s="19"/>
      <c r="T23" s="19"/>
      <c r="U23" s="19"/>
      <c r="V23" s="17"/>
      <c r="W23" s="17"/>
      <c r="X23" s="17"/>
      <c r="Y23" s="17"/>
      <c r="Z23" s="17"/>
    </row>
    <row r="24" spans="1:26" ht="15.75" customHeight="1">
      <c r="A24" s="19"/>
      <c r="B24" s="19"/>
      <c r="C24" s="30" t="s">
        <v>977</v>
      </c>
      <c r="D24" s="21">
        <v>2</v>
      </c>
      <c r="E24" s="29" t="s">
        <v>1098</v>
      </c>
      <c r="F24" s="19">
        <v>1</v>
      </c>
      <c r="G24" s="17"/>
      <c r="H24" s="17"/>
      <c r="I24" s="25" t="s">
        <v>628</v>
      </c>
      <c r="J24" s="17">
        <v>17</v>
      </c>
      <c r="K24" s="24" t="s">
        <v>157</v>
      </c>
      <c r="L24" s="17">
        <v>1</v>
      </c>
      <c r="M24" s="24" t="s">
        <v>1178</v>
      </c>
      <c r="N24" s="12">
        <v>5</v>
      </c>
      <c r="O24" s="19"/>
      <c r="P24" s="19"/>
      <c r="Q24" s="19"/>
      <c r="R24" s="19"/>
      <c r="S24" s="19"/>
      <c r="T24" s="19"/>
      <c r="U24" s="19"/>
      <c r="V24" s="17"/>
      <c r="W24" s="17"/>
      <c r="X24" s="17"/>
      <c r="Y24" s="17"/>
      <c r="Z24" s="17"/>
    </row>
    <row r="25" spans="1:26" ht="15.75" customHeight="1">
      <c r="A25" s="19"/>
      <c r="B25" s="19"/>
      <c r="C25" s="31" t="s">
        <v>841</v>
      </c>
      <c r="D25" s="19">
        <v>2</v>
      </c>
      <c r="E25" s="31" t="s">
        <v>988</v>
      </c>
      <c r="F25" s="19">
        <v>2</v>
      </c>
      <c r="G25" s="25" t="s">
        <v>246</v>
      </c>
      <c r="H25" s="17">
        <v>1</v>
      </c>
      <c r="I25" s="23" t="s">
        <v>1105</v>
      </c>
      <c r="J25" s="17">
        <v>1</v>
      </c>
      <c r="K25" s="24" t="s">
        <v>159</v>
      </c>
      <c r="L25" s="17">
        <v>1</v>
      </c>
      <c r="M25" s="26" t="s">
        <v>1179</v>
      </c>
      <c r="N25" s="12">
        <v>34</v>
      </c>
      <c r="O25" s="19"/>
      <c r="P25" s="19"/>
      <c r="Q25" s="19"/>
      <c r="R25" s="19"/>
      <c r="S25" s="19"/>
      <c r="T25" s="19"/>
      <c r="U25" s="19"/>
      <c r="V25" s="17"/>
      <c r="W25" s="17"/>
      <c r="X25" s="17"/>
      <c r="Y25" s="17"/>
      <c r="Z25" s="17"/>
    </row>
    <row r="26" spans="1:26" ht="15.75" customHeight="1">
      <c r="A26" s="19"/>
      <c r="B26" s="19"/>
      <c r="C26" s="35" t="s">
        <v>681</v>
      </c>
      <c r="D26" s="19">
        <v>4</v>
      </c>
      <c r="E26" s="29" t="s">
        <v>990</v>
      </c>
      <c r="F26" s="19">
        <v>3</v>
      </c>
      <c r="G26" s="17"/>
      <c r="H26" s="17"/>
      <c r="I26" s="25" t="s">
        <v>1024</v>
      </c>
      <c r="J26" s="17">
        <v>18</v>
      </c>
      <c r="K26" s="25" t="s">
        <v>415</v>
      </c>
      <c r="L26" s="17">
        <v>2</v>
      </c>
      <c r="M26" s="18" t="s">
        <v>1180</v>
      </c>
      <c r="N26" s="12">
        <v>3</v>
      </c>
      <c r="O26" s="19"/>
      <c r="P26" s="19"/>
      <c r="Q26" s="19"/>
      <c r="R26" s="19"/>
      <c r="S26" s="19"/>
      <c r="T26" s="19"/>
      <c r="U26" s="19"/>
      <c r="V26" s="17"/>
      <c r="W26" s="17"/>
      <c r="X26" s="17"/>
      <c r="Y26" s="17"/>
      <c r="Z26" s="17"/>
    </row>
    <row r="27" spans="1:26" ht="15.75" customHeight="1">
      <c r="A27" s="19"/>
      <c r="B27" s="19"/>
      <c r="C27" s="31" t="s">
        <v>1053</v>
      </c>
      <c r="D27" s="19">
        <v>2</v>
      </c>
      <c r="E27" s="29" t="s">
        <v>1105</v>
      </c>
      <c r="F27" s="19">
        <v>2</v>
      </c>
      <c r="G27" s="23" t="s">
        <v>997</v>
      </c>
      <c r="H27" s="17">
        <v>1</v>
      </c>
      <c r="I27" s="23" t="s">
        <v>338</v>
      </c>
      <c r="J27" s="17">
        <v>11</v>
      </c>
      <c r="K27" s="24" t="s">
        <v>681</v>
      </c>
      <c r="L27" s="17">
        <v>1</v>
      </c>
      <c r="M27" s="31" t="s">
        <v>1181</v>
      </c>
      <c r="N27" s="12">
        <v>20</v>
      </c>
      <c r="O27" s="19"/>
      <c r="P27" s="19"/>
      <c r="Q27" s="19"/>
      <c r="R27" s="19"/>
      <c r="S27" s="19"/>
      <c r="T27" s="19"/>
      <c r="U27" s="19"/>
      <c r="V27" s="17"/>
      <c r="W27" s="17"/>
      <c r="X27" s="17"/>
      <c r="Y27" s="17"/>
      <c r="Z27" s="17"/>
    </row>
    <row r="28" spans="1:26" ht="13.5">
      <c r="A28" s="19"/>
      <c r="B28" s="19"/>
      <c r="C28" s="28" t="s">
        <v>1056</v>
      </c>
      <c r="D28" s="19">
        <v>2</v>
      </c>
      <c r="E28" s="19"/>
      <c r="F28" s="19"/>
      <c r="G28" s="25" t="s">
        <v>1140</v>
      </c>
      <c r="H28" s="17">
        <v>9</v>
      </c>
      <c r="I28" s="23" t="s">
        <v>1151</v>
      </c>
      <c r="J28" s="17">
        <v>1</v>
      </c>
      <c r="K28" s="25" t="s">
        <v>996</v>
      </c>
      <c r="L28" s="17">
        <v>6</v>
      </c>
      <c r="M28" s="19"/>
      <c r="N28" s="19"/>
      <c r="O28" s="19"/>
      <c r="P28" s="19"/>
      <c r="Q28" s="19"/>
      <c r="R28" s="19"/>
      <c r="S28" s="19"/>
      <c r="T28" s="19"/>
      <c r="U28" s="19"/>
      <c r="V28" s="17"/>
      <c r="W28" s="17"/>
      <c r="X28" s="17"/>
      <c r="Y28" s="17"/>
      <c r="Z28" s="17"/>
    </row>
    <row r="29" spans="1:26" ht="13.5">
      <c r="A29" s="19"/>
      <c r="B29" s="19"/>
      <c r="C29" s="29" t="s">
        <v>205</v>
      </c>
      <c r="D29" s="19">
        <v>2</v>
      </c>
      <c r="E29" s="29" t="s">
        <v>1024</v>
      </c>
      <c r="F29" s="19">
        <v>5</v>
      </c>
      <c r="G29" s="22" t="s">
        <v>654</v>
      </c>
      <c r="H29" s="17">
        <v>1</v>
      </c>
      <c r="I29" s="22" t="s">
        <v>115</v>
      </c>
      <c r="J29" s="17">
        <v>1</v>
      </c>
      <c r="K29" s="24" t="s">
        <v>1122</v>
      </c>
      <c r="L29" s="17">
        <v>1</v>
      </c>
      <c r="M29" s="19"/>
      <c r="N29" s="19"/>
      <c r="O29" s="19"/>
      <c r="P29" s="19"/>
      <c r="Q29" s="19"/>
      <c r="R29" s="19"/>
      <c r="S29" s="19"/>
      <c r="T29" s="19"/>
      <c r="U29" s="19"/>
      <c r="V29" s="17"/>
      <c r="W29" s="17"/>
      <c r="X29" s="17"/>
      <c r="Y29" s="17"/>
      <c r="Z29" s="17"/>
    </row>
    <row r="30" spans="1:26" ht="13.5">
      <c r="A30" s="19"/>
      <c r="B30" s="19"/>
      <c r="C30" s="36" t="s">
        <v>1006</v>
      </c>
      <c r="D30" s="19">
        <v>2</v>
      </c>
      <c r="E30" s="29" t="s">
        <v>338</v>
      </c>
      <c r="F30" s="19">
        <v>4</v>
      </c>
      <c r="G30" s="25" t="s">
        <v>1139</v>
      </c>
      <c r="H30" s="17">
        <v>1</v>
      </c>
      <c r="I30" s="24" t="s">
        <v>1124</v>
      </c>
      <c r="J30" s="17">
        <v>1</v>
      </c>
      <c r="K30" s="25" t="s">
        <v>1167</v>
      </c>
      <c r="L30" s="17">
        <v>1</v>
      </c>
      <c r="M30" s="19"/>
      <c r="N30" s="19"/>
      <c r="O30" s="19"/>
      <c r="P30" s="19"/>
      <c r="Q30" s="19"/>
      <c r="R30" s="19"/>
      <c r="S30" s="19"/>
      <c r="T30" s="19"/>
      <c r="U30" s="19"/>
      <c r="V30" s="17"/>
      <c r="W30" s="17"/>
      <c r="X30" s="17"/>
      <c r="Y30" s="17"/>
      <c r="Z30" s="17"/>
    </row>
    <row r="31" spans="1:26" ht="13.5">
      <c r="A31" s="19"/>
      <c r="B31" s="19"/>
      <c r="C31" s="30" t="s">
        <v>60</v>
      </c>
      <c r="D31" s="21">
        <v>1</v>
      </c>
      <c r="E31" s="31" t="s">
        <v>922</v>
      </c>
      <c r="F31" s="19">
        <v>1</v>
      </c>
      <c r="G31" s="25" t="s">
        <v>1138</v>
      </c>
      <c r="H31" s="17">
        <v>1</v>
      </c>
      <c r="I31" s="23" t="s">
        <v>315</v>
      </c>
      <c r="J31" s="17">
        <v>5</v>
      </c>
      <c r="K31" s="24" t="s">
        <v>710</v>
      </c>
      <c r="L31" s="17">
        <v>4</v>
      </c>
      <c r="M31" s="19"/>
      <c r="N31" s="19"/>
      <c r="O31" s="19"/>
      <c r="P31" s="19"/>
      <c r="Q31" s="19"/>
      <c r="R31" s="19"/>
      <c r="S31" s="19"/>
      <c r="T31" s="19"/>
      <c r="U31" s="19"/>
      <c r="V31" s="17"/>
      <c r="W31" s="17"/>
      <c r="X31" s="17"/>
      <c r="Y31" s="17"/>
      <c r="Z31" s="17"/>
    </row>
    <row r="32" spans="1:26" ht="13.5">
      <c r="A32" s="19"/>
      <c r="B32" s="19"/>
      <c r="C32" s="31" t="s">
        <v>1013</v>
      </c>
      <c r="D32" s="37">
        <v>1</v>
      </c>
      <c r="E32" s="18" t="s">
        <v>54</v>
      </c>
      <c r="F32" s="19">
        <v>4</v>
      </c>
      <c r="G32" s="25" t="s">
        <v>1147</v>
      </c>
      <c r="H32" s="17">
        <v>1</v>
      </c>
      <c r="I32" s="23" t="s">
        <v>994</v>
      </c>
      <c r="J32" s="17">
        <v>3</v>
      </c>
      <c r="K32" s="25" t="s">
        <v>857</v>
      </c>
      <c r="L32" s="17">
        <v>3</v>
      </c>
      <c r="M32" s="19"/>
      <c r="N32" s="19"/>
      <c r="O32" s="19"/>
      <c r="P32" s="19"/>
      <c r="Q32" s="19"/>
      <c r="R32" s="19"/>
      <c r="S32" s="19"/>
      <c r="T32" s="19"/>
      <c r="U32" s="19"/>
      <c r="V32" s="17"/>
      <c r="W32" s="17"/>
      <c r="X32" s="17"/>
      <c r="Y32" s="17"/>
      <c r="Z32" s="17"/>
    </row>
    <row r="33" spans="1:26" ht="13.5">
      <c r="A33" s="19"/>
      <c r="B33" s="19"/>
      <c r="C33" s="28" t="s">
        <v>901</v>
      </c>
      <c r="D33" s="19">
        <v>1</v>
      </c>
      <c r="E33" s="26" t="s">
        <v>115</v>
      </c>
      <c r="F33" s="19">
        <v>7</v>
      </c>
      <c r="G33" s="17"/>
      <c r="H33" s="17"/>
      <c r="I33" s="23" t="s">
        <v>1121</v>
      </c>
      <c r="J33" s="17">
        <v>2</v>
      </c>
      <c r="K33" s="24" t="s">
        <v>1038</v>
      </c>
      <c r="L33" s="17">
        <v>1</v>
      </c>
      <c r="M33" s="19"/>
      <c r="N33" s="19"/>
      <c r="O33" s="19"/>
      <c r="P33" s="19"/>
      <c r="Q33" s="19"/>
      <c r="R33" s="19"/>
      <c r="S33" s="19"/>
      <c r="T33" s="19"/>
      <c r="U33" s="19"/>
      <c r="V33" s="17"/>
      <c r="W33" s="17"/>
      <c r="X33" s="17"/>
      <c r="Y33" s="17"/>
      <c r="Z33" s="17"/>
    </row>
    <row r="34" spans="1:26" ht="13.5">
      <c r="A34" s="19"/>
      <c r="B34" s="19"/>
      <c r="C34" s="19"/>
      <c r="D34" s="19"/>
      <c r="E34" s="18" t="s">
        <v>1124</v>
      </c>
      <c r="F34" s="19">
        <v>1</v>
      </c>
      <c r="G34" s="25" t="s">
        <v>372</v>
      </c>
      <c r="H34" s="17">
        <v>1</v>
      </c>
      <c r="I34" s="24" t="s">
        <v>1155</v>
      </c>
      <c r="J34" s="17">
        <v>1</v>
      </c>
      <c r="K34" s="25" t="s">
        <v>1110</v>
      </c>
      <c r="L34" s="17">
        <v>3</v>
      </c>
      <c r="M34" s="19"/>
      <c r="N34" s="19"/>
      <c r="O34" s="19"/>
      <c r="P34" s="19"/>
      <c r="Q34" s="19"/>
      <c r="R34" s="19"/>
      <c r="S34" s="19"/>
      <c r="T34" s="19"/>
      <c r="U34" s="19"/>
      <c r="V34" s="17"/>
      <c r="W34" s="17"/>
      <c r="X34" s="17"/>
      <c r="Y34" s="17"/>
      <c r="Z34" s="17"/>
    </row>
    <row r="35" spans="1:26" ht="13.5">
      <c r="A35" s="19"/>
      <c r="B35" s="19"/>
      <c r="C35" s="29" t="s">
        <v>1026</v>
      </c>
      <c r="D35" s="19">
        <v>1</v>
      </c>
      <c r="E35" s="18" t="s">
        <v>183</v>
      </c>
      <c r="F35" s="19">
        <v>1</v>
      </c>
      <c r="G35" s="17"/>
      <c r="H35" s="17"/>
      <c r="I35" s="22" t="s">
        <v>148</v>
      </c>
      <c r="J35" s="17">
        <v>4</v>
      </c>
      <c r="K35" s="25" t="s">
        <v>654</v>
      </c>
      <c r="L35" s="17">
        <v>15</v>
      </c>
      <c r="M35" s="19"/>
      <c r="N35" s="19"/>
      <c r="O35" s="19"/>
      <c r="P35" s="19"/>
      <c r="Q35" s="19"/>
      <c r="R35" s="19"/>
      <c r="S35" s="19"/>
      <c r="T35" s="19"/>
      <c r="U35" s="19"/>
      <c r="V35" s="17"/>
      <c r="W35" s="17"/>
      <c r="X35" s="17"/>
      <c r="Y35" s="17"/>
      <c r="Z35" s="17"/>
    </row>
    <row r="36" spans="1:26" ht="13.5">
      <c r="A36" s="19"/>
      <c r="B36" s="19"/>
      <c r="C36" s="26" t="s">
        <v>1028</v>
      </c>
      <c r="D36" s="19">
        <v>1</v>
      </c>
      <c r="E36" s="26" t="s">
        <v>1041</v>
      </c>
      <c r="F36" s="19">
        <v>1</v>
      </c>
      <c r="G36" s="17"/>
      <c r="H36" s="17"/>
      <c r="I36" s="23" t="s">
        <v>681</v>
      </c>
      <c r="J36" s="17">
        <v>5</v>
      </c>
      <c r="K36" s="24" t="s">
        <v>1001</v>
      </c>
      <c r="L36" s="17">
        <v>1</v>
      </c>
      <c r="M36" s="19"/>
      <c r="N36" s="19"/>
      <c r="O36" s="19"/>
      <c r="P36" s="19"/>
      <c r="Q36" s="19"/>
      <c r="R36" s="19"/>
      <c r="S36" s="19"/>
      <c r="T36" s="19"/>
      <c r="U36" s="19"/>
      <c r="V36" s="17"/>
      <c r="W36" s="17"/>
      <c r="X36" s="17"/>
      <c r="Y36" s="17"/>
      <c r="Z36" s="17"/>
    </row>
    <row r="37" spans="1:26" ht="13.5">
      <c r="A37" s="19"/>
      <c r="B37" s="19"/>
      <c r="C37" s="32" t="s">
        <v>1029</v>
      </c>
      <c r="D37" s="19">
        <v>1</v>
      </c>
      <c r="E37" s="31" t="s">
        <v>315</v>
      </c>
      <c r="F37" s="19">
        <v>3</v>
      </c>
      <c r="G37" s="25" t="s">
        <v>1108</v>
      </c>
      <c r="H37" s="17">
        <v>1</v>
      </c>
      <c r="I37" s="23" t="s">
        <v>1126</v>
      </c>
      <c r="J37" s="17">
        <v>3</v>
      </c>
      <c r="K37" s="25" t="s">
        <v>1159</v>
      </c>
      <c r="L37" s="17">
        <v>4</v>
      </c>
      <c r="M37" s="19"/>
      <c r="N37" s="19"/>
      <c r="O37" s="19"/>
      <c r="P37" s="19"/>
      <c r="Q37" s="19"/>
      <c r="R37" s="19"/>
      <c r="S37" s="19"/>
      <c r="T37" s="19"/>
      <c r="U37" s="19"/>
      <c r="V37" s="17"/>
      <c r="W37" s="17"/>
      <c r="X37" s="17"/>
      <c r="Y37" s="17"/>
      <c r="Z37" s="17"/>
    </row>
    <row r="38" spans="1:26" ht="13.5">
      <c r="A38" s="19"/>
      <c r="B38" s="19"/>
      <c r="C38" s="19"/>
      <c r="D38" s="19"/>
      <c r="E38" s="31" t="s">
        <v>1121</v>
      </c>
      <c r="F38" s="19">
        <v>1</v>
      </c>
      <c r="G38" s="25" t="s">
        <v>1144</v>
      </c>
      <c r="H38" s="17">
        <v>3</v>
      </c>
      <c r="I38" s="22" t="s">
        <v>1157</v>
      </c>
      <c r="J38" s="17">
        <v>1</v>
      </c>
      <c r="K38" s="25" t="s">
        <v>1160</v>
      </c>
      <c r="L38" s="17">
        <v>1</v>
      </c>
      <c r="M38" s="19"/>
      <c r="N38" s="19"/>
      <c r="O38" s="19"/>
      <c r="P38" s="19"/>
      <c r="Q38" s="19"/>
      <c r="R38" s="19"/>
      <c r="S38" s="19"/>
      <c r="T38" s="19"/>
      <c r="U38" s="19"/>
      <c r="V38" s="17"/>
      <c r="W38" s="17"/>
      <c r="X38" s="17"/>
      <c r="Y38" s="17"/>
      <c r="Z38" s="17"/>
    </row>
    <row r="39" spans="1:26" ht="13.5">
      <c r="A39" s="19"/>
      <c r="B39" s="19"/>
      <c r="C39" s="29" t="s">
        <v>1031</v>
      </c>
      <c r="D39" s="19">
        <v>1</v>
      </c>
      <c r="E39" s="26" t="s">
        <v>117</v>
      </c>
      <c r="F39" s="19">
        <v>31</v>
      </c>
      <c r="G39" s="25" t="s">
        <v>1146</v>
      </c>
      <c r="H39" s="17">
        <v>1</v>
      </c>
      <c r="I39" s="23" t="s">
        <v>725</v>
      </c>
      <c r="J39" s="17">
        <v>5</v>
      </c>
      <c r="K39" s="25" t="s">
        <v>889</v>
      </c>
      <c r="L39" s="17">
        <v>1</v>
      </c>
      <c r="M39" s="19"/>
      <c r="N39" s="19"/>
      <c r="O39" s="19"/>
      <c r="P39" s="19"/>
      <c r="Q39" s="19"/>
      <c r="R39" s="19"/>
      <c r="S39" s="19"/>
      <c r="T39" s="19"/>
      <c r="U39" s="19"/>
      <c r="V39" s="17"/>
      <c r="W39" s="17"/>
      <c r="X39" s="17"/>
      <c r="Y39" s="17"/>
      <c r="Z39" s="17"/>
    </row>
    <row r="40" spans="1:26" ht="13.5">
      <c r="A40" s="19"/>
      <c r="B40" s="19"/>
      <c r="C40" s="19" t="s">
        <v>987</v>
      </c>
      <c r="D40" s="19">
        <v>1</v>
      </c>
      <c r="E40" s="26" t="s">
        <v>1111</v>
      </c>
      <c r="F40" s="19">
        <v>1</v>
      </c>
      <c r="G40" s="25" t="s">
        <v>1125</v>
      </c>
      <c r="H40" s="17">
        <v>1</v>
      </c>
      <c r="I40" s="23" t="s">
        <v>1115</v>
      </c>
      <c r="J40" s="17">
        <v>3</v>
      </c>
      <c r="K40" s="24" t="s">
        <v>1004</v>
      </c>
      <c r="L40" s="17">
        <v>1</v>
      </c>
      <c r="M40" s="19"/>
      <c r="N40" s="19"/>
      <c r="O40" s="19"/>
      <c r="P40" s="19"/>
      <c r="Q40" s="19"/>
      <c r="R40" s="19"/>
      <c r="S40" s="19"/>
      <c r="T40" s="19"/>
      <c r="U40" s="19"/>
      <c r="V40" s="17"/>
      <c r="W40" s="17"/>
      <c r="X40" s="17"/>
      <c r="Y40" s="17"/>
      <c r="Z40" s="17"/>
    </row>
    <row r="41" spans="1:26" ht="13.5">
      <c r="A41" s="19"/>
      <c r="B41" s="19"/>
      <c r="C41" s="19"/>
      <c r="D41" s="19"/>
      <c r="E41" s="26" t="s">
        <v>1113</v>
      </c>
      <c r="F41" s="19">
        <v>1</v>
      </c>
      <c r="G41" s="17"/>
      <c r="H41" s="17"/>
      <c r="I41" s="22" t="s">
        <v>142</v>
      </c>
      <c r="J41" s="17">
        <v>2</v>
      </c>
      <c r="K41" s="25" t="s">
        <v>1112</v>
      </c>
      <c r="L41" s="17">
        <v>2</v>
      </c>
      <c r="M41" s="19"/>
      <c r="N41" s="19"/>
      <c r="O41" s="19"/>
      <c r="P41" s="19"/>
      <c r="Q41" s="19"/>
      <c r="R41" s="19"/>
      <c r="S41" s="19"/>
      <c r="T41" s="19"/>
      <c r="U41" s="19"/>
      <c r="V41" s="17"/>
      <c r="W41" s="17"/>
      <c r="X41" s="17"/>
      <c r="Y41" s="17"/>
      <c r="Z41" s="17"/>
    </row>
    <row r="42" spans="1:26" ht="13.9">
      <c r="A42" s="19"/>
      <c r="B42" s="19"/>
      <c r="C42" s="36" t="s">
        <v>813</v>
      </c>
      <c r="D42" s="19">
        <v>1</v>
      </c>
      <c r="E42" s="26" t="s">
        <v>1109</v>
      </c>
      <c r="F42" s="19">
        <v>1</v>
      </c>
      <c r="G42" s="34" t="s">
        <v>1177</v>
      </c>
      <c r="H42" s="17"/>
      <c r="I42" s="23" t="s">
        <v>692</v>
      </c>
      <c r="J42" s="17">
        <v>3</v>
      </c>
      <c r="K42" s="24" t="s">
        <v>1125</v>
      </c>
      <c r="L42" s="17">
        <v>1</v>
      </c>
      <c r="M42" s="19"/>
      <c r="N42" s="19"/>
      <c r="O42" s="19"/>
      <c r="P42" s="19"/>
      <c r="Q42" s="19"/>
      <c r="R42" s="19"/>
      <c r="S42" s="19"/>
      <c r="T42" s="19"/>
      <c r="U42" s="19"/>
      <c r="V42" s="17"/>
      <c r="W42" s="17"/>
      <c r="X42" s="17"/>
      <c r="Y42" s="17"/>
      <c r="Z42" s="17"/>
    </row>
    <row r="43" spans="1:26" ht="16.149999999999999">
      <c r="A43" s="19"/>
      <c r="B43" s="19"/>
      <c r="C43" s="35" t="s">
        <v>992</v>
      </c>
      <c r="D43" s="19">
        <v>1</v>
      </c>
      <c r="E43" s="26" t="s">
        <v>155</v>
      </c>
      <c r="F43" s="19">
        <v>1</v>
      </c>
      <c r="G43" s="25" t="s">
        <v>1182</v>
      </c>
      <c r="H43" s="12">
        <v>41</v>
      </c>
      <c r="I43" s="23" t="s">
        <v>710</v>
      </c>
      <c r="J43" s="17">
        <v>3</v>
      </c>
      <c r="K43" s="17"/>
      <c r="L43" s="17"/>
      <c r="M43" s="19"/>
      <c r="N43" s="19"/>
      <c r="O43" s="19"/>
      <c r="P43" s="19"/>
      <c r="Q43" s="19"/>
      <c r="R43" s="19"/>
      <c r="S43" s="19"/>
      <c r="T43" s="19"/>
      <c r="U43" s="19"/>
      <c r="V43" s="17"/>
      <c r="W43" s="17"/>
      <c r="X43" s="17"/>
      <c r="Y43" s="17"/>
      <c r="Z43" s="17"/>
    </row>
    <row r="44" spans="1:26" ht="16.149999999999999">
      <c r="A44" s="19"/>
      <c r="B44" s="19"/>
      <c r="C44" s="35" t="s">
        <v>922</v>
      </c>
      <c r="D44" s="19">
        <v>1</v>
      </c>
      <c r="E44" s="26" t="s">
        <v>168</v>
      </c>
      <c r="F44" s="19">
        <v>1</v>
      </c>
      <c r="G44" s="23" t="s">
        <v>1183</v>
      </c>
      <c r="H44" s="12">
        <v>8</v>
      </c>
      <c r="I44" s="17"/>
      <c r="J44" s="17"/>
      <c r="K44" s="34" t="s">
        <v>1177</v>
      </c>
      <c r="L44" s="17"/>
      <c r="M44" s="19"/>
      <c r="N44" s="19"/>
      <c r="O44" s="19"/>
      <c r="P44" s="19"/>
      <c r="Q44" s="19"/>
      <c r="R44" s="19"/>
      <c r="S44" s="19"/>
      <c r="T44" s="19"/>
      <c r="U44" s="19"/>
      <c r="V44" s="17"/>
      <c r="W44" s="17"/>
      <c r="X44" s="17"/>
      <c r="Y44" s="17"/>
      <c r="Z44" s="17"/>
    </row>
    <row r="45" spans="1:26" ht="16.149999999999999">
      <c r="A45" s="19"/>
      <c r="B45" s="19"/>
      <c r="C45" s="35" t="s">
        <v>54</v>
      </c>
      <c r="D45" s="19">
        <v>1</v>
      </c>
      <c r="E45" s="26" t="s">
        <v>1035</v>
      </c>
      <c r="F45" s="19">
        <v>4</v>
      </c>
      <c r="G45" s="22" t="s">
        <v>1184</v>
      </c>
      <c r="H45" s="12">
        <v>19</v>
      </c>
      <c r="I45" s="17"/>
      <c r="J45" s="17"/>
      <c r="K45" s="38" t="s">
        <v>1185</v>
      </c>
      <c r="L45" s="12">
        <v>29</v>
      </c>
      <c r="M45" s="19"/>
      <c r="N45" s="19"/>
      <c r="O45" s="19"/>
      <c r="P45" s="19"/>
      <c r="Q45" s="19"/>
      <c r="R45" s="19"/>
      <c r="S45" s="19"/>
      <c r="T45" s="19"/>
      <c r="U45" s="19"/>
      <c r="V45" s="17"/>
      <c r="W45" s="17"/>
      <c r="X45" s="17"/>
      <c r="Y45" s="17"/>
      <c r="Z45" s="17"/>
    </row>
    <row r="46" spans="1:26" ht="16.149999999999999">
      <c r="A46" s="19"/>
      <c r="B46" s="19"/>
      <c r="C46" s="32" t="s">
        <v>1037</v>
      </c>
      <c r="D46" s="19">
        <v>1</v>
      </c>
      <c r="E46" s="26" t="s">
        <v>157</v>
      </c>
      <c r="F46" s="19">
        <v>2</v>
      </c>
      <c r="G46" s="17"/>
      <c r="H46" s="17"/>
      <c r="I46" s="23" t="s">
        <v>181</v>
      </c>
      <c r="J46" s="17">
        <v>1</v>
      </c>
      <c r="K46" s="39" t="s">
        <v>1186</v>
      </c>
      <c r="L46" s="12">
        <v>62</v>
      </c>
      <c r="M46" s="19"/>
      <c r="N46" s="19"/>
      <c r="O46" s="19"/>
      <c r="P46" s="19"/>
      <c r="Q46" s="19"/>
      <c r="R46" s="19"/>
      <c r="S46" s="19"/>
      <c r="T46" s="19"/>
      <c r="U46" s="19"/>
      <c r="V46" s="17"/>
      <c r="W46" s="17"/>
      <c r="X46" s="17"/>
      <c r="Y46" s="17"/>
      <c r="Z46" s="17"/>
    </row>
    <row r="47" spans="1:26" ht="13.5">
      <c r="A47" s="19"/>
      <c r="B47" s="19"/>
      <c r="C47" s="40" t="s">
        <v>833</v>
      </c>
      <c r="D47" s="19">
        <v>1</v>
      </c>
      <c r="E47" s="26" t="s">
        <v>159</v>
      </c>
      <c r="F47" s="19">
        <v>3</v>
      </c>
      <c r="G47" s="17"/>
      <c r="H47" s="17"/>
      <c r="I47" s="23" t="s">
        <v>1140</v>
      </c>
      <c r="J47" s="17">
        <v>3</v>
      </c>
      <c r="K47" s="25" t="s">
        <v>1187</v>
      </c>
      <c r="L47" s="17"/>
      <c r="M47" s="19"/>
      <c r="N47" s="19"/>
      <c r="O47" s="19"/>
      <c r="P47" s="19"/>
      <c r="Q47" s="19"/>
      <c r="R47" s="19"/>
      <c r="S47" s="19"/>
      <c r="T47" s="19"/>
      <c r="U47" s="19"/>
      <c r="V47" s="17"/>
      <c r="W47" s="17"/>
      <c r="X47" s="17"/>
      <c r="Y47" s="17"/>
      <c r="Z47" s="17"/>
    </row>
    <row r="48" spans="1:26" ht="13.5">
      <c r="A48" s="19"/>
      <c r="B48" s="19"/>
      <c r="C48" s="32" t="s">
        <v>1041</v>
      </c>
      <c r="D48" s="19">
        <v>1</v>
      </c>
      <c r="E48" s="31" t="s">
        <v>681</v>
      </c>
      <c r="F48" s="19">
        <v>4</v>
      </c>
      <c r="G48" s="17"/>
      <c r="H48" s="17"/>
      <c r="I48" s="24" t="s">
        <v>113</v>
      </c>
      <c r="J48" s="17">
        <v>1</v>
      </c>
      <c r="K48" s="25" t="s">
        <v>1188</v>
      </c>
      <c r="L48" s="17"/>
      <c r="M48" s="19"/>
      <c r="N48" s="19"/>
      <c r="O48" s="19"/>
      <c r="P48" s="19"/>
      <c r="Q48" s="19"/>
      <c r="R48" s="19"/>
      <c r="S48" s="19"/>
      <c r="T48" s="19"/>
      <c r="U48" s="19"/>
      <c r="V48" s="17"/>
      <c r="W48" s="17"/>
      <c r="X48" s="17"/>
      <c r="Y48" s="17"/>
      <c r="Z48" s="17"/>
    </row>
    <row r="49" spans="1:26" ht="13.5">
      <c r="A49" s="19"/>
      <c r="B49" s="19"/>
      <c r="C49" s="32" t="s">
        <v>1040</v>
      </c>
      <c r="D49" s="19">
        <v>1</v>
      </c>
      <c r="E49" s="31" t="s">
        <v>1042</v>
      </c>
      <c r="F49" s="19">
        <v>4</v>
      </c>
      <c r="G49" s="17"/>
      <c r="H49" s="17"/>
      <c r="I49" s="23" t="s">
        <v>654</v>
      </c>
      <c r="J49" s="17">
        <v>20</v>
      </c>
      <c r="K49" s="25" t="s">
        <v>1189</v>
      </c>
      <c r="L49" s="17"/>
      <c r="M49" s="19"/>
      <c r="N49" s="19"/>
      <c r="O49" s="19"/>
      <c r="P49" s="19"/>
      <c r="Q49" s="19"/>
      <c r="R49" s="19"/>
      <c r="S49" s="19"/>
      <c r="T49" s="19"/>
      <c r="U49" s="19"/>
      <c r="V49" s="17"/>
      <c r="W49" s="17"/>
      <c r="X49" s="17"/>
      <c r="Y49" s="17"/>
      <c r="Z49" s="17"/>
    </row>
    <row r="50" spans="1:26" ht="13.5">
      <c r="A50" s="19"/>
      <c r="B50" s="19"/>
      <c r="C50" s="32" t="s">
        <v>1035</v>
      </c>
      <c r="D50" s="19">
        <v>1</v>
      </c>
      <c r="E50" s="18" t="s">
        <v>1126</v>
      </c>
      <c r="F50" s="19">
        <v>1</v>
      </c>
      <c r="G50" s="17"/>
      <c r="H50" s="17"/>
      <c r="I50" s="23" t="s">
        <v>746</v>
      </c>
      <c r="J50" s="17">
        <v>12</v>
      </c>
      <c r="K50" s="25" t="s">
        <v>1190</v>
      </c>
      <c r="L50" s="17"/>
      <c r="M50" s="19"/>
      <c r="N50" s="19"/>
      <c r="O50" s="19"/>
      <c r="P50" s="19"/>
      <c r="Q50" s="19"/>
      <c r="R50" s="19"/>
      <c r="S50" s="19"/>
      <c r="T50" s="19"/>
      <c r="U50" s="19"/>
      <c r="V50" s="17"/>
      <c r="W50" s="17"/>
      <c r="X50" s="17"/>
      <c r="Y50" s="17"/>
      <c r="Z50" s="17"/>
    </row>
    <row r="51" spans="1:26" ht="13.5">
      <c r="A51" s="19"/>
      <c r="B51" s="19"/>
      <c r="C51" s="35" t="s">
        <v>1042</v>
      </c>
      <c r="D51" s="19">
        <v>1</v>
      </c>
      <c r="E51" s="18" t="s">
        <v>94</v>
      </c>
      <c r="F51" s="19">
        <v>14</v>
      </c>
      <c r="G51" s="17"/>
      <c r="H51" s="17"/>
      <c r="I51" s="23" t="s">
        <v>1001</v>
      </c>
      <c r="J51" s="17">
        <v>1</v>
      </c>
      <c r="K51" s="25" t="s">
        <v>1191</v>
      </c>
      <c r="L51" s="17"/>
      <c r="M51" s="19"/>
      <c r="N51" s="19"/>
      <c r="O51" s="19"/>
      <c r="P51" s="19"/>
      <c r="Q51" s="19"/>
      <c r="R51" s="19"/>
      <c r="S51" s="19"/>
      <c r="T51" s="19"/>
      <c r="U51" s="19"/>
      <c r="V51" s="17"/>
      <c r="W51" s="17"/>
      <c r="X51" s="17"/>
      <c r="Y51" s="17"/>
      <c r="Z51" s="17"/>
    </row>
    <row r="52" spans="1:26" ht="13.5">
      <c r="A52" s="19"/>
      <c r="B52" s="19"/>
      <c r="C52" s="19"/>
      <c r="D52" s="19"/>
      <c r="E52" s="18" t="s">
        <v>967</v>
      </c>
      <c r="F52" s="19">
        <v>2</v>
      </c>
      <c r="G52" s="17"/>
      <c r="H52" s="17"/>
      <c r="I52" s="23" t="s">
        <v>641</v>
      </c>
      <c r="J52" s="17">
        <v>9</v>
      </c>
      <c r="K52" s="25" t="s">
        <v>1192</v>
      </c>
      <c r="L52" s="17"/>
      <c r="M52" s="19"/>
      <c r="N52" s="19"/>
      <c r="O52" s="19"/>
      <c r="P52" s="19"/>
      <c r="Q52" s="19"/>
      <c r="R52" s="19"/>
      <c r="S52" s="19"/>
      <c r="T52" s="19"/>
      <c r="U52" s="19"/>
      <c r="V52" s="17"/>
      <c r="W52" s="17"/>
      <c r="X52" s="17"/>
      <c r="Y52" s="17"/>
      <c r="Z52" s="17"/>
    </row>
    <row r="53" spans="1:26" ht="13.5">
      <c r="A53" s="19"/>
      <c r="B53" s="19"/>
      <c r="C53" s="35" t="s">
        <v>882</v>
      </c>
      <c r="D53" s="19">
        <v>1</v>
      </c>
      <c r="E53" s="18" t="s">
        <v>1127</v>
      </c>
      <c r="F53" s="19">
        <v>1</v>
      </c>
      <c r="G53" s="17"/>
      <c r="H53" s="17"/>
      <c r="I53" s="17" t="s">
        <v>684</v>
      </c>
      <c r="J53" s="17">
        <v>1</v>
      </c>
      <c r="K53" s="25" t="s">
        <v>1193</v>
      </c>
      <c r="L53" s="17"/>
      <c r="M53" s="19"/>
      <c r="N53" s="19"/>
      <c r="O53" s="19"/>
      <c r="P53" s="19"/>
      <c r="Q53" s="19"/>
      <c r="R53" s="19"/>
      <c r="S53" s="19"/>
      <c r="T53" s="19"/>
      <c r="U53" s="19"/>
      <c r="V53" s="17"/>
      <c r="W53" s="17"/>
      <c r="X53" s="17"/>
      <c r="Y53" s="17"/>
      <c r="Z53" s="17"/>
    </row>
    <row r="54" spans="1:26" ht="13.5">
      <c r="A54" s="19"/>
      <c r="B54" s="19"/>
      <c r="C54" s="19"/>
      <c r="D54" s="19">
        <v>1</v>
      </c>
      <c r="E54" s="18" t="s">
        <v>1115</v>
      </c>
      <c r="F54" s="19">
        <v>2</v>
      </c>
      <c r="G54" s="17"/>
      <c r="H54" s="17"/>
      <c r="I54" s="23" t="s">
        <v>675</v>
      </c>
      <c r="J54" s="17">
        <v>10</v>
      </c>
      <c r="K54" s="17"/>
      <c r="L54" s="17"/>
      <c r="M54" s="19"/>
      <c r="N54" s="19"/>
      <c r="O54" s="19"/>
      <c r="P54" s="19"/>
      <c r="Q54" s="19"/>
      <c r="R54" s="19"/>
      <c r="S54" s="19"/>
      <c r="T54" s="19"/>
      <c r="U54" s="19"/>
      <c r="V54" s="17"/>
      <c r="W54" s="17"/>
      <c r="X54" s="17"/>
      <c r="Y54" s="17"/>
      <c r="Z54" s="17"/>
    </row>
    <row r="55" spans="1:26" ht="13.5">
      <c r="A55" s="19"/>
      <c r="B55" s="19"/>
      <c r="C55" s="35" t="s">
        <v>692</v>
      </c>
      <c r="D55" s="19">
        <v>1</v>
      </c>
      <c r="E55" s="18" t="s">
        <v>1122</v>
      </c>
      <c r="F55" s="19">
        <v>1</v>
      </c>
      <c r="G55" s="17"/>
      <c r="H55" s="17"/>
      <c r="I55" s="25" t="s">
        <v>1159</v>
      </c>
      <c r="J55" s="17">
        <v>8</v>
      </c>
      <c r="K55" s="17"/>
      <c r="L55" s="17"/>
      <c r="M55" s="19"/>
      <c r="N55" s="19"/>
      <c r="O55" s="19"/>
      <c r="P55" s="19"/>
      <c r="Q55" s="19"/>
      <c r="R55" s="19"/>
      <c r="S55" s="19"/>
      <c r="T55" s="19"/>
      <c r="U55" s="19"/>
      <c r="V55" s="17"/>
      <c r="W55" s="17"/>
      <c r="X55" s="17"/>
      <c r="Y55" s="17"/>
      <c r="Z55" s="17"/>
    </row>
    <row r="56" spans="1:26" ht="13.5">
      <c r="A56" s="19"/>
      <c r="B56" s="19"/>
      <c r="C56" s="26" t="s">
        <v>1046</v>
      </c>
      <c r="D56" s="19">
        <v>1</v>
      </c>
      <c r="E56" s="18" t="s">
        <v>1096</v>
      </c>
      <c r="F56" s="19">
        <v>1</v>
      </c>
      <c r="G56" s="17"/>
      <c r="H56" s="17"/>
      <c r="I56" s="23" t="s">
        <v>1149</v>
      </c>
      <c r="J56" s="17">
        <v>1</v>
      </c>
      <c r="K56" s="17"/>
      <c r="L56" s="17"/>
      <c r="M56" s="19"/>
      <c r="N56" s="19"/>
      <c r="O56" s="19"/>
      <c r="P56" s="19"/>
      <c r="Q56" s="19"/>
      <c r="R56" s="19"/>
      <c r="S56" s="19"/>
      <c r="T56" s="19"/>
      <c r="U56" s="19"/>
      <c r="V56" s="17"/>
      <c r="W56" s="17"/>
      <c r="X56" s="17"/>
      <c r="Y56" s="17"/>
      <c r="Z56" s="17"/>
    </row>
    <row r="57" spans="1:26" ht="13.5">
      <c r="A57" s="19"/>
      <c r="B57" s="19"/>
      <c r="C57" s="19"/>
      <c r="D57" s="19"/>
      <c r="E57" s="26" t="s">
        <v>142</v>
      </c>
      <c r="F57" s="19">
        <v>3</v>
      </c>
      <c r="G57" s="17"/>
      <c r="H57" s="17"/>
      <c r="I57" s="23" t="s">
        <v>1002</v>
      </c>
      <c r="J57" s="17">
        <v>1</v>
      </c>
      <c r="K57" s="17"/>
      <c r="L57" s="17"/>
      <c r="M57" s="19"/>
      <c r="N57" s="19"/>
      <c r="O57" s="19"/>
      <c r="P57" s="19"/>
      <c r="Q57" s="19"/>
      <c r="R57" s="19"/>
      <c r="S57" s="19"/>
      <c r="T57" s="19"/>
      <c r="U57" s="19"/>
      <c r="V57" s="17"/>
      <c r="W57" s="17"/>
      <c r="X57" s="17"/>
      <c r="Y57" s="17"/>
      <c r="Z57" s="17"/>
    </row>
    <row r="58" spans="1:26" ht="13.5">
      <c r="A58" s="19"/>
      <c r="B58" s="19"/>
      <c r="C58" s="35" t="s">
        <v>1038</v>
      </c>
      <c r="D58" s="19">
        <v>1</v>
      </c>
      <c r="E58" s="18" t="s">
        <v>178</v>
      </c>
      <c r="F58" s="19">
        <v>4</v>
      </c>
      <c r="G58" s="17"/>
      <c r="H58" s="17"/>
      <c r="I58" s="22" t="s">
        <v>1160</v>
      </c>
      <c r="J58" s="17">
        <v>1</v>
      </c>
      <c r="K58" s="17"/>
      <c r="L58" s="17"/>
      <c r="M58" s="19"/>
      <c r="N58" s="19"/>
      <c r="O58" s="19"/>
      <c r="P58" s="19"/>
      <c r="Q58" s="19"/>
      <c r="R58" s="19"/>
      <c r="S58" s="19"/>
      <c r="T58" s="19"/>
      <c r="U58" s="19"/>
      <c r="V58" s="17"/>
      <c r="W58" s="17"/>
      <c r="X58" s="17"/>
      <c r="Y58" s="17"/>
      <c r="Z58" s="17"/>
    </row>
    <row r="59" spans="1:26" ht="13.5">
      <c r="A59" s="19"/>
      <c r="B59" s="19"/>
      <c r="C59" s="19" t="s">
        <v>868</v>
      </c>
      <c r="D59" s="19">
        <v>1</v>
      </c>
      <c r="E59" s="18" t="s">
        <v>32</v>
      </c>
      <c r="F59" s="19">
        <v>1</v>
      </c>
      <c r="G59" s="17"/>
      <c r="H59" s="17"/>
      <c r="I59" s="23" t="s">
        <v>1147</v>
      </c>
      <c r="J59" s="17">
        <v>2</v>
      </c>
      <c r="K59" s="17"/>
      <c r="L59" s="17"/>
      <c r="M59" s="19"/>
      <c r="N59" s="19"/>
      <c r="O59" s="19"/>
      <c r="P59" s="19"/>
      <c r="Q59" s="19"/>
      <c r="R59" s="19"/>
      <c r="S59" s="19"/>
      <c r="T59" s="19"/>
      <c r="U59" s="19"/>
      <c r="V59" s="17"/>
      <c r="W59" s="17"/>
      <c r="X59" s="17"/>
      <c r="Y59" s="17"/>
      <c r="Z59" s="17"/>
    </row>
    <row r="60" spans="1:26" ht="13.5">
      <c r="A60" s="19"/>
      <c r="B60" s="19"/>
      <c r="C60" s="40" t="s">
        <v>1050</v>
      </c>
      <c r="D60" s="19">
        <v>1</v>
      </c>
      <c r="E60" s="29" t="s">
        <v>246</v>
      </c>
      <c r="F60" s="19">
        <v>3</v>
      </c>
      <c r="G60" s="17"/>
      <c r="H60" s="17"/>
      <c r="I60" s="23" t="s">
        <v>1114</v>
      </c>
      <c r="J60" s="17">
        <v>1</v>
      </c>
      <c r="K60" s="17"/>
      <c r="L60" s="17"/>
      <c r="M60" s="19"/>
      <c r="N60" s="19"/>
      <c r="O60" s="19"/>
      <c r="P60" s="19"/>
      <c r="Q60" s="19"/>
      <c r="R60" s="19"/>
      <c r="S60" s="19"/>
      <c r="T60" s="19"/>
      <c r="U60" s="19"/>
      <c r="V60" s="17"/>
      <c r="W60" s="17"/>
      <c r="X60" s="17"/>
      <c r="Y60" s="17"/>
      <c r="Z60" s="17"/>
    </row>
    <row r="61" spans="1:26" ht="13.5">
      <c r="A61" s="19"/>
      <c r="B61" s="19"/>
      <c r="C61" s="35" t="s">
        <v>1054</v>
      </c>
      <c r="D61" s="19">
        <v>1</v>
      </c>
      <c r="E61" s="40" t="s">
        <v>1095</v>
      </c>
      <c r="F61" s="19">
        <v>1</v>
      </c>
      <c r="G61" s="17"/>
      <c r="H61" s="17"/>
      <c r="I61" s="17"/>
      <c r="J61" s="17"/>
      <c r="K61" s="19"/>
      <c r="L61" s="19"/>
      <c r="M61" s="19"/>
      <c r="N61" s="19"/>
      <c r="O61" s="19"/>
      <c r="P61" s="19"/>
      <c r="Q61" s="19"/>
      <c r="R61" s="19"/>
      <c r="S61" s="19"/>
      <c r="T61" s="19"/>
      <c r="U61" s="19"/>
      <c r="V61" s="17"/>
      <c r="W61" s="17"/>
      <c r="X61" s="17"/>
      <c r="Y61" s="17"/>
      <c r="Z61" s="17"/>
    </row>
    <row r="62" spans="1:26" ht="13.5">
      <c r="A62" s="19"/>
      <c r="B62" s="19"/>
      <c r="C62" s="18" t="s">
        <v>953</v>
      </c>
      <c r="D62" s="19">
        <v>1</v>
      </c>
      <c r="E62" s="19"/>
      <c r="F62" s="19"/>
      <c r="G62" s="17"/>
      <c r="H62" s="17"/>
      <c r="I62" s="25" t="s">
        <v>616</v>
      </c>
      <c r="J62" s="17">
        <v>1</v>
      </c>
      <c r="K62" s="19"/>
      <c r="L62" s="19"/>
      <c r="M62" s="19"/>
      <c r="N62" s="19"/>
      <c r="O62" s="19"/>
      <c r="P62" s="19"/>
      <c r="Q62" s="19"/>
      <c r="R62" s="19"/>
      <c r="S62" s="19"/>
      <c r="T62" s="19"/>
      <c r="U62" s="19"/>
      <c r="V62" s="17"/>
      <c r="W62" s="17"/>
      <c r="X62" s="17"/>
      <c r="Y62" s="17"/>
      <c r="Z62" s="17"/>
    </row>
    <row r="63" spans="1:26" ht="13.5">
      <c r="A63" s="19"/>
      <c r="B63" s="19"/>
      <c r="C63" s="36" t="s">
        <v>1058</v>
      </c>
      <c r="D63" s="19">
        <v>1</v>
      </c>
      <c r="E63" s="19"/>
      <c r="F63" s="19"/>
      <c r="G63" s="17"/>
      <c r="H63" s="17"/>
      <c r="I63" s="24" t="s">
        <v>1004</v>
      </c>
      <c r="J63" s="17">
        <v>1</v>
      </c>
      <c r="K63" s="19"/>
      <c r="L63" s="19"/>
      <c r="M63" s="19"/>
      <c r="N63" s="19"/>
      <c r="O63" s="19"/>
      <c r="P63" s="19"/>
      <c r="Q63" s="19"/>
      <c r="R63" s="19"/>
      <c r="S63" s="19"/>
      <c r="T63" s="19"/>
      <c r="U63" s="19"/>
      <c r="V63" s="17"/>
      <c r="W63" s="17"/>
      <c r="X63" s="17"/>
      <c r="Y63" s="17"/>
      <c r="Z63" s="17"/>
    </row>
    <row r="64" spans="1:26" ht="13.5">
      <c r="A64" s="19"/>
      <c r="B64" s="19"/>
      <c r="C64" s="28" t="s">
        <v>1059</v>
      </c>
      <c r="D64" s="19">
        <v>1</v>
      </c>
      <c r="E64" s="26" t="s">
        <v>366</v>
      </c>
      <c r="F64" s="19">
        <v>3</v>
      </c>
      <c r="G64" s="19"/>
      <c r="H64" s="19"/>
      <c r="I64" s="17"/>
      <c r="J64" s="17"/>
      <c r="K64" s="19"/>
      <c r="L64" s="19"/>
      <c r="M64" s="19"/>
      <c r="N64" s="19"/>
      <c r="O64" s="19"/>
      <c r="P64" s="19"/>
      <c r="Q64" s="19"/>
      <c r="R64" s="19"/>
      <c r="S64" s="19"/>
      <c r="T64" s="19"/>
      <c r="U64" s="19"/>
      <c r="V64" s="17"/>
      <c r="W64" s="17"/>
      <c r="X64" s="17"/>
      <c r="Y64" s="17"/>
      <c r="Z64" s="17"/>
    </row>
    <row r="65" spans="1:26" ht="13.5">
      <c r="A65" s="19"/>
      <c r="B65" s="19"/>
      <c r="C65" s="35" t="s">
        <v>1060</v>
      </c>
      <c r="D65" s="19">
        <v>1</v>
      </c>
      <c r="E65" s="18" t="s">
        <v>999</v>
      </c>
      <c r="F65" s="19">
        <v>1</v>
      </c>
      <c r="G65" s="19"/>
      <c r="H65" s="19"/>
      <c r="I65" s="17"/>
      <c r="J65" s="17"/>
      <c r="K65" s="19"/>
      <c r="L65" s="19"/>
      <c r="M65" s="19"/>
      <c r="N65" s="19"/>
      <c r="O65" s="19"/>
      <c r="P65" s="19"/>
      <c r="Q65" s="19"/>
      <c r="R65" s="19"/>
      <c r="S65" s="19"/>
      <c r="T65" s="19"/>
      <c r="U65" s="19"/>
      <c r="V65" s="17"/>
      <c r="W65" s="17"/>
      <c r="X65" s="17"/>
      <c r="Y65" s="17"/>
      <c r="Z65" s="17"/>
    </row>
    <row r="66" spans="1:26" ht="13.5">
      <c r="A66" s="19"/>
      <c r="B66" s="19"/>
      <c r="C66" s="19"/>
      <c r="D66" s="19"/>
      <c r="E66" s="18" t="s">
        <v>181</v>
      </c>
      <c r="F66" s="19">
        <v>3</v>
      </c>
      <c r="G66" s="19"/>
      <c r="H66" s="19"/>
      <c r="I66" s="23" t="s">
        <v>1146</v>
      </c>
      <c r="J66" s="17">
        <v>1</v>
      </c>
      <c r="K66" s="19"/>
      <c r="L66" s="19"/>
      <c r="M66" s="19"/>
      <c r="N66" s="19"/>
      <c r="O66" s="19"/>
      <c r="P66" s="19"/>
      <c r="Q66" s="19"/>
      <c r="R66" s="19"/>
      <c r="S66" s="19"/>
      <c r="T66" s="19"/>
      <c r="U66" s="19"/>
      <c r="V66" s="17"/>
      <c r="W66" s="17"/>
      <c r="X66" s="17"/>
      <c r="Y66" s="17"/>
      <c r="Z66" s="17"/>
    </row>
    <row r="67" spans="1:26" ht="13.5">
      <c r="A67" s="19"/>
      <c r="B67" s="19"/>
      <c r="C67" s="18" t="s">
        <v>1007</v>
      </c>
      <c r="D67" s="19">
        <v>1</v>
      </c>
      <c r="E67" s="18" t="s">
        <v>1038</v>
      </c>
      <c r="F67" s="19">
        <v>7</v>
      </c>
      <c r="G67" s="19"/>
      <c r="H67" s="19"/>
      <c r="I67" s="25" t="s">
        <v>1154</v>
      </c>
      <c r="J67" s="17">
        <v>2</v>
      </c>
      <c r="K67" s="19"/>
      <c r="L67" s="19"/>
      <c r="M67" s="19"/>
      <c r="N67" s="19"/>
      <c r="O67" s="19"/>
      <c r="P67" s="19"/>
      <c r="Q67" s="19"/>
      <c r="R67" s="19"/>
      <c r="S67" s="19"/>
      <c r="T67" s="19"/>
      <c r="U67" s="19"/>
      <c r="V67" s="17"/>
      <c r="W67" s="17"/>
      <c r="X67" s="17"/>
      <c r="Y67" s="17"/>
      <c r="Z67" s="17"/>
    </row>
    <row r="68" spans="1:26" ht="13.5">
      <c r="A68" s="19"/>
      <c r="B68" s="19"/>
      <c r="C68" s="18" t="s">
        <v>991</v>
      </c>
      <c r="D68" s="19">
        <v>1</v>
      </c>
      <c r="E68" s="40" t="s">
        <v>1103</v>
      </c>
      <c r="F68" s="19">
        <v>1</v>
      </c>
      <c r="G68" s="19"/>
      <c r="H68" s="19"/>
      <c r="I68" s="23" t="s">
        <v>1125</v>
      </c>
      <c r="J68" s="17">
        <v>1</v>
      </c>
      <c r="K68" s="19"/>
      <c r="L68" s="19"/>
      <c r="M68" s="19"/>
      <c r="N68" s="19"/>
      <c r="O68" s="19"/>
      <c r="P68" s="19"/>
      <c r="Q68" s="19"/>
      <c r="R68" s="19"/>
      <c r="S68" s="19"/>
      <c r="T68" s="19"/>
      <c r="U68" s="19"/>
      <c r="V68" s="17"/>
      <c r="W68" s="17"/>
      <c r="X68" s="17"/>
      <c r="Y68" s="17"/>
      <c r="Z68" s="17"/>
    </row>
    <row r="69" spans="1:26" ht="13.5">
      <c r="A69" s="19"/>
      <c r="B69" s="19"/>
      <c r="C69" s="19"/>
      <c r="D69" s="19"/>
      <c r="E69" s="40" t="s">
        <v>113</v>
      </c>
      <c r="F69" s="19">
        <v>4</v>
      </c>
      <c r="G69" s="19"/>
      <c r="H69" s="19"/>
      <c r="I69" s="17"/>
      <c r="J69" s="17"/>
      <c r="K69" s="19"/>
      <c r="L69" s="19"/>
      <c r="M69" s="19"/>
      <c r="N69" s="19"/>
      <c r="O69" s="19"/>
      <c r="P69" s="19"/>
      <c r="Q69" s="19"/>
      <c r="R69" s="19"/>
      <c r="S69" s="19"/>
      <c r="T69" s="19"/>
      <c r="U69" s="19"/>
      <c r="V69" s="17"/>
      <c r="W69" s="17"/>
      <c r="X69" s="17"/>
      <c r="Y69" s="17"/>
      <c r="Z69" s="17"/>
    </row>
    <row r="70" spans="1:26" ht="13.5">
      <c r="A70" s="19"/>
      <c r="B70" s="19"/>
      <c r="C70" s="19"/>
      <c r="D70" s="19"/>
      <c r="E70" s="26" t="s">
        <v>497</v>
      </c>
      <c r="F70" s="19">
        <v>2</v>
      </c>
      <c r="G70" s="19"/>
      <c r="H70" s="19"/>
      <c r="I70" s="17"/>
      <c r="J70" s="17"/>
      <c r="K70" s="19"/>
      <c r="L70" s="19"/>
      <c r="M70" s="19"/>
      <c r="N70" s="19"/>
      <c r="O70" s="19"/>
      <c r="P70" s="19"/>
      <c r="Q70" s="19"/>
      <c r="R70" s="19"/>
      <c r="S70" s="19"/>
      <c r="T70" s="19"/>
      <c r="U70" s="19"/>
      <c r="V70" s="17"/>
      <c r="W70" s="17"/>
      <c r="X70" s="17"/>
      <c r="Y70" s="17"/>
      <c r="Z70" s="17"/>
    </row>
    <row r="71" spans="1:26" ht="13.9">
      <c r="A71" s="19"/>
      <c r="B71" s="19"/>
      <c r="C71" s="19"/>
      <c r="D71" s="19"/>
      <c r="E71" s="26" t="s">
        <v>1110</v>
      </c>
      <c r="F71" s="19">
        <v>1</v>
      </c>
      <c r="G71" s="19"/>
      <c r="H71" s="19"/>
      <c r="I71" s="34" t="s">
        <v>1177</v>
      </c>
      <c r="J71" s="17"/>
      <c r="K71" s="19"/>
      <c r="L71" s="19"/>
      <c r="M71" s="19"/>
      <c r="N71" s="19"/>
      <c r="O71" s="19"/>
      <c r="P71" s="19"/>
      <c r="Q71" s="19"/>
      <c r="R71" s="19"/>
      <c r="S71" s="19"/>
      <c r="T71" s="19"/>
      <c r="U71" s="19"/>
      <c r="V71" s="17"/>
      <c r="W71" s="17"/>
      <c r="X71" s="17"/>
      <c r="Y71" s="17"/>
      <c r="Z71" s="17"/>
    </row>
    <row r="72" spans="1:26" ht="28.15">
      <c r="A72" s="19"/>
      <c r="B72" s="19"/>
      <c r="C72" s="41" t="s">
        <v>1177</v>
      </c>
      <c r="D72" s="19"/>
      <c r="E72" s="29" t="s">
        <v>654</v>
      </c>
      <c r="F72" s="19">
        <v>5</v>
      </c>
      <c r="G72" s="19"/>
      <c r="H72" s="19"/>
      <c r="I72" s="42" t="s">
        <v>1194</v>
      </c>
      <c r="J72" s="12">
        <v>133</v>
      </c>
      <c r="K72" s="19"/>
      <c r="L72" s="19"/>
      <c r="M72" s="19"/>
      <c r="N72" s="19"/>
      <c r="O72" s="19"/>
      <c r="P72" s="19"/>
      <c r="Q72" s="19"/>
      <c r="R72" s="19"/>
      <c r="S72" s="19"/>
      <c r="T72" s="19"/>
      <c r="U72" s="19"/>
      <c r="V72" s="17"/>
      <c r="W72" s="17"/>
      <c r="X72" s="17"/>
      <c r="Y72" s="17"/>
      <c r="Z72" s="17"/>
    </row>
    <row r="73" spans="1:26" ht="16.149999999999999">
      <c r="A73" s="19"/>
      <c r="B73" s="19"/>
      <c r="C73" s="35" t="s">
        <v>1195</v>
      </c>
      <c r="D73" s="12">
        <v>28</v>
      </c>
      <c r="E73" s="29" t="s">
        <v>746</v>
      </c>
      <c r="F73" s="19">
        <v>5</v>
      </c>
      <c r="G73" s="19"/>
      <c r="H73" s="19"/>
      <c r="I73" s="25" t="s">
        <v>1196</v>
      </c>
      <c r="J73" s="12">
        <v>86</v>
      </c>
      <c r="K73" s="19"/>
      <c r="L73" s="19"/>
      <c r="M73" s="19"/>
      <c r="N73" s="19"/>
      <c r="O73" s="19"/>
      <c r="P73" s="19"/>
      <c r="Q73" s="19"/>
      <c r="R73" s="19"/>
      <c r="S73" s="19"/>
      <c r="T73" s="19"/>
      <c r="U73" s="19"/>
      <c r="V73" s="17"/>
      <c r="W73" s="17"/>
      <c r="X73" s="17"/>
      <c r="Y73" s="17"/>
      <c r="Z73" s="17"/>
    </row>
    <row r="74" spans="1:26" ht="16.149999999999999">
      <c r="A74" s="19"/>
      <c r="B74" s="19"/>
      <c r="C74" s="18" t="s">
        <v>44</v>
      </c>
      <c r="D74" s="12">
        <v>42</v>
      </c>
      <c r="E74" s="29" t="s">
        <v>641</v>
      </c>
      <c r="F74" s="19">
        <v>3</v>
      </c>
      <c r="G74" s="19"/>
      <c r="H74" s="19"/>
      <c r="I74" s="24" t="s">
        <v>1197</v>
      </c>
      <c r="J74" s="12">
        <v>20</v>
      </c>
      <c r="K74" s="19"/>
      <c r="L74" s="19"/>
      <c r="M74" s="19"/>
      <c r="N74" s="19"/>
      <c r="O74" s="19"/>
      <c r="P74" s="19"/>
      <c r="Q74" s="19"/>
      <c r="R74" s="19"/>
      <c r="S74" s="19"/>
      <c r="T74" s="19"/>
      <c r="U74" s="19"/>
      <c r="V74" s="17"/>
      <c r="W74" s="17"/>
      <c r="X74" s="17"/>
      <c r="Y74" s="17"/>
      <c r="Z74" s="17"/>
    </row>
    <row r="75" spans="1:26" ht="16.149999999999999">
      <c r="A75" s="19"/>
      <c r="B75" s="19"/>
      <c r="C75" s="29" t="s">
        <v>1198</v>
      </c>
      <c r="D75" s="12">
        <v>7</v>
      </c>
      <c r="E75" s="40" t="s">
        <v>1054</v>
      </c>
      <c r="F75" s="19">
        <v>1</v>
      </c>
      <c r="G75" s="19"/>
      <c r="H75" s="19"/>
      <c r="I75" s="22" t="s">
        <v>1199</v>
      </c>
      <c r="J75" s="12">
        <v>10</v>
      </c>
      <c r="K75" s="19"/>
      <c r="L75" s="19"/>
      <c r="M75" s="19"/>
      <c r="N75" s="19"/>
      <c r="O75" s="19"/>
      <c r="P75" s="19"/>
      <c r="Q75" s="19"/>
      <c r="R75" s="19"/>
      <c r="S75" s="19"/>
      <c r="T75" s="19"/>
      <c r="U75" s="19"/>
      <c r="V75" s="17"/>
      <c r="W75" s="17"/>
      <c r="X75" s="17"/>
      <c r="Y75" s="17"/>
      <c r="Z75" s="17"/>
    </row>
    <row r="76" spans="1:26" ht="29.65">
      <c r="A76" s="19"/>
      <c r="B76" s="19"/>
      <c r="C76" s="20" t="s">
        <v>1200</v>
      </c>
      <c r="D76" s="12">
        <v>2</v>
      </c>
      <c r="E76" s="18" t="s">
        <v>675</v>
      </c>
      <c r="F76" s="19">
        <v>4</v>
      </c>
      <c r="G76" s="19"/>
      <c r="H76" s="19"/>
      <c r="I76" s="43"/>
      <c r="J76" s="17"/>
      <c r="K76" s="19"/>
      <c r="L76" s="19"/>
      <c r="M76" s="19"/>
      <c r="N76" s="19"/>
      <c r="O76" s="19"/>
      <c r="P76" s="19"/>
      <c r="Q76" s="19"/>
      <c r="R76" s="19"/>
      <c r="S76" s="19"/>
      <c r="T76" s="19"/>
      <c r="U76" s="19"/>
      <c r="V76" s="17"/>
      <c r="W76" s="17"/>
      <c r="X76" s="17"/>
      <c r="Y76" s="17"/>
      <c r="Z76" s="17"/>
    </row>
    <row r="77" spans="1:26" ht="16.149999999999999">
      <c r="A77" s="19"/>
      <c r="B77" s="19"/>
      <c r="C77" s="32" t="s">
        <v>117</v>
      </c>
      <c r="D77" s="12">
        <v>14</v>
      </c>
      <c r="E77" s="18" t="s">
        <v>333</v>
      </c>
      <c r="F77" s="19">
        <v>2</v>
      </c>
      <c r="G77" s="19"/>
      <c r="H77" s="19"/>
      <c r="I77" s="17"/>
      <c r="J77" s="17"/>
      <c r="K77" s="19"/>
      <c r="L77" s="19"/>
      <c r="M77" s="19"/>
      <c r="N77" s="19"/>
      <c r="O77" s="19"/>
      <c r="P77" s="19"/>
      <c r="Q77" s="19"/>
      <c r="R77" s="19"/>
      <c r="S77" s="19"/>
      <c r="T77" s="19"/>
      <c r="U77" s="19"/>
      <c r="V77" s="17"/>
      <c r="W77" s="17"/>
      <c r="X77" s="17"/>
      <c r="Y77" s="17"/>
      <c r="Z77" s="17"/>
    </row>
    <row r="78" spans="1:26" ht="16.149999999999999">
      <c r="A78" s="19"/>
      <c r="B78" s="19"/>
      <c r="C78" s="36" t="s">
        <v>1201</v>
      </c>
      <c r="D78" s="12">
        <v>4</v>
      </c>
      <c r="E78" s="18" t="s">
        <v>1000</v>
      </c>
      <c r="F78" s="19">
        <v>1</v>
      </c>
      <c r="G78" s="19"/>
      <c r="H78" s="19"/>
      <c r="I78" s="17"/>
      <c r="J78" s="17"/>
      <c r="K78" s="19"/>
      <c r="L78" s="19"/>
      <c r="M78" s="19"/>
      <c r="N78" s="19"/>
      <c r="O78" s="19"/>
      <c r="P78" s="19"/>
      <c r="Q78" s="19"/>
      <c r="R78" s="19"/>
      <c r="S78" s="19"/>
      <c r="T78" s="19"/>
      <c r="U78" s="19"/>
      <c r="V78" s="17"/>
      <c r="W78" s="17"/>
      <c r="X78" s="17"/>
      <c r="Y78" s="17"/>
      <c r="Z78" s="17"/>
    </row>
    <row r="79" spans="1:26" ht="13.5">
      <c r="A79" s="19"/>
      <c r="B79" s="19"/>
      <c r="C79" s="19"/>
      <c r="D79" s="19"/>
      <c r="E79" s="18" t="s">
        <v>215</v>
      </c>
      <c r="F79" s="19">
        <v>1</v>
      </c>
      <c r="G79" s="19"/>
      <c r="H79" s="19"/>
      <c r="I79" s="17"/>
      <c r="J79" s="17"/>
      <c r="K79" s="19"/>
      <c r="L79" s="19"/>
      <c r="M79" s="19"/>
      <c r="N79" s="19"/>
      <c r="O79" s="19"/>
      <c r="P79" s="19"/>
      <c r="Q79" s="19"/>
      <c r="R79" s="19"/>
      <c r="S79" s="19"/>
      <c r="T79" s="19"/>
      <c r="U79" s="19"/>
      <c r="V79" s="17"/>
      <c r="W79" s="17"/>
      <c r="X79" s="17"/>
      <c r="Y79" s="17"/>
      <c r="Z79" s="17"/>
    </row>
    <row r="80" spans="1:26" ht="13.5">
      <c r="A80" s="19"/>
      <c r="B80" s="19"/>
      <c r="C80" s="19"/>
      <c r="D80" s="19"/>
      <c r="E80" s="29" t="s">
        <v>1056</v>
      </c>
      <c r="F80" s="19">
        <v>1</v>
      </c>
      <c r="G80" s="19"/>
      <c r="H80" s="19"/>
      <c r="I80" s="17"/>
      <c r="J80" s="17"/>
      <c r="K80" s="19"/>
      <c r="L80" s="19"/>
      <c r="M80" s="19"/>
      <c r="N80" s="19"/>
      <c r="O80" s="19"/>
      <c r="P80" s="19"/>
      <c r="Q80" s="19"/>
      <c r="R80" s="19"/>
      <c r="S80" s="19"/>
      <c r="T80" s="19"/>
      <c r="U80" s="19"/>
      <c r="V80" s="17"/>
      <c r="W80" s="17"/>
      <c r="X80" s="17"/>
      <c r="Y80" s="17"/>
      <c r="Z80" s="17"/>
    </row>
    <row r="81" spans="1:26" ht="13.5">
      <c r="A81" s="19"/>
      <c r="B81" s="19"/>
      <c r="C81" s="19"/>
      <c r="D81" s="19"/>
      <c r="E81" s="18" t="s">
        <v>1114</v>
      </c>
      <c r="F81" s="19">
        <v>1</v>
      </c>
      <c r="G81" s="19"/>
      <c r="H81" s="19"/>
      <c r="I81" s="17"/>
      <c r="J81" s="17"/>
      <c r="K81" s="19"/>
      <c r="L81" s="19"/>
      <c r="M81" s="19"/>
      <c r="N81" s="19"/>
      <c r="O81" s="19"/>
      <c r="P81" s="19"/>
      <c r="Q81" s="19"/>
      <c r="R81" s="19"/>
      <c r="S81" s="19"/>
      <c r="T81" s="19"/>
      <c r="U81" s="19"/>
      <c r="V81" s="17"/>
      <c r="W81" s="17"/>
      <c r="X81" s="17"/>
      <c r="Y81" s="17"/>
      <c r="Z81" s="17"/>
    </row>
    <row r="82" spans="1:26" ht="13.5">
      <c r="A82" s="19"/>
      <c r="B82" s="19"/>
      <c r="C82" s="19"/>
      <c r="D82" s="19"/>
      <c r="E82" s="18" t="s">
        <v>193</v>
      </c>
      <c r="F82" s="19">
        <v>2</v>
      </c>
      <c r="G82" s="19"/>
      <c r="H82" s="19"/>
      <c r="I82" s="17"/>
      <c r="J82" s="17"/>
      <c r="K82" s="19"/>
      <c r="L82" s="19"/>
      <c r="M82" s="19"/>
      <c r="N82" s="19"/>
      <c r="O82" s="19"/>
      <c r="P82" s="19"/>
      <c r="Q82" s="19"/>
      <c r="R82" s="19"/>
      <c r="S82" s="19"/>
      <c r="T82" s="19"/>
      <c r="U82" s="19"/>
      <c r="V82" s="17"/>
      <c r="W82" s="17"/>
      <c r="X82" s="17"/>
      <c r="Y82" s="17"/>
      <c r="Z82" s="17"/>
    </row>
    <row r="83" spans="1:26" ht="13.5">
      <c r="A83" s="19"/>
      <c r="B83" s="19"/>
      <c r="C83" s="19"/>
      <c r="D83" s="19"/>
      <c r="E83" s="18" t="s">
        <v>196</v>
      </c>
      <c r="F83" s="19">
        <v>1</v>
      </c>
      <c r="G83" s="19"/>
      <c r="H83" s="19"/>
      <c r="I83" s="17"/>
      <c r="J83" s="17"/>
      <c r="K83" s="19"/>
      <c r="L83" s="19"/>
      <c r="M83" s="19"/>
      <c r="N83" s="19"/>
      <c r="O83" s="19"/>
      <c r="P83" s="19"/>
      <c r="Q83" s="19"/>
      <c r="R83" s="19"/>
      <c r="S83" s="19"/>
      <c r="T83" s="19"/>
      <c r="U83" s="19"/>
      <c r="V83" s="17"/>
      <c r="W83" s="17"/>
      <c r="X83" s="17"/>
      <c r="Y83" s="17"/>
      <c r="Z83" s="17"/>
    </row>
    <row r="84" spans="1:26" ht="13.5">
      <c r="A84" s="19"/>
      <c r="B84" s="19"/>
      <c r="C84" s="19"/>
      <c r="D84" s="19"/>
      <c r="E84" s="29" t="s">
        <v>1092</v>
      </c>
      <c r="F84" s="19">
        <v>1</v>
      </c>
      <c r="G84" s="19"/>
      <c r="H84" s="19"/>
      <c r="I84" s="17"/>
      <c r="J84" s="17"/>
      <c r="K84" s="19"/>
      <c r="L84" s="19"/>
      <c r="M84" s="19"/>
      <c r="N84" s="19"/>
      <c r="O84" s="19"/>
      <c r="P84" s="19"/>
      <c r="Q84" s="19"/>
      <c r="R84" s="19"/>
      <c r="S84" s="19"/>
      <c r="T84" s="19"/>
      <c r="U84" s="19"/>
      <c r="V84" s="17"/>
      <c r="W84" s="17"/>
      <c r="X84" s="17"/>
      <c r="Y84" s="17"/>
      <c r="Z84" s="17"/>
    </row>
    <row r="85" spans="1:26" ht="13.5">
      <c r="A85" s="19"/>
      <c r="B85" s="19"/>
      <c r="C85" s="19"/>
      <c r="D85" s="19"/>
      <c r="E85" s="18" t="s">
        <v>198</v>
      </c>
      <c r="F85" s="19">
        <v>1</v>
      </c>
      <c r="G85" s="19"/>
      <c r="H85" s="19"/>
      <c r="I85" s="17"/>
      <c r="J85" s="17"/>
      <c r="K85" s="19"/>
      <c r="L85" s="19"/>
      <c r="M85" s="19"/>
      <c r="N85" s="19"/>
      <c r="O85" s="19"/>
      <c r="P85" s="19"/>
      <c r="Q85" s="19"/>
      <c r="R85" s="19"/>
      <c r="S85" s="19"/>
      <c r="T85" s="19"/>
      <c r="U85" s="19"/>
      <c r="V85" s="17"/>
      <c r="W85" s="17"/>
      <c r="X85" s="17"/>
      <c r="Y85" s="17"/>
      <c r="Z85" s="17"/>
    </row>
    <row r="86" spans="1:26" ht="13.5">
      <c r="A86" s="19"/>
      <c r="B86" s="19"/>
      <c r="C86" s="19"/>
      <c r="D86" s="19"/>
      <c r="E86" s="18" t="s">
        <v>201</v>
      </c>
      <c r="F86" s="19">
        <v>2</v>
      </c>
      <c r="G86" s="19"/>
      <c r="H86" s="19"/>
      <c r="I86" s="17"/>
      <c r="J86" s="17"/>
      <c r="K86" s="19"/>
      <c r="L86" s="19"/>
      <c r="M86" s="19"/>
      <c r="N86" s="19"/>
      <c r="O86" s="19"/>
      <c r="P86" s="19"/>
      <c r="Q86" s="19"/>
      <c r="R86" s="19"/>
      <c r="S86" s="19"/>
      <c r="T86" s="19"/>
      <c r="U86" s="19"/>
      <c r="V86" s="17"/>
      <c r="W86" s="17"/>
      <c r="X86" s="17"/>
      <c r="Y86" s="17"/>
      <c r="Z86" s="17"/>
    </row>
    <row r="87" spans="1:26" ht="13.5">
      <c r="A87" s="19"/>
      <c r="B87" s="19"/>
      <c r="C87" s="19"/>
      <c r="D87" s="19"/>
      <c r="E87" s="19"/>
      <c r="F87" s="19"/>
      <c r="G87" s="19"/>
      <c r="H87" s="19"/>
      <c r="I87" s="17"/>
      <c r="J87" s="17"/>
      <c r="K87" s="19"/>
      <c r="L87" s="19"/>
      <c r="M87" s="19"/>
      <c r="N87" s="19"/>
      <c r="O87" s="19"/>
      <c r="P87" s="19"/>
      <c r="Q87" s="19"/>
      <c r="R87" s="19"/>
      <c r="S87" s="19"/>
      <c r="T87" s="19"/>
      <c r="U87" s="19"/>
      <c r="V87" s="17"/>
      <c r="W87" s="17"/>
      <c r="X87" s="17"/>
      <c r="Y87" s="17"/>
      <c r="Z87" s="17"/>
    </row>
    <row r="88" spans="1:26" ht="13.5">
      <c r="A88" s="19"/>
      <c r="B88" s="19"/>
      <c r="C88" s="19"/>
      <c r="D88" s="19"/>
      <c r="E88" s="29" t="s">
        <v>889</v>
      </c>
      <c r="F88" s="19">
        <v>1</v>
      </c>
      <c r="G88" s="19"/>
      <c r="H88" s="19"/>
      <c r="I88" s="17"/>
      <c r="J88" s="17"/>
      <c r="K88" s="19"/>
      <c r="L88" s="19"/>
      <c r="M88" s="19"/>
      <c r="N88" s="19"/>
      <c r="O88" s="19"/>
      <c r="P88" s="19"/>
      <c r="Q88" s="19"/>
      <c r="R88" s="19"/>
      <c r="S88" s="19"/>
      <c r="T88" s="19"/>
      <c r="U88" s="19"/>
      <c r="V88" s="17"/>
      <c r="W88" s="17"/>
      <c r="X88" s="17"/>
      <c r="Y88" s="17"/>
      <c r="Z88" s="17"/>
    </row>
    <row r="89" spans="1:26" ht="13.5">
      <c r="A89" s="19"/>
      <c r="B89" s="19"/>
      <c r="C89" s="19"/>
      <c r="D89" s="19"/>
      <c r="E89" s="40" t="s">
        <v>1099</v>
      </c>
      <c r="F89" s="19">
        <v>1</v>
      </c>
      <c r="G89" s="19"/>
      <c r="H89" s="19"/>
      <c r="I89" s="17"/>
      <c r="J89" s="17"/>
      <c r="K89" s="19"/>
      <c r="L89" s="19"/>
      <c r="M89" s="19"/>
      <c r="N89" s="19"/>
      <c r="O89" s="19"/>
      <c r="P89" s="19"/>
      <c r="Q89" s="19"/>
      <c r="R89" s="19"/>
      <c r="S89" s="19"/>
      <c r="T89" s="19"/>
      <c r="U89" s="19"/>
      <c r="V89" s="17"/>
      <c r="W89" s="17"/>
      <c r="X89" s="17"/>
      <c r="Y89" s="17"/>
      <c r="Z89" s="17"/>
    </row>
    <row r="90" spans="1:26" ht="13.5">
      <c r="A90" s="19"/>
      <c r="B90" s="19"/>
      <c r="C90" s="19"/>
      <c r="D90" s="19"/>
      <c r="E90" s="40" t="s">
        <v>1060</v>
      </c>
      <c r="F90" s="19">
        <v>1</v>
      </c>
      <c r="G90" s="19"/>
      <c r="H90" s="19"/>
      <c r="I90" s="19"/>
      <c r="J90" s="19"/>
      <c r="K90" s="19"/>
      <c r="L90" s="19"/>
      <c r="M90" s="19"/>
      <c r="N90" s="19"/>
      <c r="O90" s="19"/>
      <c r="P90" s="19"/>
      <c r="Q90" s="19"/>
      <c r="R90" s="19"/>
      <c r="S90" s="19"/>
      <c r="T90" s="19"/>
      <c r="U90" s="19"/>
      <c r="V90" s="17"/>
      <c r="W90" s="17"/>
      <c r="X90" s="17"/>
      <c r="Y90" s="17"/>
      <c r="Z90" s="17"/>
    </row>
    <row r="91" spans="1:26" ht="13.5">
      <c r="A91" s="19"/>
      <c r="B91" s="19"/>
      <c r="C91" s="19"/>
      <c r="D91" s="19"/>
      <c r="E91" s="40" t="s">
        <v>1102</v>
      </c>
      <c r="F91" s="19">
        <v>2</v>
      </c>
      <c r="G91" s="19"/>
      <c r="H91" s="19"/>
      <c r="I91" s="19"/>
      <c r="J91" s="19"/>
      <c r="K91" s="19"/>
      <c r="L91" s="19"/>
      <c r="M91" s="19"/>
      <c r="N91" s="19"/>
      <c r="O91" s="19"/>
      <c r="P91" s="19"/>
      <c r="Q91" s="19"/>
      <c r="R91" s="19"/>
      <c r="S91" s="19"/>
      <c r="T91" s="19"/>
      <c r="U91" s="19"/>
      <c r="V91" s="17"/>
      <c r="W91" s="17"/>
      <c r="X91" s="17"/>
      <c r="Y91" s="17"/>
      <c r="Z91" s="17"/>
    </row>
    <row r="92" spans="1:26" ht="13.5">
      <c r="A92" s="19"/>
      <c r="B92" s="19"/>
      <c r="C92" s="19"/>
      <c r="D92" s="19"/>
      <c r="E92" s="40" t="s">
        <v>1004</v>
      </c>
      <c r="F92" s="19">
        <v>3</v>
      </c>
      <c r="G92" s="19"/>
      <c r="H92" s="19"/>
      <c r="I92" s="19"/>
      <c r="J92" s="19"/>
      <c r="K92" s="19"/>
      <c r="L92" s="19"/>
      <c r="M92" s="19"/>
      <c r="N92" s="19"/>
      <c r="O92" s="19"/>
      <c r="P92" s="19"/>
      <c r="Q92" s="19"/>
      <c r="R92" s="19"/>
      <c r="S92" s="19"/>
      <c r="T92" s="19"/>
      <c r="U92" s="19"/>
      <c r="V92" s="17"/>
      <c r="W92" s="17"/>
      <c r="X92" s="17"/>
      <c r="Y92" s="17"/>
      <c r="Z92" s="17"/>
    </row>
    <row r="93" spans="1:26" ht="13.5">
      <c r="A93" s="19"/>
      <c r="B93" s="19"/>
      <c r="C93" s="19"/>
      <c r="D93" s="19"/>
      <c r="E93" s="19"/>
      <c r="F93" s="19"/>
      <c r="G93" s="19"/>
      <c r="H93" s="19"/>
      <c r="I93" s="19"/>
      <c r="J93" s="19"/>
      <c r="K93" s="19"/>
      <c r="L93" s="19"/>
      <c r="M93" s="19"/>
      <c r="N93" s="19"/>
      <c r="O93" s="19"/>
      <c r="P93" s="19"/>
      <c r="Q93" s="19"/>
      <c r="R93" s="19"/>
      <c r="S93" s="19"/>
      <c r="T93" s="19"/>
      <c r="U93" s="19"/>
      <c r="V93" s="17"/>
      <c r="W93" s="17"/>
      <c r="X93" s="17"/>
      <c r="Y93" s="17"/>
      <c r="Z93" s="17"/>
    </row>
    <row r="94" spans="1:26" ht="13.5">
      <c r="A94" s="19"/>
      <c r="B94" s="19"/>
      <c r="C94" s="19"/>
      <c r="D94" s="19"/>
      <c r="E94" s="29" t="s">
        <v>495</v>
      </c>
      <c r="F94" s="19">
        <v>1</v>
      </c>
      <c r="G94" s="19"/>
      <c r="H94" s="19"/>
      <c r="I94" s="19"/>
      <c r="J94" s="19"/>
      <c r="K94" s="19"/>
      <c r="L94" s="19"/>
      <c r="M94" s="19"/>
      <c r="N94" s="19"/>
      <c r="O94" s="19"/>
      <c r="P94" s="19"/>
      <c r="Q94" s="19"/>
      <c r="R94" s="19"/>
      <c r="S94" s="19"/>
      <c r="T94" s="19"/>
      <c r="U94" s="19"/>
      <c r="V94" s="17"/>
      <c r="W94" s="17"/>
      <c r="X94" s="17"/>
      <c r="Y94" s="17"/>
      <c r="Z94" s="17"/>
    </row>
    <row r="95" spans="1:26" ht="13.5">
      <c r="A95" s="19"/>
      <c r="B95" s="19"/>
      <c r="C95" s="19"/>
      <c r="D95" s="19"/>
      <c r="E95" s="29" t="s">
        <v>1112</v>
      </c>
      <c r="F95" s="19">
        <v>1</v>
      </c>
      <c r="G95" s="19"/>
      <c r="H95" s="19"/>
      <c r="I95" s="19"/>
      <c r="J95" s="19"/>
      <c r="K95" s="19"/>
      <c r="L95" s="19"/>
      <c r="M95" s="19"/>
      <c r="N95" s="19"/>
      <c r="O95" s="19"/>
      <c r="P95" s="19"/>
      <c r="Q95" s="19"/>
      <c r="R95" s="19"/>
      <c r="S95" s="19"/>
      <c r="T95" s="19"/>
      <c r="U95" s="19"/>
      <c r="V95" s="17"/>
      <c r="W95" s="17"/>
      <c r="X95" s="17"/>
      <c r="Y95" s="17"/>
      <c r="Z95" s="17"/>
    </row>
    <row r="96" spans="1:26" ht="13.5">
      <c r="A96" s="19"/>
      <c r="B96" s="19"/>
      <c r="C96" s="19"/>
      <c r="D96" s="19"/>
      <c r="E96" s="18" t="s">
        <v>40</v>
      </c>
      <c r="F96" s="19">
        <v>1</v>
      </c>
      <c r="G96" s="19"/>
      <c r="H96" s="19"/>
      <c r="I96" s="19"/>
      <c r="J96" s="19"/>
      <c r="K96" s="19"/>
      <c r="L96" s="19"/>
      <c r="M96" s="19"/>
      <c r="N96" s="19"/>
      <c r="O96" s="19"/>
      <c r="P96" s="19"/>
      <c r="Q96" s="19"/>
      <c r="R96" s="19"/>
      <c r="S96" s="19"/>
      <c r="T96" s="19"/>
      <c r="U96" s="19"/>
      <c r="V96" s="17"/>
      <c r="W96" s="17"/>
      <c r="X96" s="17"/>
      <c r="Y96" s="17"/>
      <c r="Z96" s="17"/>
    </row>
    <row r="97" spans="1:26" ht="13.5">
      <c r="A97" s="19"/>
      <c r="B97" s="19"/>
      <c r="C97" s="19"/>
      <c r="D97" s="19"/>
      <c r="E97" s="19"/>
      <c r="F97" s="19"/>
      <c r="G97" s="19"/>
      <c r="H97" s="19"/>
      <c r="I97" s="19"/>
      <c r="J97" s="19"/>
      <c r="K97" s="19"/>
      <c r="L97" s="19"/>
      <c r="M97" s="19"/>
      <c r="N97" s="19"/>
      <c r="O97" s="19"/>
      <c r="P97" s="19"/>
      <c r="Q97" s="19"/>
      <c r="R97" s="19"/>
      <c r="S97" s="19"/>
      <c r="T97" s="19"/>
      <c r="U97" s="19"/>
      <c r="V97" s="17"/>
      <c r="W97" s="17"/>
      <c r="X97" s="17"/>
      <c r="Y97" s="17"/>
      <c r="Z97" s="17"/>
    </row>
    <row r="98" spans="1:26" ht="13.5">
      <c r="A98" s="19"/>
      <c r="B98" s="19"/>
      <c r="C98" s="19"/>
      <c r="D98" s="19"/>
      <c r="E98" s="19"/>
      <c r="F98" s="19"/>
      <c r="G98" s="19"/>
      <c r="H98" s="19"/>
      <c r="I98" s="19"/>
      <c r="J98" s="19"/>
      <c r="K98" s="19"/>
      <c r="L98" s="19"/>
      <c r="M98" s="19"/>
      <c r="N98" s="19"/>
      <c r="O98" s="19"/>
      <c r="P98" s="19"/>
      <c r="Q98" s="19"/>
      <c r="R98" s="19"/>
      <c r="S98" s="19"/>
      <c r="T98" s="19"/>
      <c r="U98" s="19"/>
      <c r="V98" s="17"/>
      <c r="W98" s="17"/>
      <c r="X98" s="17"/>
      <c r="Y98" s="17"/>
      <c r="Z98" s="17"/>
    </row>
    <row r="99" spans="1:26" ht="13.5">
      <c r="A99" s="19"/>
      <c r="B99" s="19"/>
      <c r="C99" s="19"/>
      <c r="D99" s="19"/>
      <c r="E99" s="40" t="s">
        <v>1108</v>
      </c>
      <c r="F99" s="19">
        <v>1</v>
      </c>
      <c r="G99" s="19"/>
      <c r="H99" s="19"/>
      <c r="I99" s="19"/>
      <c r="J99" s="19"/>
      <c r="K99" s="19"/>
      <c r="L99" s="19"/>
      <c r="M99" s="19"/>
      <c r="N99" s="19"/>
      <c r="O99" s="19"/>
      <c r="P99" s="19"/>
      <c r="Q99" s="19"/>
      <c r="R99" s="19"/>
      <c r="S99" s="19"/>
      <c r="T99" s="19"/>
      <c r="U99" s="19"/>
      <c r="V99" s="17"/>
      <c r="W99" s="17"/>
      <c r="X99" s="17"/>
      <c r="Y99" s="17"/>
      <c r="Z99" s="17"/>
    </row>
    <row r="100" spans="1:26" ht="13.5">
      <c r="A100" s="19"/>
      <c r="B100" s="19"/>
      <c r="C100" s="19"/>
      <c r="D100" s="19"/>
      <c r="E100" s="40" t="s">
        <v>212</v>
      </c>
      <c r="F100" s="19">
        <v>1</v>
      </c>
      <c r="G100" s="19"/>
      <c r="H100" s="19"/>
      <c r="I100" s="19"/>
      <c r="J100" s="19"/>
      <c r="K100" s="19"/>
      <c r="L100" s="19"/>
      <c r="M100" s="19"/>
      <c r="N100" s="19"/>
      <c r="O100" s="19"/>
      <c r="P100" s="19"/>
      <c r="Q100" s="19"/>
      <c r="R100" s="19"/>
      <c r="S100" s="19"/>
      <c r="T100" s="19"/>
      <c r="U100" s="19"/>
      <c r="V100" s="17"/>
      <c r="W100" s="17"/>
      <c r="X100" s="17"/>
      <c r="Y100" s="17"/>
      <c r="Z100" s="17"/>
    </row>
    <row r="101" spans="1:26" ht="13.5">
      <c r="A101" s="19"/>
      <c r="B101" s="19"/>
      <c r="C101" s="19"/>
      <c r="D101" s="19"/>
      <c r="E101" s="18" t="s">
        <v>1125</v>
      </c>
      <c r="F101" s="19">
        <v>1</v>
      </c>
      <c r="G101" s="19"/>
      <c r="H101" s="19"/>
      <c r="I101" s="19"/>
      <c r="J101" s="19"/>
      <c r="K101" s="19"/>
      <c r="L101" s="19"/>
      <c r="M101" s="19"/>
      <c r="N101" s="19"/>
      <c r="O101" s="19"/>
      <c r="P101" s="19"/>
      <c r="Q101" s="19"/>
      <c r="R101" s="19"/>
      <c r="S101" s="19"/>
      <c r="T101" s="19"/>
      <c r="U101" s="19"/>
      <c r="V101" s="17"/>
      <c r="W101" s="17"/>
      <c r="X101" s="17"/>
      <c r="Y101" s="17"/>
      <c r="Z101" s="17"/>
    </row>
    <row r="102" spans="1:26" ht="14.25">
      <c r="A102" s="13"/>
      <c r="B102" s="13"/>
      <c r="C102" s="13"/>
      <c r="D102" s="13"/>
      <c r="E102" s="13"/>
      <c r="F102" s="13"/>
      <c r="G102" s="13"/>
      <c r="H102" s="13"/>
      <c r="I102" s="13"/>
      <c r="J102" s="13"/>
      <c r="K102" s="13"/>
      <c r="L102" s="13"/>
      <c r="M102" s="13"/>
      <c r="N102" s="13"/>
      <c r="O102" s="13"/>
      <c r="P102" s="13"/>
      <c r="Q102" s="13"/>
      <c r="R102" s="13"/>
      <c r="S102" s="13"/>
      <c r="T102" s="13"/>
      <c r="U102" s="13"/>
    </row>
    <row r="103" spans="1:26" ht="14.25">
      <c r="A103" s="13"/>
      <c r="B103" s="13"/>
      <c r="C103" s="13"/>
      <c r="D103" s="13"/>
      <c r="E103" s="13"/>
      <c r="F103" s="13"/>
      <c r="G103" s="13"/>
      <c r="H103" s="13"/>
      <c r="I103" s="13"/>
      <c r="J103" s="13"/>
      <c r="K103" s="13"/>
      <c r="L103" s="13"/>
      <c r="M103" s="13"/>
      <c r="N103" s="13"/>
      <c r="O103" s="13"/>
      <c r="P103" s="13"/>
      <c r="Q103" s="13"/>
      <c r="R103" s="13"/>
      <c r="S103" s="13"/>
      <c r="T103" s="13"/>
      <c r="U103" s="13"/>
    </row>
    <row r="104" spans="1:26" ht="14.25">
      <c r="A104" s="13"/>
      <c r="B104" s="13"/>
      <c r="C104" s="13"/>
      <c r="D104" s="13"/>
      <c r="E104" s="44" t="s">
        <v>1177</v>
      </c>
      <c r="F104" s="13"/>
      <c r="G104" s="13"/>
      <c r="H104" s="13"/>
      <c r="I104" s="13"/>
      <c r="J104" s="13"/>
      <c r="K104" s="13"/>
      <c r="L104" s="13"/>
      <c r="M104" s="13"/>
      <c r="N104" s="13"/>
      <c r="O104" s="13"/>
      <c r="P104" s="13"/>
      <c r="Q104" s="13"/>
      <c r="R104" s="13"/>
      <c r="S104" s="13"/>
      <c r="T104" s="13"/>
      <c r="U104" s="13"/>
    </row>
    <row r="105" spans="1:26" ht="43.15">
      <c r="A105" s="13"/>
      <c r="B105" s="13"/>
      <c r="C105" s="13"/>
      <c r="D105" s="13"/>
      <c r="E105" s="45" t="s">
        <v>1202</v>
      </c>
      <c r="F105" s="12" t="e">
        <f t="shared" ref="F105:F108" ca="1" si="0">SUMIF(CELLCOLOR($E$4:$E$101,"fill",TRUE),CELLCOLOR(E105,"fill",TRUE),$F$4:$F$101)</f>
        <v>#NAME?</v>
      </c>
      <c r="G105" s="13"/>
      <c r="H105" s="13"/>
      <c r="I105" s="13"/>
      <c r="J105" s="13"/>
      <c r="K105" s="13"/>
      <c r="L105" s="13"/>
      <c r="M105" s="13"/>
      <c r="N105" s="13"/>
      <c r="O105" s="13"/>
      <c r="P105" s="13"/>
      <c r="Q105" s="13"/>
      <c r="R105" s="13"/>
      <c r="S105" s="13"/>
      <c r="T105" s="13"/>
      <c r="U105" s="13"/>
    </row>
    <row r="106" spans="1:26" ht="16.149999999999999">
      <c r="A106" s="13"/>
      <c r="B106" s="13"/>
      <c r="C106" s="13"/>
      <c r="D106" s="13"/>
      <c r="E106" s="46" t="s">
        <v>148</v>
      </c>
      <c r="F106" s="12" t="e">
        <f t="shared" ca="1" si="0"/>
        <v>#NAME?</v>
      </c>
      <c r="G106" s="13"/>
      <c r="H106" s="13"/>
      <c r="I106" s="13"/>
      <c r="J106" s="13"/>
      <c r="K106" s="13"/>
      <c r="L106" s="13"/>
      <c r="M106" s="13"/>
      <c r="N106" s="13"/>
      <c r="O106" s="13"/>
      <c r="P106" s="13"/>
      <c r="Q106" s="13"/>
      <c r="R106" s="13"/>
      <c r="S106" s="13"/>
      <c r="T106" s="13"/>
      <c r="U106" s="13"/>
    </row>
    <row r="107" spans="1:26" ht="29.65">
      <c r="A107" s="13"/>
      <c r="B107" s="13"/>
      <c r="C107" s="13"/>
      <c r="D107" s="13"/>
      <c r="E107" s="47" t="s">
        <v>1203</v>
      </c>
      <c r="F107" s="12" t="e">
        <f t="shared" ca="1" si="0"/>
        <v>#NAME?</v>
      </c>
      <c r="G107" s="13"/>
      <c r="H107" s="13"/>
      <c r="I107" s="13"/>
      <c r="J107" s="13"/>
      <c r="K107" s="13"/>
      <c r="L107" s="13"/>
      <c r="M107" s="13"/>
      <c r="N107" s="13"/>
      <c r="O107" s="13"/>
      <c r="P107" s="13"/>
      <c r="Q107" s="13"/>
      <c r="R107" s="13"/>
      <c r="S107" s="13"/>
      <c r="T107" s="13"/>
      <c r="U107" s="13"/>
    </row>
    <row r="108" spans="1:26" ht="16.149999999999999">
      <c r="A108" s="13"/>
      <c r="B108" s="13"/>
      <c r="C108" s="13"/>
      <c r="D108" s="13"/>
      <c r="E108" s="48" t="s">
        <v>1204</v>
      </c>
      <c r="F108" s="12" t="e">
        <f t="shared" ca="1" si="0"/>
        <v>#NAME?</v>
      </c>
      <c r="G108" s="13"/>
      <c r="H108" s="13"/>
      <c r="I108" s="13"/>
      <c r="J108" s="13"/>
      <c r="K108" s="13"/>
      <c r="L108" s="13"/>
      <c r="M108" s="13"/>
      <c r="N108" s="13"/>
      <c r="O108" s="13"/>
      <c r="P108" s="13"/>
      <c r="Q108" s="13"/>
      <c r="R108" s="13"/>
      <c r="S108" s="13"/>
      <c r="T108" s="13"/>
      <c r="U108" s="13"/>
    </row>
    <row r="109" spans="1:26" ht="14.25">
      <c r="A109" s="13"/>
      <c r="B109" s="13"/>
      <c r="C109" s="13"/>
      <c r="D109" s="13"/>
      <c r="E109" s="13"/>
      <c r="F109" s="13"/>
      <c r="G109" s="13"/>
      <c r="H109" s="13"/>
      <c r="I109" s="13"/>
      <c r="J109" s="13"/>
      <c r="K109" s="13"/>
      <c r="L109" s="13"/>
      <c r="M109" s="13"/>
      <c r="N109" s="13"/>
      <c r="O109" s="13"/>
      <c r="P109" s="13"/>
      <c r="Q109" s="13"/>
      <c r="R109" s="13"/>
      <c r="S109" s="13"/>
      <c r="T109" s="13"/>
      <c r="U109" s="13"/>
    </row>
    <row r="110" spans="1:26" ht="14.25">
      <c r="A110" s="13"/>
      <c r="B110" s="13"/>
      <c r="C110" s="13"/>
      <c r="D110" s="13"/>
      <c r="E110" s="13"/>
      <c r="F110" s="13"/>
      <c r="G110" s="13"/>
      <c r="H110" s="13"/>
      <c r="I110" s="13"/>
      <c r="J110" s="13"/>
      <c r="K110" s="13"/>
      <c r="L110" s="13"/>
      <c r="M110" s="13"/>
      <c r="N110" s="13"/>
      <c r="O110" s="13"/>
      <c r="P110" s="13"/>
      <c r="Q110" s="13"/>
      <c r="R110" s="13"/>
      <c r="S110" s="13"/>
      <c r="T110" s="13"/>
      <c r="U110" s="13"/>
    </row>
    <row r="111" spans="1:26" ht="14.25">
      <c r="A111" s="13"/>
      <c r="B111" s="13"/>
      <c r="C111" s="13"/>
      <c r="D111" s="13"/>
      <c r="E111" s="13"/>
      <c r="F111" s="13"/>
      <c r="G111" s="13"/>
      <c r="H111" s="13"/>
      <c r="I111" s="13"/>
      <c r="J111" s="13"/>
      <c r="K111" s="13"/>
      <c r="L111" s="13"/>
      <c r="M111" s="13"/>
      <c r="N111" s="13"/>
      <c r="O111" s="13"/>
      <c r="P111" s="13"/>
      <c r="Q111" s="13"/>
      <c r="R111" s="13"/>
      <c r="S111" s="13"/>
      <c r="T111" s="13"/>
      <c r="U111" s="13"/>
    </row>
    <row r="112" spans="1:26" ht="14.25">
      <c r="A112" s="13"/>
      <c r="B112" s="13"/>
      <c r="C112" s="13"/>
      <c r="D112" s="13"/>
      <c r="E112" s="13"/>
      <c r="F112" s="13"/>
      <c r="G112" s="13"/>
      <c r="H112" s="13"/>
      <c r="I112" s="13"/>
      <c r="J112" s="13"/>
      <c r="K112" s="13"/>
      <c r="L112" s="13"/>
      <c r="M112" s="13"/>
      <c r="N112" s="13"/>
      <c r="O112" s="13"/>
      <c r="P112" s="13"/>
      <c r="Q112" s="13"/>
      <c r="R112" s="13"/>
      <c r="S112" s="13"/>
      <c r="T112" s="13"/>
      <c r="U112" s="13"/>
    </row>
    <row r="113" spans="1:21" ht="14.25">
      <c r="A113" s="13"/>
      <c r="B113" s="13"/>
      <c r="C113" s="13"/>
      <c r="D113" s="13"/>
      <c r="E113" s="13"/>
      <c r="F113" s="13"/>
      <c r="G113" s="13"/>
      <c r="H113" s="13"/>
      <c r="I113" s="13"/>
      <c r="J113" s="13"/>
      <c r="K113" s="13"/>
      <c r="L113" s="13"/>
      <c r="M113" s="13"/>
      <c r="N113" s="13"/>
      <c r="O113" s="13"/>
      <c r="P113" s="13"/>
      <c r="Q113" s="13"/>
      <c r="R113" s="13"/>
      <c r="S113" s="13"/>
      <c r="T113" s="13"/>
      <c r="U113" s="13"/>
    </row>
    <row r="114" spans="1:21" ht="14.25">
      <c r="A114" s="13"/>
      <c r="B114" s="13"/>
      <c r="C114" s="13"/>
      <c r="D114" s="13"/>
      <c r="E114" s="13"/>
      <c r="F114" s="13"/>
      <c r="G114" s="13"/>
      <c r="H114" s="13"/>
      <c r="I114" s="13"/>
      <c r="J114" s="13"/>
      <c r="K114" s="13"/>
      <c r="L114" s="13"/>
      <c r="M114" s="13"/>
      <c r="N114" s="13"/>
      <c r="O114" s="13"/>
      <c r="P114" s="13"/>
      <c r="Q114" s="13"/>
      <c r="R114" s="13"/>
      <c r="S114" s="13"/>
      <c r="T114" s="13"/>
      <c r="U114" s="13"/>
    </row>
    <row r="115" spans="1:21" ht="14.25">
      <c r="A115" s="13"/>
      <c r="B115" s="13"/>
      <c r="C115" s="13"/>
      <c r="D115" s="13"/>
      <c r="E115" s="13"/>
      <c r="F115" s="13"/>
      <c r="G115" s="13"/>
      <c r="H115" s="13"/>
      <c r="I115" s="13"/>
      <c r="J115" s="13"/>
      <c r="K115" s="13"/>
      <c r="L115" s="13"/>
      <c r="M115" s="13"/>
      <c r="N115" s="13"/>
      <c r="O115" s="13"/>
      <c r="P115" s="13"/>
      <c r="Q115" s="13"/>
      <c r="R115" s="13"/>
      <c r="S115" s="13"/>
      <c r="T115" s="13"/>
      <c r="U115" s="13"/>
    </row>
    <row r="116" spans="1:21" ht="14.25">
      <c r="A116" s="13"/>
      <c r="B116" s="13"/>
      <c r="C116" s="13"/>
      <c r="D116" s="13"/>
      <c r="E116" s="13"/>
      <c r="F116" s="13"/>
      <c r="G116" s="13"/>
      <c r="H116" s="13"/>
      <c r="I116" s="13"/>
      <c r="J116" s="13"/>
      <c r="K116" s="13"/>
      <c r="L116" s="13"/>
      <c r="M116" s="13"/>
      <c r="N116" s="13"/>
      <c r="O116" s="13"/>
      <c r="P116" s="13"/>
      <c r="Q116" s="13"/>
      <c r="R116" s="13"/>
      <c r="S116" s="13"/>
      <c r="T116" s="13"/>
      <c r="U116" s="13"/>
    </row>
    <row r="117" spans="1:21" ht="14.25">
      <c r="A117" s="13"/>
      <c r="B117" s="13"/>
      <c r="C117" s="13"/>
      <c r="D117" s="13"/>
      <c r="E117" s="13"/>
      <c r="F117" s="13"/>
      <c r="G117" s="13"/>
      <c r="H117" s="13"/>
      <c r="I117" s="13"/>
      <c r="J117" s="13"/>
      <c r="K117" s="13"/>
      <c r="L117" s="13"/>
      <c r="M117" s="13"/>
      <c r="N117" s="13"/>
      <c r="O117" s="13"/>
      <c r="P117" s="13"/>
      <c r="Q117" s="13"/>
      <c r="R117" s="13"/>
      <c r="S117" s="13"/>
      <c r="T117" s="13"/>
      <c r="U117" s="13"/>
    </row>
    <row r="118" spans="1:21" ht="14.25">
      <c r="A118" s="13"/>
      <c r="B118" s="13"/>
      <c r="C118" s="13"/>
      <c r="D118" s="13"/>
      <c r="E118" s="13"/>
      <c r="F118" s="13"/>
      <c r="G118" s="13"/>
      <c r="H118" s="13"/>
      <c r="I118" s="13"/>
      <c r="J118" s="13"/>
      <c r="K118" s="13"/>
      <c r="L118" s="13"/>
      <c r="M118" s="13"/>
      <c r="N118" s="13"/>
      <c r="O118" s="13"/>
      <c r="P118" s="13"/>
      <c r="Q118" s="13"/>
      <c r="R118" s="13"/>
      <c r="S118" s="13"/>
      <c r="T118" s="13"/>
      <c r="U118" s="13"/>
    </row>
    <row r="119" spans="1:21" ht="14.25">
      <c r="A119" s="13"/>
      <c r="B119" s="13"/>
      <c r="C119" s="13"/>
      <c r="D119" s="13"/>
      <c r="E119" s="13"/>
      <c r="F119" s="13"/>
      <c r="G119" s="13"/>
      <c r="H119" s="13"/>
      <c r="I119" s="13"/>
      <c r="J119" s="13"/>
      <c r="K119" s="13"/>
      <c r="L119" s="13"/>
      <c r="M119" s="13"/>
      <c r="N119" s="13"/>
      <c r="O119" s="13"/>
      <c r="P119" s="13"/>
      <c r="Q119" s="13"/>
      <c r="R119" s="13"/>
      <c r="S119" s="13"/>
      <c r="T119" s="13"/>
      <c r="U119" s="13"/>
    </row>
    <row r="120" spans="1:21" ht="14.25">
      <c r="A120" s="13"/>
      <c r="B120" s="13"/>
      <c r="C120" s="13"/>
      <c r="D120" s="13"/>
      <c r="E120" s="13"/>
      <c r="F120" s="13"/>
      <c r="G120" s="13"/>
      <c r="H120" s="13"/>
      <c r="I120" s="13"/>
      <c r="J120" s="13"/>
      <c r="K120" s="13"/>
      <c r="L120" s="13"/>
      <c r="M120" s="13"/>
      <c r="N120" s="13"/>
      <c r="O120" s="13"/>
      <c r="P120" s="13"/>
      <c r="Q120" s="13"/>
      <c r="R120" s="13"/>
      <c r="S120" s="13"/>
      <c r="T120" s="13"/>
      <c r="U120" s="13"/>
    </row>
    <row r="121" spans="1:21" ht="14.25">
      <c r="A121" s="13"/>
      <c r="B121" s="13"/>
      <c r="C121" s="13"/>
      <c r="D121" s="13"/>
      <c r="E121" s="13"/>
      <c r="F121" s="13"/>
      <c r="G121" s="13"/>
      <c r="H121" s="13"/>
      <c r="I121" s="13"/>
      <c r="J121" s="13"/>
      <c r="K121" s="13"/>
      <c r="L121" s="13"/>
      <c r="M121" s="13"/>
      <c r="N121" s="13"/>
      <c r="O121" s="13"/>
      <c r="P121" s="13"/>
      <c r="Q121" s="13"/>
      <c r="R121" s="13"/>
      <c r="S121" s="13"/>
      <c r="T121" s="13"/>
      <c r="U121" s="13"/>
    </row>
    <row r="122" spans="1:21" ht="14.25">
      <c r="A122" s="13"/>
      <c r="B122" s="13"/>
      <c r="C122" s="13"/>
      <c r="D122" s="13"/>
      <c r="E122" s="13"/>
      <c r="F122" s="13"/>
      <c r="G122" s="13"/>
      <c r="H122" s="13"/>
      <c r="I122" s="13"/>
      <c r="J122" s="13"/>
      <c r="K122" s="13"/>
      <c r="L122" s="13"/>
      <c r="M122" s="13"/>
      <c r="N122" s="13"/>
      <c r="O122" s="13"/>
      <c r="P122" s="13"/>
      <c r="Q122" s="13"/>
      <c r="R122" s="13"/>
      <c r="S122" s="13"/>
      <c r="T122" s="13"/>
      <c r="U122" s="13"/>
    </row>
    <row r="123" spans="1:21" ht="14.25">
      <c r="A123" s="13"/>
      <c r="B123" s="13"/>
      <c r="C123" s="13"/>
      <c r="D123" s="13"/>
      <c r="E123" s="13"/>
      <c r="F123" s="13"/>
      <c r="G123" s="13"/>
      <c r="H123" s="13"/>
      <c r="I123" s="13"/>
      <c r="J123" s="13"/>
      <c r="K123" s="13"/>
      <c r="L123" s="13"/>
      <c r="M123" s="13"/>
      <c r="N123" s="13"/>
      <c r="O123" s="13"/>
      <c r="P123" s="13"/>
      <c r="Q123" s="13"/>
      <c r="R123" s="13"/>
      <c r="S123" s="13"/>
      <c r="T123" s="13"/>
      <c r="U123" s="13"/>
    </row>
    <row r="124" spans="1:21" ht="14.25">
      <c r="A124" s="13"/>
      <c r="B124" s="13"/>
      <c r="C124" s="13"/>
      <c r="D124" s="13"/>
      <c r="E124" s="13"/>
      <c r="F124" s="13"/>
      <c r="G124" s="13"/>
      <c r="H124" s="13"/>
      <c r="I124" s="13"/>
      <c r="J124" s="13"/>
      <c r="K124" s="13"/>
      <c r="L124" s="13"/>
      <c r="M124" s="13"/>
      <c r="N124" s="13"/>
      <c r="O124" s="13"/>
      <c r="P124" s="13"/>
      <c r="Q124" s="13"/>
      <c r="R124" s="13"/>
      <c r="S124" s="13"/>
      <c r="T124" s="13"/>
      <c r="U124" s="13"/>
    </row>
    <row r="125" spans="1:21" ht="14.25">
      <c r="A125" s="13"/>
      <c r="B125" s="13"/>
      <c r="C125" s="13"/>
      <c r="D125" s="13"/>
      <c r="E125" s="13"/>
      <c r="F125" s="13"/>
      <c r="G125" s="13"/>
      <c r="H125" s="13"/>
      <c r="I125" s="13"/>
      <c r="J125" s="13"/>
      <c r="K125" s="13"/>
      <c r="L125" s="13"/>
      <c r="M125" s="13"/>
      <c r="N125" s="13"/>
      <c r="O125" s="13"/>
      <c r="P125" s="13"/>
      <c r="Q125" s="13"/>
      <c r="R125" s="13"/>
      <c r="S125" s="13"/>
      <c r="T125" s="13"/>
      <c r="U125" s="13"/>
    </row>
    <row r="126" spans="1:21" ht="14.25">
      <c r="A126" s="13"/>
      <c r="B126" s="13"/>
      <c r="C126" s="13"/>
      <c r="D126" s="13"/>
      <c r="E126" s="13"/>
      <c r="F126" s="13"/>
      <c r="G126" s="13"/>
      <c r="H126" s="13"/>
      <c r="I126" s="13"/>
      <c r="J126" s="13"/>
      <c r="K126" s="13"/>
      <c r="L126" s="13"/>
      <c r="M126" s="13"/>
      <c r="N126" s="13"/>
      <c r="O126" s="13"/>
      <c r="P126" s="13"/>
      <c r="Q126" s="13"/>
      <c r="R126" s="13"/>
      <c r="S126" s="13"/>
      <c r="T126" s="13"/>
      <c r="U126" s="13"/>
    </row>
    <row r="127" spans="1:21" ht="14.25">
      <c r="A127" s="13"/>
      <c r="B127" s="13"/>
      <c r="C127" s="13"/>
      <c r="D127" s="13"/>
      <c r="E127" s="13"/>
      <c r="F127" s="13"/>
      <c r="G127" s="13"/>
      <c r="H127" s="13"/>
      <c r="I127" s="13"/>
      <c r="J127" s="13"/>
      <c r="K127" s="13"/>
      <c r="L127" s="13"/>
      <c r="M127" s="13"/>
      <c r="N127" s="13"/>
      <c r="O127" s="13"/>
      <c r="P127" s="13"/>
      <c r="Q127" s="13"/>
      <c r="R127" s="13"/>
      <c r="S127" s="13"/>
      <c r="T127" s="13"/>
      <c r="U127" s="13"/>
    </row>
    <row r="128" spans="1:21" ht="14.25">
      <c r="A128" s="13"/>
      <c r="B128" s="13"/>
      <c r="C128" s="13"/>
      <c r="D128" s="13"/>
      <c r="E128" s="13"/>
      <c r="F128" s="13"/>
      <c r="G128" s="13"/>
      <c r="H128" s="13"/>
      <c r="I128" s="13"/>
      <c r="J128" s="13"/>
      <c r="K128" s="13"/>
      <c r="L128" s="13"/>
      <c r="M128" s="13"/>
      <c r="N128" s="13"/>
      <c r="O128" s="13"/>
      <c r="P128" s="13"/>
      <c r="Q128" s="13"/>
      <c r="R128" s="13"/>
      <c r="S128" s="13"/>
      <c r="T128" s="13"/>
      <c r="U128" s="13"/>
    </row>
    <row r="129" spans="1:21" ht="14.25">
      <c r="A129" s="13"/>
      <c r="B129" s="13"/>
      <c r="C129" s="13"/>
      <c r="D129" s="13"/>
      <c r="E129" s="13"/>
      <c r="F129" s="13"/>
      <c r="G129" s="13"/>
      <c r="H129" s="13"/>
      <c r="I129" s="13"/>
      <c r="J129" s="13"/>
      <c r="K129" s="13"/>
      <c r="L129" s="13"/>
      <c r="M129" s="13"/>
      <c r="N129" s="13"/>
      <c r="O129" s="13"/>
      <c r="P129" s="13"/>
      <c r="Q129" s="13"/>
      <c r="R129" s="13"/>
      <c r="S129" s="13"/>
      <c r="T129" s="13"/>
      <c r="U129" s="13"/>
    </row>
    <row r="130" spans="1:21" ht="14.25">
      <c r="A130" s="13"/>
      <c r="B130" s="13"/>
      <c r="C130" s="13"/>
      <c r="D130" s="13"/>
      <c r="E130" s="13"/>
      <c r="F130" s="13"/>
      <c r="G130" s="13"/>
      <c r="H130" s="13"/>
      <c r="I130" s="13"/>
      <c r="J130" s="13"/>
      <c r="K130" s="13"/>
      <c r="L130" s="13"/>
      <c r="M130" s="13"/>
      <c r="N130" s="13"/>
      <c r="O130" s="13"/>
      <c r="P130" s="13"/>
      <c r="Q130" s="13"/>
      <c r="R130" s="13"/>
      <c r="S130" s="13"/>
      <c r="T130" s="13"/>
      <c r="U130" s="13"/>
    </row>
    <row r="131" spans="1:21" ht="14.25">
      <c r="A131" s="13"/>
      <c r="B131" s="13"/>
      <c r="C131" s="13"/>
      <c r="D131" s="13"/>
      <c r="E131" s="13"/>
      <c r="F131" s="13"/>
      <c r="G131" s="13"/>
      <c r="H131" s="13"/>
      <c r="I131" s="13"/>
      <c r="J131" s="13"/>
      <c r="K131" s="13"/>
      <c r="L131" s="13"/>
      <c r="M131" s="13"/>
      <c r="N131" s="13"/>
      <c r="O131" s="13"/>
      <c r="P131" s="13"/>
      <c r="Q131" s="13"/>
      <c r="R131" s="13"/>
      <c r="S131" s="13"/>
      <c r="T131" s="13"/>
      <c r="U131" s="13"/>
    </row>
    <row r="132" spans="1:21" ht="14.25">
      <c r="A132" s="13"/>
      <c r="B132" s="13"/>
      <c r="C132" s="13"/>
      <c r="D132" s="13"/>
      <c r="E132" s="13"/>
      <c r="F132" s="13"/>
      <c r="G132" s="13"/>
      <c r="H132" s="13"/>
      <c r="I132" s="13"/>
      <c r="J132" s="13"/>
      <c r="K132" s="13"/>
      <c r="L132" s="13"/>
      <c r="M132" s="13"/>
      <c r="N132" s="13"/>
      <c r="O132" s="13"/>
      <c r="P132" s="13"/>
      <c r="Q132" s="13"/>
      <c r="R132" s="13"/>
      <c r="S132" s="13"/>
      <c r="T132" s="13"/>
      <c r="U132" s="13"/>
    </row>
    <row r="133" spans="1:21" ht="14.25">
      <c r="A133" s="13"/>
      <c r="B133" s="13"/>
      <c r="C133" s="13"/>
      <c r="D133" s="13"/>
      <c r="E133" s="13"/>
      <c r="F133" s="13"/>
      <c r="G133" s="13"/>
      <c r="H133" s="13"/>
      <c r="I133" s="13"/>
      <c r="J133" s="13"/>
      <c r="K133" s="13"/>
      <c r="L133" s="13"/>
      <c r="M133" s="13"/>
      <c r="N133" s="13"/>
      <c r="O133" s="13"/>
      <c r="P133" s="13"/>
      <c r="Q133" s="13"/>
      <c r="R133" s="13"/>
      <c r="S133" s="13"/>
      <c r="T133" s="13"/>
      <c r="U133" s="13"/>
    </row>
    <row r="134" spans="1:21" ht="14.25">
      <c r="A134" s="13"/>
      <c r="B134" s="13"/>
      <c r="C134" s="13"/>
      <c r="D134" s="13"/>
      <c r="E134" s="13"/>
      <c r="F134" s="13"/>
      <c r="G134" s="13"/>
      <c r="H134" s="13"/>
      <c r="I134" s="13"/>
      <c r="J134" s="13"/>
      <c r="K134" s="13"/>
      <c r="L134" s="13"/>
      <c r="M134" s="13"/>
      <c r="N134" s="13"/>
      <c r="O134" s="13"/>
      <c r="P134" s="13"/>
      <c r="Q134" s="13"/>
      <c r="R134" s="13"/>
      <c r="S134" s="13"/>
      <c r="T134" s="13"/>
      <c r="U134" s="13"/>
    </row>
    <row r="135" spans="1:21" ht="14.25">
      <c r="A135" s="13"/>
      <c r="B135" s="13"/>
      <c r="C135" s="13"/>
      <c r="D135" s="13"/>
      <c r="E135" s="13"/>
      <c r="F135" s="13"/>
      <c r="G135" s="13"/>
      <c r="H135" s="13"/>
      <c r="I135" s="13"/>
      <c r="J135" s="13"/>
      <c r="K135" s="13"/>
      <c r="L135" s="13"/>
      <c r="M135" s="13"/>
      <c r="N135" s="13"/>
      <c r="O135" s="13"/>
      <c r="P135" s="13"/>
      <c r="Q135" s="13"/>
      <c r="R135" s="13"/>
      <c r="S135" s="13"/>
      <c r="T135" s="13"/>
      <c r="U135" s="13"/>
    </row>
    <row r="136" spans="1:21" ht="14.25">
      <c r="A136" s="13"/>
      <c r="B136" s="13"/>
      <c r="C136" s="13"/>
      <c r="D136" s="13"/>
      <c r="E136" s="13"/>
      <c r="F136" s="13"/>
      <c r="G136" s="13"/>
      <c r="H136" s="13"/>
      <c r="I136" s="13"/>
      <c r="J136" s="13"/>
      <c r="K136" s="13"/>
      <c r="L136" s="13"/>
      <c r="M136" s="13"/>
      <c r="N136" s="13"/>
      <c r="O136" s="13"/>
      <c r="P136" s="13"/>
      <c r="Q136" s="13"/>
      <c r="R136" s="13"/>
      <c r="S136" s="13"/>
      <c r="T136" s="13"/>
      <c r="U136" s="13"/>
    </row>
    <row r="137" spans="1:21" ht="14.25">
      <c r="A137" s="13"/>
      <c r="B137" s="13"/>
      <c r="C137" s="13"/>
      <c r="D137" s="13"/>
      <c r="E137" s="13"/>
      <c r="F137" s="13"/>
      <c r="G137" s="13"/>
      <c r="H137" s="13"/>
      <c r="I137" s="13"/>
      <c r="J137" s="13"/>
      <c r="K137" s="13"/>
      <c r="L137" s="13"/>
      <c r="M137" s="13"/>
      <c r="N137" s="13"/>
      <c r="O137" s="13"/>
      <c r="P137" s="13"/>
      <c r="Q137" s="13"/>
      <c r="R137" s="13"/>
      <c r="S137" s="13"/>
      <c r="T137" s="13"/>
      <c r="U137" s="13"/>
    </row>
    <row r="138" spans="1:21" ht="14.25">
      <c r="A138" s="13"/>
      <c r="B138" s="13"/>
      <c r="C138" s="13"/>
      <c r="D138" s="13"/>
      <c r="E138" s="13"/>
      <c r="F138" s="13"/>
      <c r="G138" s="13"/>
      <c r="H138" s="13"/>
      <c r="I138" s="13"/>
      <c r="J138" s="13"/>
      <c r="K138" s="13"/>
      <c r="L138" s="13"/>
      <c r="M138" s="13"/>
      <c r="N138" s="13"/>
      <c r="O138" s="13"/>
      <c r="P138" s="13"/>
      <c r="Q138" s="13"/>
      <c r="R138" s="13"/>
      <c r="S138" s="13"/>
      <c r="T138" s="13"/>
      <c r="U138" s="13"/>
    </row>
    <row r="139" spans="1:21" ht="14.25">
      <c r="A139" s="13"/>
      <c r="B139" s="13"/>
      <c r="C139" s="13"/>
      <c r="D139" s="13"/>
      <c r="E139" s="13"/>
      <c r="F139" s="13"/>
      <c r="G139" s="13"/>
      <c r="H139" s="13"/>
      <c r="I139" s="13"/>
      <c r="J139" s="13"/>
      <c r="K139" s="13"/>
      <c r="L139" s="13"/>
      <c r="M139" s="13"/>
      <c r="N139" s="13"/>
      <c r="O139" s="13"/>
      <c r="P139" s="13"/>
      <c r="Q139" s="13"/>
      <c r="R139" s="13"/>
      <c r="S139" s="13"/>
      <c r="T139" s="13"/>
      <c r="U139" s="13"/>
    </row>
    <row r="140" spans="1:21" ht="14.25">
      <c r="A140" s="13"/>
      <c r="B140" s="13"/>
      <c r="C140" s="13"/>
      <c r="D140" s="13"/>
      <c r="E140" s="13"/>
      <c r="F140" s="13"/>
      <c r="G140" s="13"/>
      <c r="H140" s="13"/>
      <c r="I140" s="13"/>
      <c r="J140" s="13"/>
      <c r="K140" s="13"/>
      <c r="L140" s="13"/>
      <c r="M140" s="13"/>
      <c r="N140" s="13"/>
      <c r="O140" s="13"/>
      <c r="P140" s="13"/>
      <c r="Q140" s="13"/>
      <c r="R140" s="13"/>
      <c r="S140" s="13"/>
      <c r="T140" s="13"/>
      <c r="U140" s="13"/>
    </row>
    <row r="141" spans="1:21" ht="14.25">
      <c r="A141" s="13"/>
      <c r="B141" s="13"/>
      <c r="C141" s="13"/>
      <c r="D141" s="13"/>
      <c r="E141" s="13"/>
      <c r="F141" s="13"/>
      <c r="G141" s="13"/>
      <c r="H141" s="13"/>
      <c r="I141" s="13"/>
      <c r="J141" s="13"/>
      <c r="K141" s="13"/>
      <c r="L141" s="13"/>
      <c r="M141" s="13"/>
      <c r="N141" s="13"/>
      <c r="O141" s="13"/>
      <c r="P141" s="13"/>
      <c r="Q141" s="13"/>
      <c r="R141" s="13"/>
      <c r="S141" s="13"/>
      <c r="T141" s="13"/>
      <c r="U141" s="13"/>
    </row>
    <row r="142" spans="1:21" ht="14.25">
      <c r="A142" s="13"/>
      <c r="B142" s="13"/>
      <c r="C142" s="13"/>
      <c r="D142" s="13"/>
      <c r="E142" s="13"/>
      <c r="F142" s="13"/>
      <c r="G142" s="13"/>
      <c r="H142" s="13"/>
      <c r="I142" s="13"/>
      <c r="J142" s="13"/>
      <c r="K142" s="13"/>
      <c r="L142" s="13"/>
      <c r="M142" s="13"/>
      <c r="N142" s="13"/>
      <c r="O142" s="13"/>
      <c r="P142" s="13"/>
      <c r="Q142" s="13"/>
      <c r="R142" s="13"/>
      <c r="S142" s="13"/>
      <c r="T142" s="13"/>
      <c r="U142" s="13"/>
    </row>
    <row r="143" spans="1:21" ht="14.25">
      <c r="A143" s="13"/>
      <c r="B143" s="13"/>
      <c r="C143" s="13"/>
      <c r="D143" s="13"/>
      <c r="E143" s="13"/>
      <c r="F143" s="13"/>
      <c r="G143" s="13"/>
      <c r="H143" s="13"/>
      <c r="I143" s="13"/>
      <c r="J143" s="13"/>
      <c r="K143" s="13"/>
      <c r="L143" s="13"/>
      <c r="M143" s="13"/>
      <c r="N143" s="13"/>
      <c r="O143" s="13"/>
      <c r="P143" s="13"/>
      <c r="Q143" s="13"/>
      <c r="R143" s="13"/>
      <c r="S143" s="13"/>
      <c r="T143" s="13"/>
      <c r="U143" s="13"/>
    </row>
    <row r="144" spans="1:21" ht="14.25">
      <c r="A144" s="13"/>
      <c r="B144" s="13"/>
      <c r="C144" s="13"/>
      <c r="D144" s="13"/>
      <c r="E144" s="13"/>
      <c r="F144" s="13"/>
      <c r="G144" s="13"/>
      <c r="H144" s="13"/>
      <c r="I144" s="13"/>
      <c r="J144" s="13"/>
      <c r="K144" s="13"/>
      <c r="L144" s="13"/>
      <c r="M144" s="13"/>
      <c r="N144" s="13"/>
      <c r="O144" s="13"/>
      <c r="P144" s="13"/>
      <c r="Q144" s="13"/>
      <c r="R144" s="13"/>
      <c r="S144" s="13"/>
      <c r="T144" s="13"/>
      <c r="U144" s="13"/>
    </row>
    <row r="145" spans="1:21" ht="14.25">
      <c r="A145" s="13"/>
      <c r="B145" s="13"/>
      <c r="C145" s="13"/>
      <c r="D145" s="13"/>
      <c r="E145" s="13"/>
      <c r="F145" s="13"/>
      <c r="G145" s="13"/>
      <c r="H145" s="13"/>
      <c r="I145" s="13"/>
      <c r="J145" s="13"/>
      <c r="K145" s="13"/>
      <c r="L145" s="13"/>
      <c r="M145" s="13"/>
      <c r="N145" s="13"/>
      <c r="O145" s="13"/>
      <c r="P145" s="13"/>
      <c r="Q145" s="13"/>
      <c r="R145" s="13"/>
      <c r="S145" s="13"/>
      <c r="T145" s="13"/>
      <c r="U145" s="13"/>
    </row>
    <row r="146" spans="1:21" ht="14.25">
      <c r="A146" s="13"/>
      <c r="B146" s="13"/>
      <c r="C146" s="13"/>
      <c r="D146" s="13"/>
      <c r="E146" s="13"/>
      <c r="F146" s="13"/>
      <c r="G146" s="13"/>
      <c r="H146" s="13"/>
      <c r="I146" s="13"/>
      <c r="J146" s="13"/>
      <c r="K146" s="13"/>
      <c r="L146" s="13"/>
      <c r="M146" s="13"/>
      <c r="N146" s="13"/>
      <c r="O146" s="13"/>
      <c r="P146" s="13"/>
      <c r="Q146" s="13"/>
      <c r="R146" s="13"/>
      <c r="S146" s="13"/>
      <c r="T146" s="13"/>
      <c r="U146" s="13"/>
    </row>
    <row r="147" spans="1:21" ht="14.25">
      <c r="A147" s="13"/>
      <c r="B147" s="13"/>
      <c r="C147" s="13"/>
      <c r="D147" s="13"/>
      <c r="E147" s="13"/>
      <c r="F147" s="13"/>
      <c r="G147" s="13"/>
      <c r="H147" s="13"/>
      <c r="I147" s="13"/>
      <c r="J147" s="13"/>
      <c r="K147" s="13"/>
      <c r="L147" s="13"/>
      <c r="M147" s="13"/>
      <c r="N147" s="13"/>
      <c r="O147" s="13"/>
      <c r="P147" s="13"/>
      <c r="Q147" s="13"/>
      <c r="R147" s="13"/>
      <c r="S147" s="13"/>
      <c r="T147" s="13"/>
      <c r="U147" s="13"/>
    </row>
    <row r="148" spans="1:21" ht="14.25">
      <c r="A148" s="13"/>
      <c r="B148" s="13"/>
      <c r="C148" s="13"/>
      <c r="D148" s="13"/>
      <c r="E148" s="13"/>
      <c r="F148" s="13"/>
      <c r="G148" s="13"/>
      <c r="H148" s="13"/>
      <c r="I148" s="13"/>
      <c r="J148" s="13"/>
      <c r="K148" s="13"/>
      <c r="L148" s="13"/>
      <c r="M148" s="13"/>
      <c r="N148" s="13"/>
      <c r="O148" s="13"/>
      <c r="P148" s="13"/>
      <c r="Q148" s="13"/>
      <c r="R148" s="13"/>
      <c r="S148" s="13"/>
      <c r="T148" s="13"/>
      <c r="U148" s="13"/>
    </row>
    <row r="149" spans="1:21" ht="14.25">
      <c r="A149" s="13"/>
      <c r="B149" s="13"/>
      <c r="C149" s="13"/>
      <c r="D149" s="13"/>
      <c r="E149" s="13"/>
      <c r="F149" s="13"/>
      <c r="G149" s="13"/>
      <c r="H149" s="13"/>
      <c r="I149" s="13"/>
      <c r="J149" s="13"/>
      <c r="K149" s="13"/>
      <c r="L149" s="13"/>
      <c r="M149" s="13"/>
      <c r="N149" s="13"/>
      <c r="O149" s="13"/>
      <c r="P149" s="13"/>
      <c r="Q149" s="13"/>
      <c r="R149" s="13"/>
      <c r="S149" s="13"/>
      <c r="T149" s="13"/>
      <c r="U149" s="13"/>
    </row>
    <row r="150" spans="1:21" ht="14.25">
      <c r="A150" s="13"/>
      <c r="B150" s="13"/>
      <c r="C150" s="13"/>
      <c r="D150" s="13"/>
      <c r="E150" s="13"/>
      <c r="F150" s="13"/>
      <c r="G150" s="13"/>
      <c r="H150" s="13"/>
      <c r="I150" s="13"/>
      <c r="J150" s="13"/>
      <c r="K150" s="13"/>
      <c r="L150" s="13"/>
      <c r="M150" s="13"/>
      <c r="N150" s="13"/>
      <c r="O150" s="13"/>
      <c r="P150" s="13"/>
      <c r="Q150" s="13"/>
      <c r="R150" s="13"/>
      <c r="S150" s="13"/>
      <c r="T150" s="13"/>
      <c r="U150" s="13"/>
    </row>
    <row r="151" spans="1:21" ht="14.25">
      <c r="A151" s="13"/>
      <c r="B151" s="13"/>
      <c r="C151" s="13"/>
      <c r="D151" s="13"/>
      <c r="E151" s="13"/>
      <c r="F151" s="13"/>
      <c r="G151" s="13"/>
      <c r="H151" s="13"/>
      <c r="I151" s="13"/>
      <c r="J151" s="13"/>
      <c r="K151" s="13"/>
      <c r="L151" s="13"/>
      <c r="M151" s="13"/>
      <c r="N151" s="13"/>
      <c r="O151" s="13"/>
      <c r="P151" s="13"/>
      <c r="Q151" s="13"/>
      <c r="R151" s="13"/>
      <c r="S151" s="13"/>
      <c r="T151" s="13"/>
      <c r="U151" s="13"/>
    </row>
    <row r="152" spans="1:21" ht="14.25">
      <c r="A152" s="13"/>
      <c r="B152" s="13"/>
      <c r="C152" s="13"/>
      <c r="D152" s="13"/>
      <c r="E152" s="13"/>
      <c r="F152" s="13"/>
      <c r="G152" s="13"/>
      <c r="H152" s="13"/>
      <c r="I152" s="13"/>
      <c r="J152" s="13"/>
      <c r="K152" s="13"/>
      <c r="L152" s="13"/>
      <c r="M152" s="13"/>
      <c r="N152" s="13"/>
      <c r="O152" s="13"/>
      <c r="P152" s="13"/>
      <c r="Q152" s="13"/>
      <c r="R152" s="13"/>
      <c r="S152" s="13"/>
      <c r="T152" s="13"/>
      <c r="U152" s="13"/>
    </row>
    <row r="153" spans="1:21" ht="14.25">
      <c r="A153" s="13"/>
      <c r="B153" s="13"/>
      <c r="C153" s="13"/>
      <c r="D153" s="13"/>
      <c r="E153" s="13"/>
      <c r="F153" s="13"/>
      <c r="G153" s="13"/>
      <c r="H153" s="13"/>
      <c r="I153" s="13"/>
      <c r="J153" s="13"/>
      <c r="K153" s="13"/>
      <c r="L153" s="13"/>
      <c r="M153" s="13"/>
      <c r="N153" s="13"/>
      <c r="O153" s="13"/>
      <c r="P153" s="13"/>
      <c r="Q153" s="13"/>
      <c r="R153" s="13"/>
      <c r="S153" s="13"/>
      <c r="T153" s="13"/>
      <c r="U153" s="13"/>
    </row>
    <row r="154" spans="1:21" ht="14.25">
      <c r="A154" s="13"/>
      <c r="B154" s="13"/>
      <c r="C154" s="13"/>
      <c r="D154" s="13"/>
      <c r="E154" s="13"/>
      <c r="F154" s="13"/>
      <c r="G154" s="13"/>
      <c r="H154" s="13"/>
      <c r="I154" s="13"/>
      <c r="J154" s="13"/>
      <c r="K154" s="13"/>
      <c r="L154" s="13"/>
      <c r="M154" s="13"/>
      <c r="N154" s="13"/>
      <c r="O154" s="13"/>
      <c r="P154" s="13"/>
      <c r="Q154" s="13"/>
      <c r="R154" s="13"/>
      <c r="S154" s="13"/>
      <c r="T154" s="13"/>
      <c r="U154" s="13"/>
    </row>
    <row r="155" spans="1:21" ht="14.25">
      <c r="A155" s="13"/>
      <c r="B155" s="13"/>
      <c r="C155" s="13"/>
      <c r="D155" s="13"/>
      <c r="E155" s="13"/>
      <c r="F155" s="13"/>
      <c r="G155" s="13"/>
      <c r="H155" s="13"/>
      <c r="I155" s="13"/>
      <c r="J155" s="13"/>
      <c r="K155" s="13"/>
      <c r="L155" s="13"/>
      <c r="M155" s="13"/>
      <c r="N155" s="13"/>
      <c r="O155" s="13"/>
      <c r="P155" s="13"/>
      <c r="Q155" s="13"/>
      <c r="R155" s="13"/>
      <c r="S155" s="13"/>
      <c r="T155" s="13"/>
      <c r="U155" s="13"/>
    </row>
    <row r="156" spans="1:21" ht="14.25">
      <c r="A156" s="13"/>
      <c r="B156" s="13"/>
      <c r="C156" s="13"/>
      <c r="D156" s="13"/>
      <c r="E156" s="13"/>
      <c r="F156" s="13"/>
      <c r="G156" s="13"/>
      <c r="H156" s="13"/>
      <c r="I156" s="13"/>
      <c r="J156" s="13"/>
      <c r="K156" s="13"/>
      <c r="L156" s="13"/>
      <c r="M156" s="13"/>
      <c r="N156" s="13"/>
      <c r="O156" s="13"/>
      <c r="P156" s="13"/>
      <c r="Q156" s="13"/>
      <c r="R156" s="13"/>
      <c r="S156" s="13"/>
      <c r="T156" s="13"/>
      <c r="U156" s="13"/>
    </row>
    <row r="157" spans="1:21" ht="14.25">
      <c r="A157" s="13"/>
      <c r="B157" s="13"/>
      <c r="C157" s="13"/>
      <c r="D157" s="13"/>
      <c r="E157" s="13"/>
      <c r="F157" s="13"/>
      <c r="G157" s="13"/>
      <c r="H157" s="13"/>
      <c r="I157" s="13"/>
      <c r="J157" s="13"/>
      <c r="K157" s="13"/>
      <c r="L157" s="13"/>
      <c r="M157" s="13"/>
      <c r="N157" s="13"/>
      <c r="O157" s="13"/>
      <c r="P157" s="13"/>
      <c r="Q157" s="13"/>
      <c r="R157" s="13"/>
      <c r="S157" s="13"/>
      <c r="T157" s="13"/>
      <c r="U157" s="13"/>
    </row>
    <row r="158" spans="1:21" ht="14.25">
      <c r="A158" s="13"/>
      <c r="B158" s="13"/>
      <c r="C158" s="13"/>
      <c r="D158" s="13"/>
      <c r="E158" s="13"/>
      <c r="F158" s="13"/>
      <c r="G158" s="13"/>
      <c r="H158" s="13"/>
      <c r="I158" s="13"/>
      <c r="J158" s="13"/>
      <c r="K158" s="13"/>
      <c r="L158" s="13"/>
      <c r="M158" s="13"/>
      <c r="N158" s="13"/>
      <c r="O158" s="13"/>
      <c r="P158" s="13"/>
      <c r="Q158" s="13"/>
      <c r="R158" s="13"/>
      <c r="S158" s="13"/>
      <c r="T158" s="13"/>
      <c r="U158" s="13"/>
    </row>
    <row r="159" spans="1:21" ht="14.25">
      <c r="A159" s="13"/>
      <c r="B159" s="13"/>
      <c r="C159" s="13"/>
      <c r="D159" s="13"/>
      <c r="E159" s="13"/>
      <c r="F159" s="13"/>
      <c r="G159" s="13"/>
      <c r="H159" s="13"/>
      <c r="I159" s="13"/>
      <c r="J159" s="13"/>
      <c r="K159" s="13"/>
      <c r="L159" s="13"/>
      <c r="M159" s="13"/>
      <c r="N159" s="13"/>
      <c r="O159" s="13"/>
      <c r="P159" s="13"/>
      <c r="Q159" s="13"/>
      <c r="R159" s="13"/>
      <c r="S159" s="13"/>
      <c r="T159" s="13"/>
      <c r="U159" s="13"/>
    </row>
    <row r="160" spans="1:21" ht="14.25">
      <c r="A160" s="13"/>
      <c r="B160" s="13"/>
      <c r="C160" s="13"/>
      <c r="D160" s="13"/>
      <c r="E160" s="13"/>
      <c r="F160" s="13"/>
      <c r="G160" s="13"/>
      <c r="H160" s="13"/>
      <c r="I160" s="13"/>
      <c r="J160" s="13"/>
      <c r="K160" s="13"/>
      <c r="L160" s="13"/>
      <c r="M160" s="13"/>
      <c r="N160" s="13"/>
      <c r="O160" s="13"/>
      <c r="P160" s="13"/>
      <c r="Q160" s="13"/>
      <c r="R160" s="13"/>
      <c r="S160" s="13"/>
      <c r="T160" s="13"/>
      <c r="U160" s="13"/>
    </row>
    <row r="161" spans="1:21" ht="14.25">
      <c r="A161" s="13"/>
      <c r="B161" s="13"/>
      <c r="C161" s="13"/>
      <c r="D161" s="13"/>
      <c r="E161" s="13"/>
      <c r="F161" s="13"/>
      <c r="G161" s="13"/>
      <c r="H161" s="13"/>
      <c r="I161" s="13"/>
      <c r="J161" s="13"/>
      <c r="K161" s="13"/>
      <c r="L161" s="13"/>
      <c r="M161" s="13"/>
      <c r="N161" s="13"/>
      <c r="O161" s="13"/>
      <c r="P161" s="13"/>
      <c r="Q161" s="13"/>
      <c r="R161" s="13"/>
      <c r="S161" s="13"/>
      <c r="T161" s="13"/>
      <c r="U161" s="13"/>
    </row>
    <row r="162" spans="1:21" ht="14.25">
      <c r="A162" s="13"/>
      <c r="B162" s="13"/>
      <c r="C162" s="13"/>
      <c r="D162" s="13"/>
      <c r="E162" s="13"/>
      <c r="F162" s="13"/>
      <c r="G162" s="13"/>
      <c r="H162" s="13"/>
      <c r="I162" s="13"/>
      <c r="J162" s="13"/>
      <c r="K162" s="13"/>
      <c r="L162" s="13"/>
      <c r="M162" s="13"/>
      <c r="N162" s="13"/>
      <c r="O162" s="13"/>
      <c r="P162" s="13"/>
      <c r="Q162" s="13"/>
      <c r="R162" s="13"/>
      <c r="S162" s="13"/>
      <c r="T162" s="13"/>
      <c r="U162" s="13"/>
    </row>
    <row r="163" spans="1:21" ht="14.25">
      <c r="A163" s="13"/>
      <c r="B163" s="13"/>
      <c r="C163" s="13"/>
      <c r="D163" s="13"/>
      <c r="E163" s="13"/>
      <c r="F163" s="13"/>
      <c r="G163" s="13"/>
      <c r="H163" s="13"/>
      <c r="I163" s="13"/>
      <c r="J163" s="13"/>
      <c r="K163" s="13"/>
      <c r="L163" s="13"/>
      <c r="M163" s="13"/>
      <c r="N163" s="13"/>
      <c r="O163" s="13"/>
      <c r="P163" s="13"/>
      <c r="Q163" s="13"/>
      <c r="R163" s="13"/>
      <c r="S163" s="13"/>
      <c r="T163" s="13"/>
      <c r="U163" s="13"/>
    </row>
    <row r="164" spans="1:21" ht="14.25">
      <c r="A164" s="13"/>
      <c r="B164" s="13"/>
      <c r="C164" s="13"/>
      <c r="D164" s="13"/>
      <c r="E164" s="13"/>
      <c r="F164" s="13"/>
      <c r="G164" s="13"/>
      <c r="H164" s="13"/>
      <c r="I164" s="13"/>
      <c r="J164" s="13"/>
      <c r="K164" s="13"/>
      <c r="L164" s="13"/>
      <c r="M164" s="13"/>
      <c r="N164" s="13"/>
      <c r="O164" s="13"/>
      <c r="P164" s="13"/>
      <c r="Q164" s="13"/>
      <c r="R164" s="13"/>
      <c r="S164" s="13"/>
      <c r="T164" s="13"/>
      <c r="U164" s="13"/>
    </row>
    <row r="165" spans="1:21" ht="14.25">
      <c r="A165" s="13"/>
      <c r="B165" s="13"/>
      <c r="C165" s="13"/>
      <c r="D165" s="13"/>
      <c r="E165" s="13"/>
      <c r="F165" s="13"/>
      <c r="G165" s="13"/>
      <c r="H165" s="13"/>
      <c r="I165" s="13"/>
      <c r="J165" s="13"/>
      <c r="K165" s="13"/>
      <c r="L165" s="13"/>
      <c r="M165" s="13"/>
      <c r="N165" s="13"/>
      <c r="O165" s="13"/>
      <c r="P165" s="13"/>
      <c r="Q165" s="13"/>
      <c r="R165" s="13"/>
      <c r="S165" s="13"/>
      <c r="T165" s="13"/>
      <c r="U165" s="13"/>
    </row>
    <row r="166" spans="1:21" ht="14.25">
      <c r="A166" s="13"/>
      <c r="B166" s="13"/>
      <c r="C166" s="13"/>
      <c r="D166" s="13"/>
      <c r="E166" s="13"/>
      <c r="F166" s="13"/>
      <c r="G166" s="13"/>
      <c r="H166" s="13"/>
      <c r="I166" s="13"/>
      <c r="J166" s="13"/>
      <c r="K166" s="13"/>
      <c r="L166" s="13"/>
      <c r="M166" s="13"/>
      <c r="N166" s="13"/>
      <c r="O166" s="13"/>
      <c r="P166" s="13"/>
      <c r="Q166" s="13"/>
      <c r="R166" s="13"/>
      <c r="S166" s="13"/>
      <c r="T166" s="13"/>
      <c r="U166" s="13"/>
    </row>
    <row r="167" spans="1:21" ht="14.25">
      <c r="A167" s="13"/>
      <c r="B167" s="13"/>
      <c r="C167" s="13"/>
      <c r="D167" s="13"/>
      <c r="E167" s="13"/>
      <c r="F167" s="13"/>
      <c r="G167" s="13"/>
      <c r="H167" s="13"/>
      <c r="I167" s="13"/>
      <c r="J167" s="13"/>
      <c r="K167" s="13"/>
      <c r="L167" s="13"/>
      <c r="M167" s="13"/>
      <c r="N167" s="13"/>
      <c r="O167" s="13"/>
      <c r="P167" s="13"/>
      <c r="Q167" s="13"/>
      <c r="R167" s="13"/>
      <c r="S167" s="13"/>
      <c r="T167" s="13"/>
      <c r="U167" s="13"/>
    </row>
    <row r="168" spans="1:21" ht="14.25">
      <c r="A168" s="13"/>
      <c r="B168" s="13"/>
      <c r="C168" s="13"/>
      <c r="D168" s="13"/>
      <c r="E168" s="13"/>
      <c r="F168" s="13"/>
      <c r="G168" s="13"/>
      <c r="H168" s="13"/>
      <c r="I168" s="13"/>
      <c r="J168" s="13"/>
      <c r="K168" s="13"/>
      <c r="L168" s="13"/>
      <c r="M168" s="13"/>
      <c r="N168" s="13"/>
      <c r="O168" s="13"/>
      <c r="P168" s="13"/>
      <c r="Q168" s="13"/>
      <c r="R168" s="13"/>
      <c r="S168" s="13"/>
      <c r="T168" s="13"/>
      <c r="U168" s="13"/>
    </row>
    <row r="169" spans="1:21" ht="14.25">
      <c r="A169" s="13"/>
      <c r="B169" s="13"/>
      <c r="C169" s="13"/>
      <c r="D169" s="13"/>
      <c r="E169" s="13"/>
      <c r="F169" s="13"/>
      <c r="G169" s="13"/>
      <c r="H169" s="13"/>
      <c r="I169" s="13"/>
      <c r="J169" s="13"/>
      <c r="K169" s="13"/>
      <c r="L169" s="13"/>
      <c r="M169" s="13"/>
      <c r="N169" s="13"/>
      <c r="O169" s="13"/>
      <c r="P169" s="13"/>
      <c r="Q169" s="13"/>
      <c r="R169" s="13"/>
      <c r="S169" s="13"/>
      <c r="T169" s="13"/>
      <c r="U169" s="13"/>
    </row>
    <row r="170" spans="1:21" ht="14.25">
      <c r="A170" s="13"/>
      <c r="B170" s="13"/>
      <c r="C170" s="13"/>
      <c r="D170" s="13"/>
      <c r="E170" s="13"/>
      <c r="F170" s="13"/>
      <c r="G170" s="13"/>
      <c r="H170" s="13"/>
      <c r="I170" s="13"/>
      <c r="J170" s="13"/>
      <c r="K170" s="13"/>
      <c r="L170" s="13"/>
      <c r="M170" s="13"/>
      <c r="N170" s="13"/>
      <c r="O170" s="13"/>
      <c r="P170" s="13"/>
      <c r="Q170" s="13"/>
      <c r="R170" s="13"/>
      <c r="S170" s="13"/>
      <c r="T170" s="13"/>
      <c r="U170" s="13"/>
    </row>
    <row r="171" spans="1:21" ht="14.25">
      <c r="A171" s="13"/>
      <c r="B171" s="13"/>
      <c r="C171" s="13"/>
      <c r="D171" s="13"/>
      <c r="E171" s="13"/>
      <c r="F171" s="13"/>
      <c r="G171" s="13"/>
      <c r="H171" s="13"/>
      <c r="I171" s="13"/>
      <c r="J171" s="13"/>
      <c r="K171" s="13"/>
      <c r="L171" s="13"/>
      <c r="M171" s="13"/>
      <c r="N171" s="13"/>
      <c r="O171" s="13"/>
      <c r="P171" s="13"/>
      <c r="Q171" s="13"/>
      <c r="R171" s="13"/>
      <c r="S171" s="13"/>
      <c r="T171" s="13"/>
      <c r="U171" s="13"/>
    </row>
    <row r="172" spans="1:21" ht="14.25">
      <c r="A172" s="13"/>
      <c r="B172" s="13"/>
      <c r="C172" s="13"/>
      <c r="D172" s="13"/>
      <c r="E172" s="13"/>
      <c r="F172" s="13"/>
      <c r="G172" s="13"/>
      <c r="H172" s="13"/>
      <c r="I172" s="13"/>
      <c r="J172" s="13"/>
      <c r="K172" s="13"/>
      <c r="L172" s="13"/>
      <c r="M172" s="13"/>
      <c r="N172" s="13"/>
      <c r="O172" s="13"/>
      <c r="P172" s="13"/>
      <c r="Q172" s="13"/>
      <c r="R172" s="13"/>
      <c r="S172" s="13"/>
      <c r="T172" s="13"/>
      <c r="U172" s="13"/>
    </row>
    <row r="173" spans="1:21" ht="14.25">
      <c r="A173" s="13"/>
      <c r="B173" s="13"/>
      <c r="C173" s="13"/>
      <c r="D173" s="13"/>
      <c r="E173" s="13"/>
      <c r="F173" s="13"/>
      <c r="G173" s="13"/>
      <c r="H173" s="13"/>
      <c r="I173" s="13"/>
      <c r="J173" s="13"/>
      <c r="K173" s="13"/>
      <c r="L173" s="13"/>
      <c r="M173" s="13"/>
      <c r="N173" s="13"/>
      <c r="O173" s="13"/>
      <c r="P173" s="13"/>
      <c r="Q173" s="13"/>
      <c r="R173" s="13"/>
      <c r="S173" s="13"/>
      <c r="T173" s="13"/>
      <c r="U173" s="13"/>
    </row>
    <row r="174" spans="1:21" ht="14.25">
      <c r="A174" s="13"/>
      <c r="B174" s="13"/>
      <c r="C174" s="13"/>
      <c r="D174" s="13"/>
      <c r="E174" s="13"/>
      <c r="F174" s="13"/>
      <c r="G174" s="13"/>
      <c r="H174" s="13"/>
      <c r="I174" s="13"/>
      <c r="J174" s="13"/>
      <c r="K174" s="13"/>
      <c r="L174" s="13"/>
      <c r="M174" s="13"/>
      <c r="N174" s="13"/>
      <c r="O174" s="13"/>
      <c r="P174" s="13"/>
      <c r="Q174" s="13"/>
      <c r="R174" s="13"/>
      <c r="S174" s="13"/>
      <c r="T174" s="13"/>
      <c r="U174" s="13"/>
    </row>
    <row r="175" spans="1:21" ht="14.25">
      <c r="A175" s="13"/>
      <c r="B175" s="13"/>
      <c r="C175" s="13"/>
      <c r="D175" s="13"/>
      <c r="E175" s="13"/>
      <c r="F175" s="13"/>
      <c r="G175" s="13"/>
      <c r="H175" s="13"/>
      <c r="I175" s="13"/>
      <c r="J175" s="13"/>
      <c r="K175" s="13"/>
      <c r="L175" s="13"/>
      <c r="M175" s="13"/>
      <c r="N175" s="13"/>
      <c r="O175" s="13"/>
      <c r="P175" s="13"/>
      <c r="Q175" s="13"/>
      <c r="R175" s="13"/>
      <c r="S175" s="13"/>
      <c r="T175" s="13"/>
      <c r="U175" s="13"/>
    </row>
    <row r="176" spans="1:21" ht="14.25">
      <c r="A176" s="13"/>
      <c r="B176" s="13"/>
      <c r="C176" s="13"/>
      <c r="D176" s="13"/>
      <c r="E176" s="13"/>
      <c r="F176" s="13"/>
      <c r="G176" s="13"/>
      <c r="H176" s="13"/>
      <c r="I176" s="13"/>
      <c r="J176" s="13"/>
      <c r="K176" s="13"/>
      <c r="L176" s="13"/>
      <c r="M176" s="13"/>
      <c r="N176" s="13"/>
      <c r="O176" s="13"/>
      <c r="P176" s="13"/>
      <c r="Q176" s="13"/>
      <c r="R176" s="13"/>
      <c r="S176" s="13"/>
      <c r="T176" s="13"/>
      <c r="U176" s="13"/>
    </row>
    <row r="177" spans="1:21" ht="14.25">
      <c r="A177" s="13"/>
      <c r="B177" s="13"/>
      <c r="C177" s="13"/>
      <c r="D177" s="13"/>
      <c r="E177" s="13"/>
      <c r="F177" s="13"/>
      <c r="G177" s="13"/>
      <c r="H177" s="13"/>
      <c r="I177" s="13"/>
      <c r="J177" s="13"/>
      <c r="K177" s="13"/>
      <c r="L177" s="13"/>
      <c r="M177" s="13"/>
      <c r="N177" s="13"/>
      <c r="O177" s="13"/>
      <c r="P177" s="13"/>
      <c r="Q177" s="13"/>
      <c r="R177" s="13"/>
      <c r="S177" s="13"/>
      <c r="T177" s="13"/>
      <c r="U177" s="13"/>
    </row>
    <row r="178" spans="1:21" ht="14.25">
      <c r="A178" s="13"/>
      <c r="B178" s="13"/>
      <c r="C178" s="13"/>
      <c r="D178" s="13"/>
      <c r="E178" s="13"/>
      <c r="F178" s="13"/>
      <c r="G178" s="13"/>
      <c r="H178" s="13"/>
      <c r="I178" s="13"/>
      <c r="J178" s="13"/>
      <c r="K178" s="13"/>
      <c r="L178" s="13"/>
      <c r="M178" s="13"/>
      <c r="N178" s="13"/>
      <c r="O178" s="13"/>
      <c r="P178" s="13"/>
      <c r="Q178" s="13"/>
      <c r="R178" s="13"/>
      <c r="S178" s="13"/>
      <c r="T178" s="13"/>
      <c r="U178" s="13"/>
    </row>
    <row r="179" spans="1:21" ht="14.25">
      <c r="A179" s="13"/>
      <c r="B179" s="13"/>
      <c r="C179" s="13"/>
      <c r="D179" s="13"/>
      <c r="E179" s="13"/>
      <c r="F179" s="13"/>
      <c r="G179" s="13"/>
      <c r="H179" s="13"/>
      <c r="I179" s="13"/>
      <c r="J179" s="13"/>
      <c r="K179" s="13"/>
      <c r="L179" s="13"/>
      <c r="M179" s="13"/>
      <c r="N179" s="13"/>
      <c r="O179" s="13"/>
      <c r="P179" s="13"/>
      <c r="Q179" s="13"/>
      <c r="R179" s="13"/>
      <c r="S179" s="13"/>
      <c r="T179" s="13"/>
      <c r="U179" s="13"/>
    </row>
    <row r="180" spans="1:21" ht="14.25">
      <c r="A180" s="13"/>
      <c r="B180" s="13"/>
      <c r="C180" s="13"/>
      <c r="D180" s="13"/>
      <c r="E180" s="13"/>
      <c r="F180" s="13"/>
      <c r="G180" s="13"/>
      <c r="H180" s="13"/>
      <c r="I180" s="13"/>
      <c r="J180" s="13"/>
      <c r="K180" s="13"/>
      <c r="L180" s="13"/>
      <c r="M180" s="13"/>
      <c r="N180" s="13"/>
      <c r="O180" s="13"/>
      <c r="P180" s="13"/>
      <c r="Q180" s="13"/>
      <c r="R180" s="13"/>
      <c r="S180" s="13"/>
      <c r="T180" s="13"/>
      <c r="U180" s="13"/>
    </row>
    <row r="181" spans="1:21" ht="14.25">
      <c r="A181" s="13"/>
      <c r="B181" s="13"/>
      <c r="C181" s="13"/>
      <c r="D181" s="13"/>
      <c r="E181" s="13"/>
      <c r="F181" s="13"/>
      <c r="G181" s="13"/>
      <c r="H181" s="13"/>
      <c r="I181" s="13"/>
      <c r="J181" s="13"/>
      <c r="K181" s="13"/>
      <c r="L181" s="13"/>
      <c r="M181" s="13"/>
      <c r="N181" s="13"/>
      <c r="O181" s="13"/>
      <c r="P181" s="13"/>
      <c r="Q181" s="13"/>
      <c r="R181" s="13"/>
      <c r="S181" s="13"/>
      <c r="T181" s="13"/>
      <c r="U181" s="13"/>
    </row>
    <row r="182" spans="1:21" ht="14.25">
      <c r="A182" s="13"/>
      <c r="B182" s="13"/>
      <c r="C182" s="13"/>
      <c r="D182" s="13"/>
      <c r="E182" s="13"/>
      <c r="F182" s="13"/>
      <c r="G182" s="13"/>
      <c r="H182" s="13"/>
      <c r="I182" s="13"/>
      <c r="J182" s="13"/>
      <c r="K182" s="13"/>
      <c r="L182" s="13"/>
      <c r="M182" s="13"/>
      <c r="N182" s="13"/>
      <c r="O182" s="13"/>
      <c r="P182" s="13"/>
      <c r="Q182" s="13"/>
      <c r="R182" s="13"/>
      <c r="S182" s="13"/>
      <c r="T182" s="13"/>
      <c r="U182" s="13"/>
    </row>
    <row r="183" spans="1:21" ht="14.25">
      <c r="A183" s="13"/>
      <c r="B183" s="13"/>
      <c r="C183" s="13"/>
      <c r="D183" s="13"/>
      <c r="E183" s="13"/>
      <c r="F183" s="13"/>
      <c r="G183" s="13"/>
      <c r="H183" s="13"/>
      <c r="I183" s="13"/>
      <c r="J183" s="13"/>
      <c r="K183" s="13"/>
      <c r="L183" s="13"/>
      <c r="M183" s="13"/>
      <c r="N183" s="13"/>
      <c r="O183" s="13"/>
      <c r="P183" s="13"/>
      <c r="Q183" s="13"/>
      <c r="R183" s="13"/>
      <c r="S183" s="13"/>
      <c r="T183" s="13"/>
      <c r="U183" s="13"/>
    </row>
    <row r="184" spans="1:21" ht="14.25">
      <c r="A184" s="13"/>
      <c r="B184" s="13"/>
      <c r="C184" s="13"/>
      <c r="D184" s="13"/>
      <c r="E184" s="13"/>
      <c r="F184" s="13"/>
      <c r="G184" s="13"/>
      <c r="H184" s="13"/>
      <c r="I184" s="13"/>
      <c r="J184" s="13"/>
      <c r="K184" s="13"/>
      <c r="L184" s="13"/>
      <c r="M184" s="13"/>
      <c r="N184" s="13"/>
      <c r="O184" s="13"/>
      <c r="P184" s="13"/>
      <c r="Q184" s="13"/>
      <c r="R184" s="13"/>
      <c r="S184" s="13"/>
      <c r="T184" s="13"/>
      <c r="U184" s="13"/>
    </row>
    <row r="185" spans="1:21" ht="14.25">
      <c r="A185" s="13"/>
      <c r="B185" s="13"/>
      <c r="C185" s="13"/>
      <c r="D185" s="13"/>
      <c r="E185" s="13"/>
      <c r="F185" s="13"/>
      <c r="G185" s="13"/>
      <c r="H185" s="13"/>
      <c r="I185" s="13"/>
      <c r="J185" s="13"/>
      <c r="K185" s="13"/>
      <c r="L185" s="13"/>
      <c r="M185" s="13"/>
      <c r="N185" s="13"/>
      <c r="O185" s="13"/>
      <c r="P185" s="13"/>
      <c r="Q185" s="13"/>
      <c r="R185" s="13"/>
      <c r="S185" s="13"/>
      <c r="T185" s="13"/>
      <c r="U185" s="13"/>
    </row>
    <row r="186" spans="1:21" ht="14.25">
      <c r="A186" s="13"/>
      <c r="B186" s="13"/>
      <c r="C186" s="13"/>
      <c r="D186" s="13"/>
      <c r="E186" s="13"/>
      <c r="F186" s="13"/>
      <c r="G186" s="13"/>
      <c r="H186" s="13"/>
      <c r="I186" s="13"/>
      <c r="J186" s="13"/>
      <c r="K186" s="13"/>
      <c r="L186" s="13"/>
      <c r="M186" s="13"/>
      <c r="N186" s="13"/>
      <c r="O186" s="13"/>
      <c r="P186" s="13"/>
      <c r="Q186" s="13"/>
      <c r="R186" s="13"/>
      <c r="S186" s="13"/>
      <c r="T186" s="13"/>
      <c r="U186" s="13"/>
    </row>
    <row r="187" spans="1:21" ht="14.25">
      <c r="A187" s="13"/>
      <c r="B187" s="13"/>
      <c r="C187" s="13"/>
      <c r="D187" s="13"/>
      <c r="E187" s="13"/>
      <c r="F187" s="13"/>
      <c r="G187" s="13"/>
      <c r="H187" s="13"/>
      <c r="I187" s="13"/>
      <c r="J187" s="13"/>
      <c r="K187" s="13"/>
      <c r="L187" s="13"/>
      <c r="M187" s="13"/>
      <c r="N187" s="13"/>
      <c r="O187" s="13"/>
      <c r="P187" s="13"/>
      <c r="Q187" s="13"/>
      <c r="R187" s="13"/>
      <c r="S187" s="13"/>
      <c r="T187" s="13"/>
      <c r="U187" s="13"/>
    </row>
    <row r="188" spans="1:21" ht="14.25">
      <c r="A188" s="13"/>
      <c r="B188" s="13"/>
      <c r="C188" s="13"/>
      <c r="D188" s="13"/>
      <c r="E188" s="13"/>
      <c r="F188" s="13"/>
      <c r="G188" s="13"/>
      <c r="H188" s="13"/>
      <c r="I188" s="13"/>
      <c r="J188" s="13"/>
      <c r="K188" s="13"/>
      <c r="L188" s="13"/>
      <c r="M188" s="13"/>
      <c r="N188" s="13"/>
      <c r="O188" s="13"/>
      <c r="P188" s="13"/>
      <c r="Q188" s="13"/>
      <c r="R188" s="13"/>
      <c r="S188" s="13"/>
      <c r="T188" s="13"/>
      <c r="U188" s="13"/>
    </row>
    <row r="189" spans="1:21" ht="14.25">
      <c r="A189" s="13"/>
      <c r="B189" s="13"/>
      <c r="C189" s="13"/>
      <c r="D189" s="13"/>
      <c r="E189" s="13"/>
      <c r="F189" s="13"/>
      <c r="G189" s="13"/>
      <c r="H189" s="13"/>
      <c r="I189" s="13"/>
      <c r="J189" s="13"/>
      <c r="K189" s="13"/>
      <c r="L189" s="13"/>
      <c r="M189" s="13"/>
      <c r="N189" s="13"/>
      <c r="O189" s="13"/>
      <c r="P189" s="13"/>
      <c r="Q189" s="13"/>
      <c r="R189" s="13"/>
      <c r="S189" s="13"/>
      <c r="T189" s="13"/>
      <c r="U189" s="13"/>
    </row>
    <row r="190" spans="1:21" ht="14.25">
      <c r="A190" s="13"/>
      <c r="B190" s="13"/>
      <c r="C190" s="13"/>
      <c r="D190" s="13"/>
      <c r="E190" s="13"/>
      <c r="F190" s="13"/>
      <c r="G190" s="13"/>
      <c r="H190" s="13"/>
      <c r="I190" s="13"/>
      <c r="J190" s="13"/>
      <c r="K190" s="13"/>
      <c r="L190" s="13"/>
      <c r="M190" s="13"/>
      <c r="N190" s="13"/>
      <c r="O190" s="13"/>
      <c r="P190" s="13"/>
      <c r="Q190" s="13"/>
      <c r="R190" s="13"/>
      <c r="S190" s="13"/>
      <c r="T190" s="13"/>
      <c r="U190" s="13"/>
    </row>
    <row r="191" spans="1:21" ht="14.25">
      <c r="A191" s="13"/>
      <c r="B191" s="13"/>
      <c r="C191" s="13"/>
      <c r="D191" s="13"/>
      <c r="E191" s="13"/>
      <c r="F191" s="13"/>
      <c r="G191" s="13"/>
      <c r="H191" s="13"/>
      <c r="I191" s="13"/>
      <c r="J191" s="13"/>
      <c r="K191" s="13"/>
      <c r="L191" s="13"/>
      <c r="M191" s="13"/>
      <c r="N191" s="13"/>
      <c r="O191" s="13"/>
      <c r="P191" s="13"/>
      <c r="Q191" s="13"/>
      <c r="R191" s="13"/>
      <c r="S191" s="13"/>
      <c r="T191" s="13"/>
      <c r="U191" s="13"/>
    </row>
    <row r="192" spans="1:21" ht="14.25">
      <c r="A192" s="13"/>
      <c r="B192" s="13"/>
      <c r="C192" s="13"/>
      <c r="D192" s="13"/>
      <c r="E192" s="13"/>
      <c r="F192" s="13"/>
      <c r="G192" s="13"/>
      <c r="H192" s="13"/>
      <c r="I192" s="13"/>
      <c r="J192" s="13"/>
      <c r="K192" s="13"/>
      <c r="L192" s="13"/>
      <c r="M192" s="13"/>
      <c r="N192" s="13"/>
      <c r="O192" s="13"/>
      <c r="P192" s="13"/>
      <c r="Q192" s="13"/>
      <c r="R192" s="13"/>
      <c r="S192" s="13"/>
      <c r="T192" s="13"/>
      <c r="U192" s="13"/>
    </row>
    <row r="193" spans="1:21" ht="14.25">
      <c r="A193" s="13"/>
      <c r="B193" s="13"/>
      <c r="C193" s="13"/>
      <c r="D193" s="13"/>
      <c r="E193" s="13"/>
      <c r="F193" s="13"/>
      <c r="G193" s="13"/>
      <c r="H193" s="13"/>
      <c r="I193" s="13"/>
      <c r="J193" s="13"/>
      <c r="K193" s="13"/>
      <c r="L193" s="13"/>
      <c r="M193" s="13"/>
      <c r="N193" s="13"/>
      <c r="O193" s="13"/>
      <c r="P193" s="13"/>
      <c r="Q193" s="13"/>
      <c r="R193" s="13"/>
      <c r="S193" s="13"/>
      <c r="T193" s="13"/>
      <c r="U193" s="13"/>
    </row>
    <row r="194" spans="1:21" ht="14.25">
      <c r="A194" s="13"/>
      <c r="B194" s="13"/>
      <c r="C194" s="13"/>
      <c r="D194" s="13"/>
      <c r="E194" s="13"/>
      <c r="F194" s="13"/>
      <c r="G194" s="13"/>
      <c r="H194" s="13"/>
      <c r="I194" s="13"/>
      <c r="J194" s="13"/>
      <c r="K194" s="13"/>
      <c r="L194" s="13"/>
      <c r="M194" s="13"/>
      <c r="N194" s="13"/>
      <c r="O194" s="13"/>
      <c r="P194" s="13"/>
      <c r="Q194" s="13"/>
      <c r="R194" s="13"/>
      <c r="S194" s="13"/>
      <c r="T194" s="13"/>
      <c r="U194" s="13"/>
    </row>
    <row r="195" spans="1:21" ht="14.25">
      <c r="A195" s="13"/>
      <c r="B195" s="13"/>
      <c r="C195" s="13"/>
      <c r="D195" s="13"/>
      <c r="E195" s="13"/>
      <c r="F195" s="13"/>
      <c r="G195" s="13"/>
      <c r="H195" s="13"/>
      <c r="I195" s="13"/>
      <c r="J195" s="13"/>
      <c r="K195" s="13"/>
      <c r="L195" s="13"/>
      <c r="M195" s="13"/>
      <c r="N195" s="13"/>
      <c r="O195" s="13"/>
      <c r="P195" s="13"/>
      <c r="Q195" s="13"/>
      <c r="R195" s="13"/>
      <c r="S195" s="13"/>
      <c r="T195" s="13"/>
      <c r="U195" s="13"/>
    </row>
    <row r="196" spans="1:21" ht="14.25">
      <c r="A196" s="13"/>
      <c r="B196" s="13"/>
      <c r="C196" s="13"/>
      <c r="D196" s="13"/>
      <c r="E196" s="13"/>
      <c r="F196" s="13"/>
      <c r="G196" s="13"/>
      <c r="H196" s="13"/>
      <c r="I196" s="13"/>
      <c r="J196" s="13"/>
      <c r="K196" s="13"/>
      <c r="L196" s="13"/>
      <c r="M196" s="13"/>
      <c r="N196" s="13"/>
      <c r="O196" s="13"/>
      <c r="P196" s="13"/>
      <c r="Q196" s="13"/>
      <c r="R196" s="13"/>
      <c r="S196" s="13"/>
      <c r="T196" s="13"/>
      <c r="U196" s="13"/>
    </row>
    <row r="197" spans="1:21" ht="14.25">
      <c r="A197" s="13"/>
      <c r="B197" s="13"/>
      <c r="C197" s="13"/>
      <c r="D197" s="13"/>
      <c r="E197" s="13"/>
      <c r="F197" s="13"/>
      <c r="G197" s="13"/>
      <c r="H197" s="13"/>
      <c r="I197" s="13"/>
      <c r="J197" s="13"/>
      <c r="K197" s="13"/>
      <c r="L197" s="13"/>
      <c r="M197" s="13"/>
      <c r="N197" s="13"/>
      <c r="O197" s="13"/>
      <c r="P197" s="13"/>
      <c r="Q197" s="13"/>
      <c r="R197" s="13"/>
      <c r="S197" s="13"/>
      <c r="T197" s="13"/>
      <c r="U197" s="13"/>
    </row>
    <row r="198" spans="1:21" ht="14.25">
      <c r="A198" s="13"/>
      <c r="B198" s="13"/>
      <c r="C198" s="13"/>
      <c r="D198" s="13"/>
      <c r="E198" s="13"/>
      <c r="F198" s="13"/>
      <c r="G198" s="13"/>
      <c r="H198" s="13"/>
      <c r="I198" s="13"/>
      <c r="J198" s="13"/>
      <c r="K198" s="13"/>
      <c r="L198" s="13"/>
      <c r="M198" s="13"/>
      <c r="N198" s="13"/>
      <c r="O198" s="13"/>
      <c r="P198" s="13"/>
      <c r="Q198" s="13"/>
      <c r="R198" s="13"/>
      <c r="S198" s="13"/>
      <c r="T198" s="13"/>
      <c r="U198" s="13"/>
    </row>
    <row r="199" spans="1:21" ht="14.25">
      <c r="A199" s="13"/>
      <c r="B199" s="13"/>
      <c r="C199" s="13"/>
      <c r="D199" s="13"/>
      <c r="E199" s="13"/>
      <c r="F199" s="13"/>
      <c r="G199" s="13"/>
      <c r="H199" s="13"/>
      <c r="I199" s="13"/>
      <c r="J199" s="13"/>
      <c r="K199" s="13"/>
      <c r="L199" s="13"/>
      <c r="M199" s="13"/>
      <c r="N199" s="13"/>
      <c r="O199" s="13"/>
      <c r="P199" s="13"/>
      <c r="Q199" s="13"/>
      <c r="R199" s="13"/>
      <c r="S199" s="13"/>
      <c r="T199" s="13"/>
      <c r="U199" s="13"/>
    </row>
    <row r="200" spans="1:21" ht="14.25">
      <c r="A200" s="13"/>
      <c r="B200" s="13"/>
      <c r="C200" s="13"/>
      <c r="D200" s="13"/>
      <c r="E200" s="13"/>
      <c r="F200" s="13"/>
      <c r="G200" s="13"/>
      <c r="H200" s="13"/>
      <c r="I200" s="13"/>
      <c r="J200" s="13"/>
      <c r="K200" s="13"/>
      <c r="L200" s="13"/>
      <c r="M200" s="13"/>
      <c r="N200" s="13"/>
      <c r="O200" s="13"/>
      <c r="P200" s="13"/>
      <c r="Q200" s="13"/>
      <c r="R200" s="13"/>
      <c r="S200" s="13"/>
      <c r="T200" s="13"/>
      <c r="U200" s="13"/>
    </row>
    <row r="201" spans="1:21" ht="14.25">
      <c r="A201" s="13"/>
      <c r="B201" s="13"/>
      <c r="C201" s="13"/>
      <c r="D201" s="13"/>
      <c r="E201" s="13"/>
      <c r="F201" s="13"/>
      <c r="G201" s="13"/>
      <c r="H201" s="13"/>
      <c r="I201" s="13"/>
      <c r="J201" s="13"/>
      <c r="K201" s="13"/>
      <c r="L201" s="13"/>
      <c r="M201" s="13"/>
      <c r="N201" s="13"/>
      <c r="O201" s="13"/>
      <c r="P201" s="13"/>
      <c r="Q201" s="13"/>
      <c r="R201" s="13"/>
      <c r="S201" s="13"/>
      <c r="T201" s="13"/>
      <c r="U201" s="13"/>
    </row>
    <row r="202" spans="1:21" ht="14.25">
      <c r="A202" s="13"/>
      <c r="B202" s="13"/>
      <c r="C202" s="13"/>
      <c r="D202" s="13"/>
      <c r="E202" s="13"/>
      <c r="F202" s="13"/>
      <c r="G202" s="13"/>
      <c r="H202" s="13"/>
      <c r="I202" s="13"/>
      <c r="J202" s="13"/>
      <c r="K202" s="13"/>
      <c r="L202" s="13"/>
      <c r="M202" s="13"/>
      <c r="N202" s="13"/>
      <c r="O202" s="13"/>
      <c r="P202" s="13"/>
      <c r="Q202" s="13"/>
      <c r="R202" s="13"/>
      <c r="S202" s="13"/>
      <c r="T202" s="13"/>
      <c r="U202" s="13"/>
    </row>
    <row r="203" spans="1:21" ht="14.25">
      <c r="A203" s="13"/>
      <c r="B203" s="13"/>
      <c r="C203" s="13"/>
      <c r="D203" s="13"/>
      <c r="E203" s="13"/>
      <c r="F203" s="13"/>
      <c r="G203" s="13"/>
      <c r="H203" s="13"/>
      <c r="I203" s="13"/>
      <c r="J203" s="13"/>
      <c r="K203" s="13"/>
      <c r="L203" s="13"/>
      <c r="M203" s="13"/>
      <c r="N203" s="13"/>
      <c r="O203" s="13"/>
      <c r="P203" s="13"/>
      <c r="Q203" s="13"/>
      <c r="R203" s="13"/>
      <c r="S203" s="13"/>
      <c r="T203" s="13"/>
      <c r="U203" s="13"/>
    </row>
    <row r="204" spans="1:21" ht="14.25">
      <c r="A204" s="13"/>
      <c r="B204" s="13"/>
      <c r="C204" s="13"/>
      <c r="D204" s="13"/>
      <c r="E204" s="13"/>
      <c r="F204" s="13"/>
      <c r="G204" s="13"/>
      <c r="H204" s="13"/>
      <c r="I204" s="13"/>
      <c r="J204" s="13"/>
      <c r="K204" s="13"/>
      <c r="L204" s="13"/>
      <c r="M204" s="13"/>
      <c r="N204" s="13"/>
      <c r="O204" s="13"/>
      <c r="P204" s="13"/>
      <c r="Q204" s="13"/>
      <c r="R204" s="13"/>
      <c r="S204" s="13"/>
      <c r="T204" s="13"/>
      <c r="U204" s="13"/>
    </row>
    <row r="205" spans="1:21" ht="14.25">
      <c r="A205" s="13"/>
      <c r="B205" s="13"/>
      <c r="C205" s="13"/>
      <c r="D205" s="13"/>
      <c r="E205" s="13"/>
      <c r="F205" s="13"/>
      <c r="G205" s="13"/>
      <c r="H205" s="13"/>
      <c r="I205" s="13"/>
      <c r="J205" s="13"/>
      <c r="K205" s="13"/>
      <c r="L205" s="13"/>
      <c r="M205" s="13"/>
      <c r="N205" s="13"/>
      <c r="O205" s="13"/>
      <c r="P205" s="13"/>
      <c r="Q205" s="13"/>
      <c r="R205" s="13"/>
      <c r="S205" s="13"/>
      <c r="T205" s="13"/>
      <c r="U205" s="13"/>
    </row>
    <row r="206" spans="1:21" ht="14.25">
      <c r="A206" s="13"/>
      <c r="B206" s="13"/>
      <c r="C206" s="13"/>
      <c r="D206" s="13"/>
      <c r="E206" s="13"/>
      <c r="F206" s="13"/>
      <c r="G206" s="13"/>
      <c r="H206" s="13"/>
      <c r="I206" s="13"/>
      <c r="J206" s="13"/>
      <c r="K206" s="13"/>
      <c r="L206" s="13"/>
      <c r="M206" s="13"/>
      <c r="N206" s="13"/>
      <c r="O206" s="13"/>
      <c r="P206" s="13"/>
      <c r="Q206" s="13"/>
      <c r="R206" s="13"/>
      <c r="S206" s="13"/>
      <c r="T206" s="13"/>
      <c r="U206" s="13"/>
    </row>
    <row r="207" spans="1:21" ht="14.25">
      <c r="A207" s="13"/>
      <c r="B207" s="13"/>
      <c r="C207" s="13"/>
      <c r="D207" s="13"/>
      <c r="E207" s="13"/>
      <c r="F207" s="13"/>
      <c r="G207" s="13"/>
      <c r="H207" s="13"/>
      <c r="I207" s="13"/>
      <c r="J207" s="13"/>
      <c r="K207" s="13"/>
      <c r="L207" s="13"/>
      <c r="M207" s="13"/>
      <c r="N207" s="13"/>
      <c r="O207" s="13"/>
      <c r="P207" s="13"/>
      <c r="Q207" s="13"/>
      <c r="R207" s="13"/>
      <c r="S207" s="13"/>
      <c r="T207" s="13"/>
      <c r="U207" s="13"/>
    </row>
    <row r="208" spans="1:21" ht="14.25">
      <c r="A208" s="13"/>
      <c r="B208" s="13"/>
      <c r="C208" s="13"/>
      <c r="D208" s="13"/>
      <c r="E208" s="13"/>
      <c r="F208" s="13"/>
      <c r="G208" s="13"/>
      <c r="H208" s="13"/>
      <c r="I208" s="13"/>
      <c r="J208" s="13"/>
      <c r="K208" s="13"/>
      <c r="L208" s="13"/>
      <c r="M208" s="13"/>
      <c r="N208" s="13"/>
      <c r="O208" s="13"/>
      <c r="P208" s="13"/>
      <c r="Q208" s="13"/>
      <c r="R208" s="13"/>
      <c r="S208" s="13"/>
      <c r="T208" s="13"/>
      <c r="U208" s="13"/>
    </row>
    <row r="209" spans="1:21" ht="14.25">
      <c r="A209" s="13"/>
      <c r="B209" s="13"/>
      <c r="C209" s="13"/>
      <c r="D209" s="13"/>
      <c r="E209" s="13"/>
      <c r="F209" s="13"/>
      <c r="G209" s="13"/>
      <c r="H209" s="13"/>
      <c r="I209" s="13"/>
      <c r="J209" s="13"/>
      <c r="K209" s="13"/>
      <c r="L209" s="13"/>
      <c r="M209" s="13"/>
      <c r="N209" s="13"/>
      <c r="O209" s="13"/>
      <c r="P209" s="13"/>
      <c r="Q209" s="13"/>
      <c r="R209" s="13"/>
      <c r="S209" s="13"/>
      <c r="T209" s="13"/>
      <c r="U209" s="13"/>
    </row>
    <row r="210" spans="1:21" ht="14.25">
      <c r="A210" s="13"/>
      <c r="B210" s="13"/>
      <c r="C210" s="13"/>
      <c r="D210" s="13"/>
      <c r="E210" s="13"/>
      <c r="F210" s="13"/>
      <c r="G210" s="13"/>
      <c r="H210" s="13"/>
      <c r="I210" s="13"/>
      <c r="J210" s="13"/>
      <c r="K210" s="13"/>
      <c r="L210" s="13"/>
      <c r="M210" s="13"/>
      <c r="N210" s="13"/>
      <c r="O210" s="13"/>
      <c r="P210" s="13"/>
      <c r="Q210" s="13"/>
      <c r="R210" s="13"/>
      <c r="S210" s="13"/>
      <c r="T210" s="13"/>
      <c r="U210" s="13"/>
    </row>
    <row r="211" spans="1:21" ht="14.25">
      <c r="A211" s="13"/>
      <c r="B211" s="13"/>
      <c r="C211" s="13"/>
      <c r="D211" s="13"/>
      <c r="E211" s="13"/>
      <c r="F211" s="13"/>
      <c r="G211" s="13"/>
      <c r="H211" s="13"/>
      <c r="I211" s="13"/>
      <c r="J211" s="13"/>
      <c r="K211" s="13"/>
      <c r="L211" s="13"/>
      <c r="M211" s="13"/>
      <c r="N211" s="13"/>
      <c r="O211" s="13"/>
      <c r="P211" s="13"/>
      <c r="Q211" s="13"/>
      <c r="R211" s="13"/>
      <c r="S211" s="13"/>
      <c r="T211" s="13"/>
      <c r="U211" s="13"/>
    </row>
    <row r="212" spans="1:21" ht="14.25">
      <c r="A212" s="13"/>
      <c r="B212" s="13"/>
      <c r="C212" s="13"/>
      <c r="D212" s="13"/>
      <c r="E212" s="13"/>
      <c r="F212" s="13"/>
      <c r="G212" s="13"/>
      <c r="H212" s="13"/>
      <c r="I212" s="13"/>
      <c r="J212" s="13"/>
      <c r="K212" s="13"/>
      <c r="L212" s="13"/>
      <c r="M212" s="13"/>
      <c r="N212" s="13"/>
      <c r="O212" s="13"/>
      <c r="P212" s="13"/>
      <c r="Q212" s="13"/>
      <c r="R212" s="13"/>
      <c r="S212" s="13"/>
      <c r="T212" s="13"/>
      <c r="U212" s="13"/>
    </row>
    <row r="213" spans="1:21" ht="14.25">
      <c r="A213" s="13"/>
      <c r="B213" s="13"/>
      <c r="C213" s="13"/>
      <c r="D213" s="13"/>
      <c r="E213" s="13"/>
      <c r="F213" s="13"/>
      <c r="G213" s="13"/>
      <c r="H213" s="13"/>
      <c r="I213" s="13"/>
      <c r="J213" s="13"/>
      <c r="K213" s="13"/>
      <c r="L213" s="13"/>
      <c r="M213" s="13"/>
      <c r="N213" s="13"/>
      <c r="O213" s="13"/>
      <c r="P213" s="13"/>
      <c r="Q213" s="13"/>
      <c r="R213" s="13"/>
      <c r="S213" s="13"/>
      <c r="T213" s="13"/>
      <c r="U213" s="13"/>
    </row>
    <row r="214" spans="1:21" ht="14.25">
      <c r="A214" s="13"/>
      <c r="B214" s="13"/>
      <c r="C214" s="13"/>
      <c r="D214" s="13"/>
      <c r="E214" s="13"/>
      <c r="F214" s="13"/>
      <c r="G214" s="13"/>
      <c r="H214" s="13"/>
      <c r="I214" s="13"/>
      <c r="J214" s="13"/>
      <c r="K214" s="13"/>
      <c r="L214" s="13"/>
      <c r="M214" s="13"/>
      <c r="N214" s="13"/>
      <c r="O214" s="13"/>
      <c r="P214" s="13"/>
      <c r="Q214" s="13"/>
      <c r="R214" s="13"/>
      <c r="S214" s="13"/>
      <c r="T214" s="13"/>
      <c r="U214" s="13"/>
    </row>
    <row r="215" spans="1:21" ht="14.25">
      <c r="A215" s="13"/>
      <c r="B215" s="13"/>
      <c r="C215" s="13"/>
      <c r="D215" s="13"/>
      <c r="E215" s="13"/>
      <c r="F215" s="13"/>
      <c r="G215" s="13"/>
      <c r="H215" s="13"/>
      <c r="I215" s="13"/>
      <c r="J215" s="13"/>
      <c r="K215" s="13"/>
      <c r="L215" s="13"/>
      <c r="M215" s="13"/>
      <c r="N215" s="13"/>
      <c r="O215" s="13"/>
      <c r="P215" s="13"/>
      <c r="Q215" s="13"/>
      <c r="R215" s="13"/>
      <c r="S215" s="13"/>
      <c r="T215" s="13"/>
      <c r="U215" s="13"/>
    </row>
    <row r="216" spans="1:21" ht="14.25">
      <c r="A216" s="13"/>
      <c r="B216" s="13"/>
      <c r="C216" s="13"/>
      <c r="D216" s="13"/>
      <c r="E216" s="13"/>
      <c r="F216" s="13"/>
      <c r="G216" s="13"/>
      <c r="H216" s="13"/>
      <c r="I216" s="13"/>
      <c r="J216" s="13"/>
      <c r="K216" s="13"/>
      <c r="L216" s="13"/>
      <c r="M216" s="13"/>
      <c r="N216" s="13"/>
      <c r="O216" s="13"/>
      <c r="P216" s="13"/>
      <c r="Q216" s="13"/>
      <c r="R216" s="13"/>
      <c r="S216" s="13"/>
      <c r="T216" s="13"/>
      <c r="U216" s="13"/>
    </row>
    <row r="217" spans="1:21" ht="14.25">
      <c r="A217" s="13"/>
      <c r="B217" s="13"/>
      <c r="C217" s="13"/>
      <c r="D217" s="13"/>
      <c r="E217" s="13"/>
      <c r="F217" s="13"/>
      <c r="G217" s="13"/>
      <c r="H217" s="13"/>
      <c r="I217" s="13"/>
      <c r="J217" s="13"/>
      <c r="K217" s="13"/>
      <c r="L217" s="13"/>
      <c r="M217" s="13"/>
      <c r="N217" s="13"/>
      <c r="O217" s="13"/>
      <c r="P217" s="13"/>
      <c r="Q217" s="13"/>
      <c r="R217" s="13"/>
      <c r="S217" s="13"/>
      <c r="T217" s="13"/>
      <c r="U217" s="13"/>
    </row>
    <row r="218" spans="1:21" ht="14.25">
      <c r="A218" s="13"/>
      <c r="B218" s="13"/>
      <c r="C218" s="13"/>
      <c r="D218" s="13"/>
      <c r="E218" s="13"/>
      <c r="F218" s="13"/>
      <c r="G218" s="13"/>
      <c r="H218" s="13"/>
      <c r="I218" s="13"/>
      <c r="J218" s="13"/>
      <c r="K218" s="13"/>
      <c r="L218" s="13"/>
      <c r="M218" s="13"/>
      <c r="N218" s="13"/>
      <c r="O218" s="13"/>
      <c r="P218" s="13"/>
      <c r="Q218" s="13"/>
      <c r="R218" s="13"/>
      <c r="S218" s="13"/>
      <c r="T218" s="13"/>
      <c r="U218" s="13"/>
    </row>
    <row r="219" spans="1:21" ht="14.25">
      <c r="A219" s="13"/>
      <c r="B219" s="13"/>
      <c r="C219" s="13"/>
      <c r="D219" s="13"/>
      <c r="E219" s="13"/>
      <c r="F219" s="13"/>
      <c r="G219" s="13"/>
      <c r="H219" s="13"/>
      <c r="I219" s="13"/>
      <c r="J219" s="13"/>
      <c r="K219" s="13"/>
      <c r="L219" s="13"/>
      <c r="M219" s="13"/>
      <c r="N219" s="13"/>
      <c r="O219" s="13"/>
      <c r="P219" s="13"/>
      <c r="Q219" s="13"/>
      <c r="R219" s="13"/>
      <c r="S219" s="13"/>
      <c r="T219" s="13"/>
      <c r="U219" s="13"/>
    </row>
    <row r="220" spans="1:21" ht="14.25">
      <c r="A220" s="13"/>
      <c r="B220" s="13"/>
      <c r="C220" s="13"/>
      <c r="D220" s="13"/>
      <c r="E220" s="13"/>
      <c r="F220" s="13"/>
      <c r="G220" s="13"/>
      <c r="H220" s="13"/>
      <c r="I220" s="13"/>
      <c r="J220" s="13"/>
      <c r="K220" s="13"/>
      <c r="L220" s="13"/>
      <c r="M220" s="13"/>
      <c r="N220" s="13"/>
      <c r="O220" s="13"/>
      <c r="P220" s="13"/>
      <c r="Q220" s="13"/>
      <c r="R220" s="13"/>
      <c r="S220" s="13"/>
      <c r="T220" s="13"/>
      <c r="U220" s="13"/>
    </row>
    <row r="221" spans="1:21" ht="14.25">
      <c r="A221" s="13"/>
      <c r="B221" s="13"/>
      <c r="C221" s="13"/>
      <c r="D221" s="13"/>
      <c r="E221" s="13"/>
      <c r="F221" s="13"/>
      <c r="G221" s="13"/>
      <c r="H221" s="13"/>
      <c r="I221" s="13"/>
      <c r="J221" s="13"/>
      <c r="K221" s="13"/>
      <c r="L221" s="13"/>
      <c r="M221" s="13"/>
      <c r="N221" s="13"/>
      <c r="O221" s="13"/>
      <c r="P221" s="13"/>
      <c r="Q221" s="13"/>
      <c r="R221" s="13"/>
      <c r="S221" s="13"/>
      <c r="T221" s="13"/>
      <c r="U221" s="13"/>
    </row>
    <row r="222" spans="1:21" ht="14.25">
      <c r="A222" s="13"/>
      <c r="B222" s="13"/>
      <c r="C222" s="13"/>
      <c r="D222" s="13"/>
      <c r="E222" s="13"/>
      <c r="F222" s="13"/>
      <c r="G222" s="13"/>
      <c r="H222" s="13"/>
      <c r="I222" s="13"/>
      <c r="J222" s="13"/>
      <c r="K222" s="13"/>
      <c r="L222" s="13"/>
      <c r="M222" s="13"/>
      <c r="N222" s="13"/>
      <c r="O222" s="13"/>
      <c r="P222" s="13"/>
      <c r="Q222" s="13"/>
      <c r="R222" s="13"/>
      <c r="S222" s="13"/>
      <c r="T222" s="13"/>
      <c r="U222" s="13"/>
    </row>
    <row r="223" spans="1:21" ht="14.25">
      <c r="A223" s="13"/>
      <c r="B223" s="13"/>
      <c r="C223" s="13"/>
      <c r="D223" s="13"/>
      <c r="E223" s="13"/>
      <c r="F223" s="13"/>
      <c r="G223" s="13"/>
      <c r="H223" s="13"/>
      <c r="I223" s="13"/>
      <c r="J223" s="13"/>
      <c r="K223" s="13"/>
      <c r="L223" s="13"/>
      <c r="M223" s="13"/>
      <c r="N223" s="13"/>
      <c r="O223" s="13"/>
      <c r="P223" s="13"/>
      <c r="Q223" s="13"/>
      <c r="R223" s="13"/>
      <c r="S223" s="13"/>
      <c r="T223" s="13"/>
      <c r="U223" s="13"/>
    </row>
    <row r="224" spans="1:21" ht="14.25">
      <c r="A224" s="13"/>
      <c r="B224" s="13"/>
      <c r="C224" s="13"/>
      <c r="D224" s="13"/>
      <c r="E224" s="13"/>
      <c r="F224" s="13"/>
      <c r="G224" s="13"/>
      <c r="H224" s="13"/>
      <c r="I224" s="13"/>
      <c r="J224" s="13"/>
      <c r="K224" s="13"/>
      <c r="L224" s="13"/>
      <c r="M224" s="13"/>
      <c r="N224" s="13"/>
      <c r="O224" s="13"/>
      <c r="P224" s="13"/>
      <c r="Q224" s="13"/>
      <c r="R224" s="13"/>
      <c r="S224" s="13"/>
      <c r="T224" s="13"/>
      <c r="U224" s="13"/>
    </row>
    <row r="225" spans="1:21" ht="14.25">
      <c r="A225" s="13"/>
      <c r="B225" s="13"/>
      <c r="C225" s="13"/>
      <c r="D225" s="13"/>
      <c r="E225" s="13"/>
      <c r="F225" s="13"/>
      <c r="G225" s="13"/>
      <c r="H225" s="13"/>
      <c r="I225" s="13"/>
      <c r="J225" s="13"/>
      <c r="K225" s="13"/>
      <c r="L225" s="13"/>
      <c r="M225" s="13"/>
      <c r="N225" s="13"/>
      <c r="O225" s="13"/>
      <c r="P225" s="13"/>
      <c r="Q225" s="13"/>
      <c r="R225" s="13"/>
      <c r="S225" s="13"/>
      <c r="T225" s="13"/>
      <c r="U225" s="13"/>
    </row>
    <row r="226" spans="1:21" ht="14.25">
      <c r="A226" s="13"/>
      <c r="B226" s="13"/>
      <c r="C226" s="13"/>
      <c r="D226" s="13"/>
      <c r="E226" s="13"/>
      <c r="F226" s="13"/>
      <c r="G226" s="13"/>
      <c r="H226" s="13"/>
      <c r="I226" s="13"/>
      <c r="J226" s="13"/>
      <c r="K226" s="13"/>
      <c r="L226" s="13"/>
      <c r="M226" s="13"/>
      <c r="N226" s="13"/>
      <c r="O226" s="13"/>
      <c r="P226" s="13"/>
      <c r="Q226" s="13"/>
      <c r="R226" s="13"/>
      <c r="S226" s="13"/>
      <c r="T226" s="13"/>
      <c r="U226" s="13"/>
    </row>
    <row r="227" spans="1:21" ht="14.25">
      <c r="A227" s="13"/>
      <c r="B227" s="13"/>
      <c r="C227" s="13"/>
      <c r="D227" s="13"/>
      <c r="E227" s="13"/>
      <c r="F227" s="13"/>
      <c r="G227" s="13"/>
      <c r="H227" s="13"/>
      <c r="I227" s="13"/>
      <c r="J227" s="13"/>
      <c r="K227" s="13"/>
      <c r="L227" s="13"/>
      <c r="M227" s="13"/>
      <c r="N227" s="13"/>
      <c r="O227" s="13"/>
      <c r="P227" s="13"/>
      <c r="Q227" s="13"/>
      <c r="R227" s="13"/>
      <c r="S227" s="13"/>
      <c r="T227" s="13"/>
      <c r="U227" s="13"/>
    </row>
    <row r="228" spans="1:21" ht="14.25">
      <c r="A228" s="13"/>
      <c r="B228" s="13"/>
      <c r="C228" s="13"/>
      <c r="D228" s="13"/>
      <c r="E228" s="13"/>
      <c r="F228" s="13"/>
      <c r="G228" s="13"/>
      <c r="H228" s="13"/>
      <c r="I228" s="13"/>
      <c r="J228" s="13"/>
      <c r="K228" s="13"/>
      <c r="L228" s="13"/>
      <c r="M228" s="13"/>
      <c r="N228" s="13"/>
      <c r="O228" s="13"/>
      <c r="P228" s="13"/>
      <c r="Q228" s="13"/>
      <c r="R228" s="13"/>
      <c r="S228" s="13"/>
      <c r="T228" s="13"/>
      <c r="U228" s="13"/>
    </row>
    <row r="229" spans="1:21" ht="14.25">
      <c r="A229" s="13"/>
      <c r="B229" s="13"/>
      <c r="C229" s="13"/>
      <c r="D229" s="13"/>
      <c r="E229" s="13"/>
      <c r="F229" s="13"/>
      <c r="G229" s="13"/>
      <c r="H229" s="13"/>
      <c r="I229" s="13"/>
      <c r="J229" s="13"/>
      <c r="K229" s="13"/>
      <c r="L229" s="13"/>
      <c r="M229" s="13"/>
      <c r="N229" s="13"/>
      <c r="O229" s="13"/>
      <c r="P229" s="13"/>
      <c r="Q229" s="13"/>
      <c r="R229" s="13"/>
      <c r="S229" s="13"/>
      <c r="T229" s="13"/>
      <c r="U229" s="13"/>
    </row>
    <row r="230" spans="1:21" ht="14.25">
      <c r="A230" s="13"/>
      <c r="B230" s="13"/>
      <c r="C230" s="13"/>
      <c r="D230" s="13"/>
      <c r="E230" s="13"/>
      <c r="F230" s="13"/>
      <c r="G230" s="13"/>
      <c r="H230" s="13"/>
      <c r="I230" s="13"/>
      <c r="J230" s="13"/>
      <c r="K230" s="13"/>
      <c r="L230" s="13"/>
      <c r="M230" s="13"/>
      <c r="N230" s="13"/>
      <c r="O230" s="13"/>
      <c r="P230" s="13"/>
      <c r="Q230" s="13"/>
      <c r="R230" s="13"/>
      <c r="S230" s="13"/>
      <c r="T230" s="13"/>
      <c r="U230" s="13"/>
    </row>
    <row r="231" spans="1:21" ht="14.25">
      <c r="A231" s="13"/>
      <c r="B231" s="13"/>
      <c r="C231" s="13"/>
      <c r="D231" s="13"/>
      <c r="E231" s="13"/>
      <c r="F231" s="13"/>
      <c r="G231" s="13"/>
      <c r="H231" s="13"/>
      <c r="I231" s="13"/>
      <c r="J231" s="13"/>
      <c r="K231" s="13"/>
      <c r="L231" s="13"/>
      <c r="M231" s="13"/>
      <c r="N231" s="13"/>
      <c r="O231" s="13"/>
      <c r="P231" s="13"/>
      <c r="Q231" s="13"/>
      <c r="R231" s="13"/>
      <c r="S231" s="13"/>
      <c r="T231" s="13"/>
      <c r="U231" s="13"/>
    </row>
    <row r="232" spans="1:21" ht="14.25">
      <c r="A232" s="13"/>
      <c r="B232" s="13"/>
      <c r="C232" s="13"/>
      <c r="D232" s="13"/>
      <c r="E232" s="13"/>
      <c r="F232" s="13"/>
      <c r="G232" s="13"/>
      <c r="H232" s="13"/>
      <c r="I232" s="13"/>
      <c r="J232" s="13"/>
      <c r="K232" s="13"/>
      <c r="L232" s="13"/>
      <c r="M232" s="13"/>
      <c r="N232" s="13"/>
      <c r="O232" s="13"/>
      <c r="P232" s="13"/>
      <c r="Q232" s="13"/>
      <c r="R232" s="13"/>
      <c r="S232" s="13"/>
      <c r="T232" s="13"/>
      <c r="U232" s="13"/>
    </row>
    <row r="233" spans="1:21" ht="14.25">
      <c r="A233" s="13"/>
      <c r="B233" s="13"/>
      <c r="C233" s="13"/>
      <c r="D233" s="13"/>
      <c r="E233" s="13"/>
      <c r="F233" s="13"/>
      <c r="G233" s="13"/>
      <c r="H233" s="13"/>
      <c r="I233" s="13"/>
      <c r="J233" s="13"/>
      <c r="K233" s="13"/>
      <c r="L233" s="13"/>
      <c r="M233" s="13"/>
      <c r="N233" s="13"/>
      <c r="O233" s="13"/>
      <c r="P233" s="13"/>
      <c r="Q233" s="13"/>
      <c r="R233" s="13"/>
      <c r="S233" s="13"/>
      <c r="T233" s="13"/>
      <c r="U233" s="13"/>
    </row>
    <row r="234" spans="1:21" ht="14.25">
      <c r="A234" s="13"/>
      <c r="B234" s="13"/>
      <c r="C234" s="13"/>
      <c r="D234" s="13"/>
      <c r="E234" s="13"/>
      <c r="F234" s="13"/>
      <c r="G234" s="13"/>
      <c r="H234" s="13"/>
      <c r="I234" s="13"/>
      <c r="J234" s="13"/>
      <c r="K234" s="13"/>
      <c r="L234" s="13"/>
      <c r="M234" s="13"/>
      <c r="N234" s="13"/>
      <c r="O234" s="13"/>
      <c r="P234" s="13"/>
      <c r="Q234" s="13"/>
      <c r="R234" s="13"/>
      <c r="S234" s="13"/>
      <c r="T234" s="13"/>
      <c r="U234" s="13"/>
    </row>
    <row r="235" spans="1:21" ht="14.25">
      <c r="A235" s="13"/>
      <c r="B235" s="13"/>
      <c r="C235" s="13"/>
      <c r="D235" s="13"/>
      <c r="E235" s="13"/>
      <c r="F235" s="13"/>
      <c r="G235" s="13"/>
      <c r="H235" s="13"/>
      <c r="I235" s="13"/>
      <c r="J235" s="13"/>
      <c r="K235" s="13"/>
      <c r="L235" s="13"/>
      <c r="M235" s="13"/>
      <c r="N235" s="13"/>
      <c r="O235" s="13"/>
      <c r="P235" s="13"/>
      <c r="Q235" s="13"/>
      <c r="R235" s="13"/>
      <c r="S235" s="13"/>
      <c r="T235" s="13"/>
      <c r="U235" s="13"/>
    </row>
    <row r="236" spans="1:21" ht="14.25">
      <c r="A236" s="13"/>
      <c r="B236" s="13"/>
      <c r="C236" s="13"/>
      <c r="D236" s="13"/>
      <c r="E236" s="13"/>
      <c r="F236" s="13"/>
      <c r="G236" s="13"/>
      <c r="H236" s="13"/>
      <c r="I236" s="13"/>
      <c r="J236" s="13"/>
      <c r="K236" s="13"/>
      <c r="L236" s="13"/>
      <c r="M236" s="13"/>
      <c r="N236" s="13"/>
      <c r="O236" s="13"/>
      <c r="P236" s="13"/>
      <c r="Q236" s="13"/>
      <c r="R236" s="13"/>
      <c r="S236" s="13"/>
      <c r="T236" s="13"/>
      <c r="U236" s="13"/>
    </row>
    <row r="237" spans="1:21" ht="14.25">
      <c r="A237" s="13"/>
      <c r="B237" s="13"/>
      <c r="C237" s="13"/>
      <c r="D237" s="13"/>
      <c r="E237" s="13"/>
      <c r="F237" s="13"/>
      <c r="G237" s="13"/>
      <c r="H237" s="13"/>
      <c r="I237" s="13"/>
      <c r="J237" s="13"/>
      <c r="K237" s="13"/>
      <c r="L237" s="13"/>
      <c r="M237" s="13"/>
      <c r="N237" s="13"/>
      <c r="O237" s="13"/>
      <c r="P237" s="13"/>
      <c r="Q237" s="13"/>
      <c r="R237" s="13"/>
      <c r="S237" s="13"/>
      <c r="T237" s="13"/>
      <c r="U237" s="13"/>
    </row>
    <row r="238" spans="1:21" ht="14.25">
      <c r="A238" s="13"/>
      <c r="B238" s="13"/>
      <c r="C238" s="13"/>
      <c r="D238" s="13"/>
      <c r="E238" s="13"/>
      <c r="F238" s="13"/>
      <c r="G238" s="13"/>
      <c r="H238" s="13"/>
      <c r="I238" s="13"/>
      <c r="J238" s="13"/>
      <c r="K238" s="13"/>
      <c r="L238" s="13"/>
      <c r="M238" s="13"/>
      <c r="N238" s="13"/>
      <c r="O238" s="13"/>
      <c r="P238" s="13"/>
      <c r="Q238" s="13"/>
      <c r="R238" s="13"/>
      <c r="S238" s="13"/>
      <c r="T238" s="13"/>
      <c r="U238" s="13"/>
    </row>
    <row r="239" spans="1:21" ht="14.25">
      <c r="A239" s="13"/>
      <c r="B239" s="13"/>
      <c r="C239" s="13"/>
      <c r="D239" s="13"/>
      <c r="E239" s="13"/>
      <c r="F239" s="13"/>
      <c r="G239" s="13"/>
      <c r="H239" s="13"/>
      <c r="I239" s="13"/>
      <c r="J239" s="13"/>
      <c r="K239" s="13"/>
      <c r="L239" s="13"/>
      <c r="M239" s="13"/>
      <c r="N239" s="13"/>
      <c r="O239" s="13"/>
      <c r="P239" s="13"/>
      <c r="Q239" s="13"/>
      <c r="R239" s="13"/>
      <c r="S239" s="13"/>
      <c r="T239" s="13"/>
      <c r="U239" s="13"/>
    </row>
    <row r="240" spans="1:21" ht="14.25">
      <c r="A240" s="13"/>
      <c r="B240" s="13"/>
      <c r="C240" s="13"/>
      <c r="D240" s="13"/>
      <c r="E240" s="13"/>
      <c r="F240" s="13"/>
      <c r="G240" s="13"/>
      <c r="H240" s="13"/>
      <c r="I240" s="13"/>
      <c r="J240" s="13"/>
      <c r="K240" s="13"/>
      <c r="L240" s="13"/>
      <c r="M240" s="13"/>
      <c r="N240" s="13"/>
      <c r="O240" s="13"/>
      <c r="P240" s="13"/>
      <c r="Q240" s="13"/>
      <c r="R240" s="13"/>
      <c r="S240" s="13"/>
      <c r="T240" s="13"/>
      <c r="U240" s="13"/>
    </row>
    <row r="241" spans="1:21" ht="14.25">
      <c r="A241" s="13"/>
      <c r="B241" s="13"/>
      <c r="C241" s="13"/>
      <c r="D241" s="13"/>
      <c r="E241" s="13"/>
      <c r="F241" s="13"/>
      <c r="G241" s="13"/>
      <c r="H241" s="13"/>
      <c r="I241" s="13"/>
      <c r="J241" s="13"/>
      <c r="K241" s="13"/>
      <c r="L241" s="13"/>
      <c r="M241" s="13"/>
      <c r="N241" s="13"/>
      <c r="O241" s="13"/>
      <c r="P241" s="13"/>
      <c r="Q241" s="13"/>
      <c r="R241" s="13"/>
      <c r="S241" s="13"/>
      <c r="T241" s="13"/>
      <c r="U241" s="13"/>
    </row>
    <row r="242" spans="1:21" ht="14.25">
      <c r="A242" s="13"/>
      <c r="B242" s="13"/>
      <c r="C242" s="13"/>
      <c r="D242" s="13"/>
      <c r="E242" s="13"/>
      <c r="F242" s="13"/>
      <c r="G242" s="13"/>
      <c r="H242" s="13"/>
      <c r="I242" s="13"/>
      <c r="J242" s="13"/>
      <c r="K242" s="13"/>
      <c r="L242" s="13"/>
      <c r="M242" s="13"/>
      <c r="N242" s="13"/>
      <c r="O242" s="13"/>
      <c r="P242" s="13"/>
      <c r="Q242" s="13"/>
      <c r="R242" s="13"/>
      <c r="S242" s="13"/>
      <c r="T242" s="13"/>
      <c r="U242" s="13"/>
    </row>
    <row r="243" spans="1:21" ht="14.25">
      <c r="A243" s="13"/>
      <c r="B243" s="13"/>
      <c r="C243" s="13"/>
      <c r="D243" s="13"/>
      <c r="E243" s="13"/>
      <c r="F243" s="13"/>
      <c r="G243" s="13"/>
      <c r="H243" s="13"/>
      <c r="I243" s="13"/>
      <c r="J243" s="13"/>
      <c r="K243" s="13"/>
      <c r="L243" s="13"/>
      <c r="M243" s="13"/>
      <c r="N243" s="13"/>
      <c r="O243" s="13"/>
      <c r="P243" s="13"/>
      <c r="Q243" s="13"/>
      <c r="R243" s="13"/>
      <c r="S243" s="13"/>
      <c r="T243" s="13"/>
      <c r="U243" s="13"/>
    </row>
    <row r="244" spans="1:21" ht="14.25">
      <c r="A244" s="13"/>
      <c r="B244" s="13"/>
      <c r="C244" s="13"/>
      <c r="D244" s="13"/>
      <c r="E244" s="13"/>
      <c r="F244" s="13"/>
      <c r="G244" s="13"/>
      <c r="H244" s="13"/>
      <c r="I244" s="13"/>
      <c r="J244" s="13"/>
      <c r="K244" s="13"/>
      <c r="L244" s="13"/>
      <c r="M244" s="13"/>
      <c r="N244" s="13"/>
      <c r="O244" s="13"/>
      <c r="P244" s="13"/>
      <c r="Q244" s="13"/>
      <c r="R244" s="13"/>
      <c r="S244" s="13"/>
      <c r="T244" s="13"/>
      <c r="U244" s="13"/>
    </row>
    <row r="245" spans="1:21" ht="14.25">
      <c r="A245" s="13"/>
      <c r="B245" s="13"/>
      <c r="C245" s="13"/>
      <c r="D245" s="13"/>
      <c r="E245" s="13"/>
      <c r="F245" s="13"/>
      <c r="G245" s="13"/>
      <c r="H245" s="13"/>
      <c r="I245" s="13"/>
      <c r="J245" s="13"/>
      <c r="K245" s="13"/>
      <c r="L245" s="13"/>
      <c r="M245" s="13"/>
      <c r="N245" s="13"/>
      <c r="O245" s="13"/>
      <c r="P245" s="13"/>
      <c r="Q245" s="13"/>
      <c r="R245" s="13"/>
      <c r="S245" s="13"/>
      <c r="T245" s="13"/>
      <c r="U245" s="13"/>
    </row>
    <row r="246" spans="1:21" ht="14.25">
      <c r="A246" s="13"/>
      <c r="B246" s="13"/>
      <c r="C246" s="13"/>
      <c r="D246" s="13"/>
      <c r="E246" s="13"/>
      <c r="F246" s="13"/>
      <c r="G246" s="13"/>
      <c r="H246" s="13"/>
      <c r="I246" s="13"/>
      <c r="J246" s="13"/>
      <c r="K246" s="13"/>
      <c r="L246" s="13"/>
      <c r="M246" s="13"/>
      <c r="N246" s="13"/>
      <c r="O246" s="13"/>
      <c r="P246" s="13"/>
      <c r="Q246" s="13"/>
      <c r="R246" s="13"/>
      <c r="S246" s="13"/>
      <c r="T246" s="13"/>
      <c r="U246" s="13"/>
    </row>
    <row r="247" spans="1:21" ht="14.25">
      <c r="A247" s="13"/>
      <c r="B247" s="13"/>
      <c r="C247" s="13"/>
      <c r="D247" s="13"/>
      <c r="E247" s="13"/>
      <c r="F247" s="13"/>
      <c r="G247" s="13"/>
      <c r="H247" s="13"/>
      <c r="I247" s="13"/>
      <c r="J247" s="13"/>
      <c r="K247" s="13"/>
      <c r="L247" s="13"/>
      <c r="M247" s="13"/>
      <c r="N247" s="13"/>
      <c r="O247" s="13"/>
      <c r="P247" s="13"/>
      <c r="Q247" s="13"/>
      <c r="R247" s="13"/>
      <c r="S247" s="13"/>
      <c r="T247" s="13"/>
      <c r="U247" s="13"/>
    </row>
    <row r="248" spans="1:21" ht="14.25">
      <c r="A248" s="13"/>
      <c r="B248" s="13"/>
      <c r="C248" s="13"/>
      <c r="D248" s="13"/>
      <c r="E248" s="13"/>
      <c r="F248" s="13"/>
      <c r="G248" s="13"/>
      <c r="H248" s="13"/>
      <c r="I248" s="13"/>
      <c r="J248" s="13"/>
      <c r="K248" s="13"/>
      <c r="L248" s="13"/>
      <c r="M248" s="13"/>
      <c r="N248" s="13"/>
      <c r="O248" s="13"/>
      <c r="P248" s="13"/>
      <c r="Q248" s="13"/>
      <c r="R248" s="13"/>
      <c r="S248" s="13"/>
      <c r="T248" s="13"/>
      <c r="U248" s="13"/>
    </row>
    <row r="249" spans="1:21" ht="14.25">
      <c r="A249" s="13"/>
      <c r="B249" s="13"/>
      <c r="C249" s="13"/>
      <c r="D249" s="13"/>
      <c r="E249" s="13"/>
      <c r="F249" s="13"/>
      <c r="G249" s="13"/>
      <c r="H249" s="13"/>
      <c r="I249" s="13"/>
      <c r="J249" s="13"/>
      <c r="K249" s="13"/>
      <c r="L249" s="13"/>
      <c r="M249" s="13"/>
      <c r="N249" s="13"/>
      <c r="O249" s="13"/>
      <c r="P249" s="13"/>
      <c r="Q249" s="13"/>
      <c r="R249" s="13"/>
      <c r="S249" s="13"/>
      <c r="T249" s="13"/>
      <c r="U249" s="13"/>
    </row>
    <row r="250" spans="1:21" ht="14.25">
      <c r="A250" s="13"/>
      <c r="B250" s="13"/>
      <c r="C250" s="13"/>
      <c r="D250" s="13"/>
      <c r="E250" s="13"/>
      <c r="F250" s="13"/>
      <c r="G250" s="13"/>
      <c r="H250" s="13"/>
      <c r="I250" s="13"/>
      <c r="J250" s="13"/>
      <c r="K250" s="13"/>
      <c r="L250" s="13"/>
      <c r="M250" s="13"/>
      <c r="N250" s="13"/>
      <c r="O250" s="13"/>
      <c r="P250" s="13"/>
      <c r="Q250" s="13"/>
      <c r="R250" s="13"/>
      <c r="S250" s="13"/>
      <c r="T250" s="13"/>
      <c r="U250" s="13"/>
    </row>
    <row r="251" spans="1:21" ht="14.25">
      <c r="A251" s="13"/>
      <c r="B251" s="13"/>
      <c r="C251" s="13"/>
      <c r="D251" s="13"/>
      <c r="E251" s="13"/>
      <c r="F251" s="13"/>
      <c r="G251" s="13"/>
      <c r="H251" s="13"/>
      <c r="I251" s="13"/>
      <c r="J251" s="13"/>
      <c r="K251" s="13"/>
      <c r="L251" s="13"/>
      <c r="M251" s="13"/>
      <c r="N251" s="13"/>
      <c r="O251" s="13"/>
      <c r="P251" s="13"/>
      <c r="Q251" s="13"/>
      <c r="R251" s="13"/>
      <c r="S251" s="13"/>
      <c r="T251" s="13"/>
      <c r="U251" s="13"/>
    </row>
    <row r="252" spans="1:21" ht="14.25">
      <c r="A252" s="13"/>
      <c r="B252" s="13"/>
      <c r="C252" s="13"/>
      <c r="D252" s="13"/>
      <c r="E252" s="13"/>
      <c r="F252" s="13"/>
      <c r="G252" s="13"/>
      <c r="H252" s="13"/>
      <c r="I252" s="13"/>
      <c r="J252" s="13"/>
      <c r="K252" s="13"/>
      <c r="L252" s="13"/>
      <c r="M252" s="13"/>
      <c r="N252" s="13"/>
      <c r="O252" s="13"/>
      <c r="P252" s="13"/>
      <c r="Q252" s="13"/>
      <c r="R252" s="13"/>
      <c r="S252" s="13"/>
      <c r="T252" s="13"/>
      <c r="U252" s="13"/>
    </row>
    <row r="253" spans="1:21" ht="14.25">
      <c r="A253" s="13"/>
      <c r="B253" s="13"/>
      <c r="C253" s="13"/>
      <c r="D253" s="13"/>
      <c r="E253" s="13"/>
      <c r="F253" s="13"/>
      <c r="G253" s="13"/>
      <c r="H253" s="13"/>
      <c r="I253" s="13"/>
      <c r="J253" s="13"/>
      <c r="K253" s="13"/>
      <c r="L253" s="13"/>
      <c r="M253" s="13"/>
      <c r="N253" s="13"/>
      <c r="O253" s="13"/>
      <c r="P253" s="13"/>
      <c r="Q253" s="13"/>
      <c r="R253" s="13"/>
      <c r="S253" s="13"/>
      <c r="T253" s="13"/>
      <c r="U253" s="13"/>
    </row>
    <row r="254" spans="1:21" ht="14.25">
      <c r="A254" s="13"/>
      <c r="B254" s="13"/>
      <c r="C254" s="13"/>
      <c r="D254" s="13"/>
      <c r="E254" s="13"/>
      <c r="F254" s="13"/>
      <c r="G254" s="13"/>
      <c r="H254" s="13"/>
      <c r="I254" s="13"/>
      <c r="J254" s="13"/>
      <c r="K254" s="13"/>
      <c r="L254" s="13"/>
      <c r="M254" s="13"/>
      <c r="N254" s="13"/>
      <c r="O254" s="13"/>
      <c r="P254" s="13"/>
      <c r="Q254" s="13"/>
      <c r="R254" s="13"/>
      <c r="S254" s="13"/>
      <c r="T254" s="13"/>
      <c r="U254" s="13"/>
    </row>
    <row r="255" spans="1:21" ht="14.25">
      <c r="A255" s="13"/>
      <c r="B255" s="13"/>
      <c r="C255" s="13"/>
      <c r="D255" s="13"/>
      <c r="E255" s="13"/>
      <c r="F255" s="13"/>
      <c r="G255" s="13"/>
      <c r="H255" s="13"/>
      <c r="I255" s="13"/>
      <c r="J255" s="13"/>
      <c r="K255" s="13"/>
      <c r="L255" s="13"/>
      <c r="M255" s="13"/>
      <c r="N255" s="13"/>
      <c r="O255" s="13"/>
      <c r="P255" s="13"/>
      <c r="Q255" s="13"/>
      <c r="R255" s="13"/>
      <c r="S255" s="13"/>
      <c r="T255" s="13"/>
      <c r="U255" s="13"/>
    </row>
    <row r="256" spans="1:21" ht="14.25">
      <c r="A256" s="13"/>
      <c r="B256" s="13"/>
      <c r="C256" s="13"/>
      <c r="D256" s="13"/>
      <c r="E256" s="13"/>
      <c r="F256" s="13"/>
      <c r="G256" s="13"/>
      <c r="H256" s="13"/>
      <c r="I256" s="13"/>
      <c r="J256" s="13"/>
      <c r="K256" s="13"/>
      <c r="L256" s="13"/>
      <c r="M256" s="13"/>
      <c r="N256" s="13"/>
      <c r="O256" s="13"/>
      <c r="P256" s="13"/>
      <c r="Q256" s="13"/>
      <c r="R256" s="13"/>
      <c r="S256" s="13"/>
      <c r="T256" s="13"/>
      <c r="U256" s="13"/>
    </row>
    <row r="257" spans="1:21" ht="14.25">
      <c r="A257" s="13"/>
      <c r="B257" s="13"/>
      <c r="C257" s="13"/>
      <c r="D257" s="13"/>
      <c r="E257" s="13"/>
      <c r="F257" s="13"/>
      <c r="G257" s="13"/>
      <c r="H257" s="13"/>
      <c r="I257" s="13"/>
      <c r="J257" s="13"/>
      <c r="K257" s="13"/>
      <c r="L257" s="13"/>
      <c r="M257" s="13"/>
      <c r="N257" s="13"/>
      <c r="O257" s="13"/>
      <c r="P257" s="13"/>
      <c r="Q257" s="13"/>
      <c r="R257" s="13"/>
      <c r="S257" s="13"/>
      <c r="T257" s="13"/>
      <c r="U257" s="13"/>
    </row>
    <row r="258" spans="1:21" ht="14.25">
      <c r="A258" s="13"/>
      <c r="B258" s="13"/>
      <c r="C258" s="13"/>
      <c r="D258" s="13"/>
      <c r="E258" s="13"/>
      <c r="F258" s="13"/>
      <c r="G258" s="13"/>
      <c r="H258" s="13"/>
      <c r="I258" s="13"/>
      <c r="J258" s="13"/>
      <c r="K258" s="13"/>
      <c r="L258" s="13"/>
      <c r="M258" s="13"/>
      <c r="N258" s="13"/>
      <c r="O258" s="13"/>
      <c r="P258" s="13"/>
      <c r="Q258" s="13"/>
      <c r="R258" s="13"/>
      <c r="S258" s="13"/>
      <c r="T258" s="13"/>
      <c r="U258" s="13"/>
    </row>
    <row r="259" spans="1:21" ht="14.25">
      <c r="A259" s="13"/>
      <c r="B259" s="13"/>
      <c r="C259" s="13"/>
      <c r="D259" s="13"/>
      <c r="E259" s="13"/>
      <c r="F259" s="13"/>
      <c r="G259" s="13"/>
      <c r="H259" s="13"/>
      <c r="I259" s="13"/>
      <c r="J259" s="13"/>
      <c r="K259" s="13"/>
      <c r="L259" s="13"/>
      <c r="M259" s="13"/>
      <c r="N259" s="13"/>
      <c r="O259" s="13"/>
      <c r="P259" s="13"/>
      <c r="Q259" s="13"/>
      <c r="R259" s="13"/>
      <c r="S259" s="13"/>
      <c r="T259" s="13"/>
      <c r="U259" s="13"/>
    </row>
    <row r="260" spans="1:21" ht="14.25">
      <c r="A260" s="13"/>
      <c r="B260" s="13"/>
      <c r="C260" s="13"/>
      <c r="D260" s="13"/>
      <c r="E260" s="13"/>
      <c r="F260" s="13"/>
      <c r="G260" s="13"/>
      <c r="H260" s="13"/>
      <c r="I260" s="13"/>
      <c r="J260" s="13"/>
      <c r="K260" s="13"/>
      <c r="L260" s="13"/>
      <c r="M260" s="13"/>
      <c r="N260" s="13"/>
      <c r="O260" s="13"/>
      <c r="P260" s="13"/>
      <c r="Q260" s="13"/>
      <c r="R260" s="13"/>
      <c r="S260" s="13"/>
      <c r="T260" s="13"/>
      <c r="U260" s="13"/>
    </row>
    <row r="261" spans="1:21" ht="14.25">
      <c r="A261" s="13"/>
      <c r="B261" s="13"/>
      <c r="C261" s="13"/>
      <c r="D261" s="13"/>
      <c r="E261" s="13"/>
      <c r="F261" s="13"/>
      <c r="G261" s="13"/>
      <c r="H261" s="13"/>
      <c r="I261" s="13"/>
      <c r="J261" s="13"/>
      <c r="K261" s="13"/>
      <c r="L261" s="13"/>
      <c r="M261" s="13"/>
      <c r="N261" s="13"/>
      <c r="O261" s="13"/>
      <c r="P261" s="13"/>
      <c r="Q261" s="13"/>
      <c r="R261" s="13"/>
      <c r="S261" s="13"/>
      <c r="T261" s="13"/>
      <c r="U261" s="13"/>
    </row>
    <row r="262" spans="1:21" ht="14.25">
      <c r="A262" s="13"/>
      <c r="B262" s="13"/>
      <c r="C262" s="13"/>
      <c r="D262" s="13"/>
      <c r="E262" s="13"/>
      <c r="F262" s="13"/>
      <c r="G262" s="13"/>
      <c r="H262" s="13"/>
      <c r="I262" s="13"/>
      <c r="J262" s="13"/>
      <c r="K262" s="13"/>
      <c r="L262" s="13"/>
      <c r="M262" s="13"/>
      <c r="N262" s="13"/>
      <c r="O262" s="13"/>
      <c r="P262" s="13"/>
      <c r="Q262" s="13"/>
      <c r="R262" s="13"/>
      <c r="S262" s="13"/>
      <c r="T262" s="13"/>
      <c r="U262" s="13"/>
    </row>
    <row r="263" spans="1:21" ht="14.25">
      <c r="A263" s="13"/>
      <c r="B263" s="13"/>
      <c r="C263" s="13"/>
      <c r="D263" s="13"/>
      <c r="E263" s="13"/>
      <c r="F263" s="13"/>
      <c r="G263" s="13"/>
      <c r="H263" s="13"/>
      <c r="I263" s="13"/>
      <c r="J263" s="13"/>
      <c r="K263" s="13"/>
      <c r="L263" s="13"/>
      <c r="M263" s="13"/>
      <c r="N263" s="13"/>
      <c r="O263" s="13"/>
      <c r="P263" s="13"/>
      <c r="Q263" s="13"/>
      <c r="R263" s="13"/>
      <c r="S263" s="13"/>
      <c r="T263" s="13"/>
      <c r="U263" s="13"/>
    </row>
    <row r="264" spans="1:21" ht="14.25">
      <c r="A264" s="13"/>
      <c r="B264" s="13"/>
      <c r="C264" s="13"/>
      <c r="D264" s="13"/>
      <c r="E264" s="13"/>
      <c r="F264" s="13"/>
      <c r="G264" s="13"/>
      <c r="H264" s="13"/>
      <c r="I264" s="13"/>
      <c r="J264" s="13"/>
      <c r="K264" s="13"/>
      <c r="L264" s="13"/>
      <c r="M264" s="13"/>
      <c r="N264" s="13"/>
      <c r="O264" s="13"/>
      <c r="P264" s="13"/>
      <c r="Q264" s="13"/>
      <c r="R264" s="13"/>
      <c r="S264" s="13"/>
      <c r="T264" s="13"/>
      <c r="U264" s="13"/>
    </row>
    <row r="265" spans="1:21" ht="14.25">
      <c r="A265" s="13"/>
      <c r="B265" s="13"/>
      <c r="C265" s="13"/>
      <c r="D265" s="13"/>
      <c r="E265" s="13"/>
      <c r="F265" s="13"/>
      <c r="G265" s="13"/>
      <c r="H265" s="13"/>
      <c r="I265" s="13"/>
      <c r="J265" s="13"/>
      <c r="K265" s="13"/>
      <c r="L265" s="13"/>
      <c r="M265" s="13"/>
      <c r="N265" s="13"/>
      <c r="O265" s="13"/>
      <c r="P265" s="13"/>
      <c r="Q265" s="13"/>
      <c r="R265" s="13"/>
      <c r="S265" s="13"/>
      <c r="T265" s="13"/>
      <c r="U265" s="13"/>
    </row>
    <row r="266" spans="1:21" ht="14.25">
      <c r="A266" s="13"/>
      <c r="B266" s="13"/>
      <c r="C266" s="13"/>
      <c r="D266" s="13"/>
      <c r="E266" s="13"/>
      <c r="F266" s="13"/>
      <c r="G266" s="13"/>
      <c r="H266" s="13"/>
      <c r="I266" s="13"/>
      <c r="J266" s="13"/>
      <c r="K266" s="13"/>
      <c r="L266" s="13"/>
      <c r="M266" s="13"/>
      <c r="N266" s="13"/>
      <c r="O266" s="13"/>
      <c r="P266" s="13"/>
      <c r="Q266" s="13"/>
      <c r="R266" s="13"/>
      <c r="S266" s="13"/>
      <c r="T266" s="13"/>
      <c r="U266" s="13"/>
    </row>
    <row r="267" spans="1:21" ht="14.25">
      <c r="A267" s="13"/>
      <c r="B267" s="13"/>
      <c r="C267" s="13"/>
      <c r="D267" s="13"/>
      <c r="E267" s="13"/>
      <c r="F267" s="13"/>
      <c r="G267" s="13"/>
      <c r="H267" s="13"/>
      <c r="I267" s="13"/>
      <c r="J267" s="13"/>
      <c r="K267" s="13"/>
      <c r="L267" s="13"/>
      <c r="M267" s="13"/>
      <c r="N267" s="13"/>
      <c r="O267" s="13"/>
      <c r="P267" s="13"/>
      <c r="Q267" s="13"/>
      <c r="R267" s="13"/>
      <c r="S267" s="13"/>
      <c r="T267" s="13"/>
      <c r="U267" s="13"/>
    </row>
    <row r="268" spans="1:21" ht="14.25">
      <c r="A268" s="13"/>
      <c r="B268" s="13"/>
      <c r="C268" s="13"/>
      <c r="D268" s="13"/>
      <c r="E268" s="13"/>
      <c r="F268" s="13"/>
      <c r="G268" s="13"/>
      <c r="H268" s="13"/>
      <c r="I268" s="13"/>
      <c r="J268" s="13"/>
      <c r="K268" s="13"/>
      <c r="L268" s="13"/>
      <c r="M268" s="13"/>
      <c r="N268" s="13"/>
      <c r="O268" s="13"/>
      <c r="P268" s="13"/>
      <c r="Q268" s="13"/>
      <c r="R268" s="13"/>
      <c r="S268" s="13"/>
      <c r="T268" s="13"/>
      <c r="U268" s="13"/>
    </row>
    <row r="269" spans="1:21" ht="14.25">
      <c r="A269" s="13"/>
      <c r="B269" s="13"/>
      <c r="C269" s="13"/>
      <c r="D269" s="13"/>
      <c r="E269" s="13"/>
      <c r="F269" s="13"/>
      <c r="G269" s="13"/>
      <c r="H269" s="13"/>
      <c r="I269" s="13"/>
      <c r="J269" s="13"/>
      <c r="K269" s="13"/>
      <c r="L269" s="13"/>
      <c r="M269" s="13"/>
      <c r="N269" s="13"/>
      <c r="O269" s="13"/>
      <c r="P269" s="13"/>
      <c r="Q269" s="13"/>
      <c r="R269" s="13"/>
      <c r="S269" s="13"/>
      <c r="T269" s="13"/>
      <c r="U269" s="13"/>
    </row>
    <row r="270" spans="1:21" ht="14.25">
      <c r="A270" s="13"/>
      <c r="B270" s="13"/>
      <c r="C270" s="13"/>
      <c r="D270" s="13"/>
      <c r="E270" s="13"/>
      <c r="F270" s="13"/>
      <c r="G270" s="13"/>
      <c r="H270" s="13"/>
      <c r="I270" s="13"/>
      <c r="J270" s="13"/>
      <c r="K270" s="13"/>
      <c r="L270" s="13"/>
      <c r="M270" s="13"/>
      <c r="N270" s="13"/>
      <c r="O270" s="13"/>
      <c r="P270" s="13"/>
      <c r="Q270" s="13"/>
      <c r="R270" s="13"/>
      <c r="S270" s="13"/>
      <c r="T270" s="13"/>
      <c r="U270" s="13"/>
    </row>
    <row r="271" spans="1:21" ht="14.25">
      <c r="A271" s="13"/>
      <c r="B271" s="13"/>
      <c r="C271" s="13"/>
      <c r="D271" s="13"/>
      <c r="E271" s="13"/>
      <c r="F271" s="13"/>
      <c r="G271" s="13"/>
      <c r="H271" s="13"/>
      <c r="I271" s="13"/>
      <c r="J271" s="13"/>
      <c r="K271" s="13"/>
      <c r="L271" s="13"/>
      <c r="M271" s="13"/>
      <c r="N271" s="13"/>
      <c r="O271" s="13"/>
      <c r="P271" s="13"/>
      <c r="Q271" s="13"/>
      <c r="R271" s="13"/>
      <c r="S271" s="13"/>
      <c r="T271" s="13"/>
      <c r="U271" s="13"/>
    </row>
    <row r="272" spans="1:21" ht="14.25">
      <c r="A272" s="13"/>
      <c r="B272" s="13"/>
      <c r="C272" s="13"/>
      <c r="D272" s="13"/>
      <c r="E272" s="13"/>
      <c r="F272" s="13"/>
      <c r="G272" s="13"/>
      <c r="H272" s="13"/>
      <c r="I272" s="13"/>
      <c r="J272" s="13"/>
      <c r="K272" s="13"/>
      <c r="L272" s="13"/>
      <c r="M272" s="13"/>
      <c r="N272" s="13"/>
      <c r="O272" s="13"/>
      <c r="P272" s="13"/>
      <c r="Q272" s="13"/>
      <c r="R272" s="13"/>
      <c r="S272" s="13"/>
      <c r="T272" s="13"/>
      <c r="U272" s="13"/>
    </row>
    <row r="273" spans="1:21" ht="14.25">
      <c r="A273" s="13"/>
      <c r="B273" s="13"/>
      <c r="C273" s="13"/>
      <c r="D273" s="13"/>
      <c r="E273" s="13"/>
      <c r="F273" s="13"/>
      <c r="G273" s="13"/>
      <c r="H273" s="13"/>
      <c r="I273" s="13"/>
      <c r="J273" s="13"/>
      <c r="K273" s="13"/>
      <c r="L273" s="13"/>
      <c r="M273" s="13"/>
      <c r="N273" s="13"/>
      <c r="O273" s="13"/>
      <c r="P273" s="13"/>
      <c r="Q273" s="13"/>
      <c r="R273" s="13"/>
      <c r="S273" s="13"/>
      <c r="T273" s="13"/>
      <c r="U273" s="13"/>
    </row>
    <row r="274" spans="1:21" ht="14.25">
      <c r="A274" s="13"/>
      <c r="B274" s="13"/>
      <c r="C274" s="13"/>
      <c r="D274" s="13"/>
      <c r="E274" s="13"/>
      <c r="F274" s="13"/>
      <c r="G274" s="13"/>
      <c r="H274" s="13"/>
      <c r="I274" s="13"/>
      <c r="J274" s="13"/>
      <c r="K274" s="13"/>
      <c r="L274" s="13"/>
      <c r="M274" s="13"/>
      <c r="N274" s="13"/>
      <c r="O274" s="13"/>
      <c r="P274" s="13"/>
      <c r="Q274" s="13"/>
      <c r="R274" s="13"/>
      <c r="S274" s="13"/>
      <c r="T274" s="13"/>
      <c r="U274" s="13"/>
    </row>
    <row r="275" spans="1:21" ht="14.25">
      <c r="A275" s="13"/>
      <c r="B275" s="13"/>
      <c r="C275" s="13"/>
      <c r="D275" s="13"/>
      <c r="E275" s="13"/>
      <c r="F275" s="13"/>
      <c r="G275" s="13"/>
      <c r="H275" s="13"/>
      <c r="I275" s="13"/>
      <c r="J275" s="13"/>
      <c r="K275" s="13"/>
      <c r="L275" s="13"/>
      <c r="M275" s="13"/>
      <c r="N275" s="13"/>
      <c r="O275" s="13"/>
      <c r="P275" s="13"/>
      <c r="Q275" s="13"/>
      <c r="R275" s="13"/>
      <c r="S275" s="13"/>
      <c r="T275" s="13"/>
      <c r="U275" s="13"/>
    </row>
    <row r="276" spans="1:21" ht="14.25">
      <c r="A276" s="13"/>
      <c r="B276" s="13"/>
      <c r="C276" s="13"/>
      <c r="D276" s="13"/>
      <c r="E276" s="13"/>
      <c r="F276" s="13"/>
      <c r="G276" s="13"/>
      <c r="H276" s="13"/>
      <c r="I276" s="13"/>
      <c r="J276" s="13"/>
      <c r="K276" s="13"/>
      <c r="L276" s="13"/>
      <c r="M276" s="13"/>
      <c r="N276" s="13"/>
      <c r="O276" s="13"/>
      <c r="P276" s="13"/>
      <c r="Q276" s="13"/>
      <c r="R276" s="13"/>
      <c r="S276" s="13"/>
      <c r="T276" s="13"/>
      <c r="U276" s="13"/>
    </row>
    <row r="277" spans="1:21" ht="14.25">
      <c r="A277" s="13"/>
      <c r="B277" s="13"/>
      <c r="C277" s="13"/>
      <c r="D277" s="13"/>
      <c r="E277" s="13"/>
      <c r="F277" s="13"/>
      <c r="G277" s="13"/>
      <c r="H277" s="13"/>
      <c r="I277" s="13"/>
      <c r="J277" s="13"/>
      <c r="K277" s="13"/>
      <c r="L277" s="13"/>
      <c r="M277" s="13"/>
      <c r="N277" s="13"/>
      <c r="O277" s="13"/>
      <c r="P277" s="13"/>
      <c r="Q277" s="13"/>
      <c r="R277" s="13"/>
      <c r="S277" s="13"/>
      <c r="T277" s="13"/>
      <c r="U277" s="13"/>
    </row>
    <row r="278" spans="1:21" ht="14.25">
      <c r="A278" s="13"/>
      <c r="B278" s="13"/>
      <c r="C278" s="13"/>
      <c r="D278" s="13"/>
      <c r="E278" s="13"/>
      <c r="F278" s="13"/>
      <c r="G278" s="13"/>
      <c r="H278" s="13"/>
      <c r="I278" s="13"/>
      <c r="J278" s="13"/>
      <c r="K278" s="13"/>
      <c r="L278" s="13"/>
      <c r="M278" s="13"/>
      <c r="N278" s="13"/>
      <c r="O278" s="13"/>
      <c r="P278" s="13"/>
      <c r="Q278" s="13"/>
      <c r="R278" s="13"/>
      <c r="S278" s="13"/>
      <c r="T278" s="13"/>
      <c r="U278" s="13"/>
    </row>
    <row r="279" spans="1:21" ht="14.25">
      <c r="A279" s="13"/>
      <c r="B279" s="13"/>
      <c r="C279" s="13"/>
      <c r="D279" s="13"/>
      <c r="E279" s="13"/>
      <c r="F279" s="13"/>
      <c r="G279" s="13"/>
      <c r="H279" s="13"/>
      <c r="I279" s="13"/>
      <c r="J279" s="13"/>
      <c r="K279" s="13"/>
      <c r="L279" s="13"/>
      <c r="M279" s="13"/>
      <c r="N279" s="13"/>
      <c r="O279" s="13"/>
      <c r="P279" s="13"/>
      <c r="Q279" s="13"/>
      <c r="R279" s="13"/>
      <c r="S279" s="13"/>
      <c r="T279" s="13"/>
      <c r="U279" s="13"/>
    </row>
    <row r="280" spans="1:21" ht="14.25">
      <c r="A280" s="13"/>
      <c r="B280" s="13"/>
      <c r="C280" s="13"/>
      <c r="D280" s="13"/>
      <c r="E280" s="13"/>
      <c r="F280" s="13"/>
      <c r="G280" s="13"/>
      <c r="H280" s="13"/>
      <c r="I280" s="13"/>
      <c r="J280" s="13"/>
      <c r="K280" s="13"/>
      <c r="L280" s="13"/>
      <c r="M280" s="13"/>
      <c r="N280" s="13"/>
      <c r="O280" s="13"/>
      <c r="P280" s="13"/>
      <c r="Q280" s="13"/>
      <c r="R280" s="13"/>
      <c r="S280" s="13"/>
      <c r="T280" s="13"/>
      <c r="U280" s="13"/>
    </row>
    <row r="281" spans="1:21" ht="14.25">
      <c r="A281" s="13"/>
      <c r="B281" s="13"/>
      <c r="C281" s="13"/>
      <c r="D281" s="13"/>
      <c r="E281" s="13"/>
      <c r="F281" s="13"/>
      <c r="G281" s="13"/>
      <c r="H281" s="13"/>
      <c r="I281" s="13"/>
      <c r="J281" s="13"/>
      <c r="K281" s="13"/>
      <c r="L281" s="13"/>
      <c r="M281" s="13"/>
      <c r="N281" s="13"/>
      <c r="O281" s="13"/>
      <c r="P281" s="13"/>
      <c r="Q281" s="13"/>
      <c r="R281" s="13"/>
      <c r="S281" s="13"/>
      <c r="T281" s="13"/>
      <c r="U281" s="13"/>
    </row>
    <row r="282" spans="1:21" ht="14.25">
      <c r="A282" s="13"/>
      <c r="B282" s="13"/>
      <c r="C282" s="13"/>
      <c r="D282" s="13"/>
      <c r="E282" s="13"/>
      <c r="F282" s="13"/>
      <c r="G282" s="13"/>
      <c r="H282" s="13"/>
      <c r="I282" s="13"/>
      <c r="J282" s="13"/>
      <c r="K282" s="13"/>
      <c r="L282" s="13"/>
      <c r="M282" s="13"/>
      <c r="N282" s="13"/>
      <c r="O282" s="13"/>
      <c r="P282" s="13"/>
      <c r="Q282" s="13"/>
      <c r="R282" s="13"/>
      <c r="S282" s="13"/>
      <c r="T282" s="13"/>
      <c r="U282" s="13"/>
    </row>
    <row r="283" spans="1:21" ht="14.25">
      <c r="A283" s="13"/>
      <c r="B283" s="13"/>
      <c r="C283" s="13"/>
      <c r="D283" s="13"/>
      <c r="E283" s="13"/>
      <c r="F283" s="13"/>
      <c r="G283" s="13"/>
      <c r="H283" s="13"/>
      <c r="I283" s="13"/>
      <c r="J283" s="13"/>
      <c r="K283" s="13"/>
      <c r="L283" s="13"/>
      <c r="M283" s="13"/>
      <c r="N283" s="13"/>
      <c r="O283" s="13"/>
      <c r="P283" s="13"/>
      <c r="Q283" s="13"/>
      <c r="R283" s="13"/>
      <c r="S283" s="13"/>
      <c r="T283" s="13"/>
      <c r="U283" s="13"/>
    </row>
    <row r="284" spans="1:21" ht="14.25">
      <c r="A284" s="13"/>
      <c r="B284" s="13"/>
      <c r="C284" s="13"/>
      <c r="D284" s="13"/>
      <c r="E284" s="13"/>
      <c r="F284" s="13"/>
      <c r="G284" s="13"/>
      <c r="H284" s="13"/>
      <c r="I284" s="13"/>
      <c r="J284" s="13"/>
      <c r="K284" s="13"/>
      <c r="L284" s="13"/>
      <c r="M284" s="13"/>
      <c r="N284" s="13"/>
      <c r="O284" s="13"/>
      <c r="P284" s="13"/>
      <c r="Q284" s="13"/>
      <c r="R284" s="13"/>
      <c r="S284" s="13"/>
      <c r="T284" s="13"/>
      <c r="U284" s="13"/>
    </row>
    <row r="285" spans="1:21" ht="14.25">
      <c r="A285" s="13"/>
      <c r="B285" s="13"/>
      <c r="C285" s="13"/>
      <c r="D285" s="13"/>
      <c r="E285" s="13"/>
      <c r="F285" s="13"/>
      <c r="G285" s="13"/>
      <c r="H285" s="13"/>
      <c r="I285" s="13"/>
      <c r="J285" s="13"/>
      <c r="K285" s="13"/>
      <c r="L285" s="13"/>
      <c r="M285" s="13"/>
      <c r="N285" s="13"/>
      <c r="O285" s="13"/>
      <c r="P285" s="13"/>
      <c r="Q285" s="13"/>
      <c r="R285" s="13"/>
      <c r="S285" s="13"/>
      <c r="T285" s="13"/>
      <c r="U285" s="13"/>
    </row>
    <row r="286" spans="1:21" ht="14.25">
      <c r="A286" s="13"/>
      <c r="B286" s="13"/>
      <c r="C286" s="13"/>
      <c r="D286" s="13"/>
      <c r="E286" s="13"/>
      <c r="F286" s="13"/>
      <c r="G286" s="13"/>
      <c r="H286" s="13"/>
      <c r="I286" s="13"/>
      <c r="J286" s="13"/>
      <c r="K286" s="13"/>
      <c r="L286" s="13"/>
      <c r="M286" s="13"/>
      <c r="N286" s="13"/>
      <c r="O286" s="13"/>
      <c r="P286" s="13"/>
      <c r="Q286" s="13"/>
      <c r="R286" s="13"/>
      <c r="S286" s="13"/>
      <c r="T286" s="13"/>
      <c r="U286" s="13"/>
    </row>
    <row r="287" spans="1:21" ht="14.25">
      <c r="A287" s="13"/>
      <c r="B287" s="13"/>
      <c r="C287" s="13"/>
      <c r="D287" s="13"/>
      <c r="E287" s="13"/>
      <c r="F287" s="13"/>
      <c r="G287" s="13"/>
      <c r="H287" s="13"/>
      <c r="I287" s="13"/>
      <c r="J287" s="13"/>
      <c r="K287" s="13"/>
      <c r="L287" s="13"/>
      <c r="M287" s="13"/>
      <c r="N287" s="13"/>
      <c r="O287" s="13"/>
      <c r="P287" s="13"/>
      <c r="Q287" s="13"/>
      <c r="R287" s="13"/>
      <c r="S287" s="13"/>
      <c r="T287" s="13"/>
      <c r="U287" s="13"/>
    </row>
    <row r="288" spans="1:21" ht="14.25">
      <c r="A288" s="13"/>
      <c r="B288" s="13"/>
      <c r="C288" s="13"/>
      <c r="D288" s="13"/>
      <c r="E288" s="13"/>
      <c r="F288" s="13"/>
      <c r="G288" s="13"/>
      <c r="H288" s="13"/>
      <c r="I288" s="13"/>
      <c r="J288" s="13"/>
      <c r="K288" s="13"/>
      <c r="L288" s="13"/>
      <c r="M288" s="13"/>
      <c r="N288" s="13"/>
      <c r="O288" s="13"/>
      <c r="P288" s="13"/>
      <c r="Q288" s="13"/>
      <c r="R288" s="13"/>
      <c r="S288" s="13"/>
      <c r="T288" s="13"/>
      <c r="U288" s="13"/>
    </row>
    <row r="289" spans="1:21" ht="14.25">
      <c r="A289" s="13"/>
      <c r="B289" s="13"/>
      <c r="C289" s="13"/>
      <c r="D289" s="13"/>
      <c r="E289" s="13"/>
      <c r="F289" s="13"/>
      <c r="G289" s="13"/>
      <c r="H289" s="13"/>
      <c r="I289" s="13"/>
      <c r="J289" s="13"/>
      <c r="K289" s="13"/>
      <c r="L289" s="13"/>
      <c r="M289" s="13"/>
      <c r="N289" s="13"/>
      <c r="O289" s="13"/>
      <c r="P289" s="13"/>
      <c r="Q289" s="13"/>
      <c r="R289" s="13"/>
      <c r="S289" s="13"/>
      <c r="T289" s="13"/>
      <c r="U289" s="13"/>
    </row>
    <row r="290" spans="1:21" ht="14.25">
      <c r="A290" s="13"/>
      <c r="B290" s="13"/>
      <c r="C290" s="13"/>
      <c r="D290" s="13"/>
      <c r="E290" s="13"/>
      <c r="F290" s="13"/>
      <c r="G290" s="13"/>
      <c r="H290" s="13"/>
      <c r="I290" s="13"/>
      <c r="J290" s="13"/>
      <c r="K290" s="13"/>
      <c r="L290" s="13"/>
      <c r="M290" s="13"/>
      <c r="N290" s="13"/>
      <c r="O290" s="13"/>
      <c r="P290" s="13"/>
      <c r="Q290" s="13"/>
      <c r="R290" s="13"/>
      <c r="S290" s="13"/>
      <c r="T290" s="13"/>
      <c r="U290" s="13"/>
    </row>
    <row r="291" spans="1:21" ht="14.25">
      <c r="A291" s="13"/>
      <c r="B291" s="13"/>
      <c r="C291" s="13"/>
      <c r="D291" s="13"/>
      <c r="E291" s="13"/>
      <c r="F291" s="13"/>
      <c r="G291" s="13"/>
      <c r="H291" s="13"/>
      <c r="I291" s="13"/>
      <c r="J291" s="13"/>
      <c r="K291" s="13"/>
      <c r="L291" s="13"/>
      <c r="M291" s="13"/>
      <c r="N291" s="13"/>
      <c r="O291" s="13"/>
      <c r="P291" s="13"/>
      <c r="Q291" s="13"/>
      <c r="R291" s="13"/>
      <c r="S291" s="13"/>
      <c r="T291" s="13"/>
      <c r="U291" s="13"/>
    </row>
    <row r="292" spans="1:21" ht="14.25">
      <c r="A292" s="13"/>
      <c r="B292" s="13"/>
      <c r="C292" s="13"/>
      <c r="D292" s="13"/>
      <c r="E292" s="13"/>
      <c r="F292" s="13"/>
      <c r="G292" s="13"/>
      <c r="H292" s="13"/>
      <c r="I292" s="13"/>
      <c r="J292" s="13"/>
      <c r="K292" s="13"/>
      <c r="L292" s="13"/>
      <c r="M292" s="13"/>
      <c r="N292" s="13"/>
      <c r="O292" s="13"/>
      <c r="P292" s="13"/>
      <c r="Q292" s="13"/>
      <c r="R292" s="13"/>
      <c r="S292" s="13"/>
      <c r="T292" s="13"/>
      <c r="U292" s="13"/>
    </row>
    <row r="293" spans="1:21" ht="14.25">
      <c r="A293" s="13"/>
      <c r="B293" s="13"/>
      <c r="C293" s="13"/>
      <c r="D293" s="13"/>
      <c r="E293" s="13"/>
      <c r="F293" s="13"/>
      <c r="G293" s="13"/>
      <c r="H293" s="13"/>
      <c r="I293" s="13"/>
      <c r="J293" s="13"/>
      <c r="K293" s="13"/>
      <c r="L293" s="13"/>
      <c r="M293" s="13"/>
      <c r="N293" s="13"/>
      <c r="O293" s="13"/>
      <c r="P293" s="13"/>
      <c r="Q293" s="13"/>
      <c r="R293" s="13"/>
      <c r="S293" s="13"/>
      <c r="T293" s="13"/>
      <c r="U293" s="13"/>
    </row>
    <row r="294" spans="1:21" ht="14.25">
      <c r="A294" s="13"/>
      <c r="B294" s="13"/>
      <c r="C294" s="13"/>
      <c r="D294" s="13"/>
      <c r="E294" s="13"/>
      <c r="F294" s="13"/>
      <c r="G294" s="13"/>
      <c r="H294" s="13"/>
      <c r="I294" s="13"/>
      <c r="J294" s="13"/>
      <c r="K294" s="13"/>
      <c r="L294" s="13"/>
      <c r="M294" s="13"/>
      <c r="N294" s="13"/>
      <c r="O294" s="13"/>
      <c r="P294" s="13"/>
      <c r="Q294" s="13"/>
      <c r="R294" s="13"/>
      <c r="S294" s="13"/>
      <c r="T294" s="13"/>
      <c r="U294" s="13"/>
    </row>
    <row r="295" spans="1:21" ht="14.25">
      <c r="A295" s="13"/>
      <c r="B295" s="13"/>
      <c r="C295" s="13"/>
      <c r="D295" s="13"/>
      <c r="E295" s="13"/>
      <c r="F295" s="13"/>
      <c r="G295" s="13"/>
      <c r="H295" s="13"/>
      <c r="I295" s="13"/>
      <c r="J295" s="13"/>
      <c r="K295" s="13"/>
      <c r="L295" s="13"/>
      <c r="M295" s="13"/>
      <c r="N295" s="13"/>
      <c r="O295" s="13"/>
      <c r="P295" s="13"/>
      <c r="Q295" s="13"/>
      <c r="R295" s="13"/>
      <c r="S295" s="13"/>
      <c r="T295" s="13"/>
      <c r="U295" s="13"/>
    </row>
    <row r="296" spans="1:21" ht="14.25">
      <c r="A296" s="13"/>
      <c r="B296" s="13"/>
      <c r="C296" s="13"/>
      <c r="D296" s="13"/>
      <c r="E296" s="13"/>
      <c r="F296" s="13"/>
      <c r="G296" s="13"/>
      <c r="H296" s="13"/>
      <c r="I296" s="13"/>
      <c r="J296" s="13"/>
      <c r="K296" s="13"/>
      <c r="L296" s="13"/>
      <c r="M296" s="13"/>
      <c r="N296" s="13"/>
      <c r="O296" s="13"/>
      <c r="P296" s="13"/>
      <c r="Q296" s="13"/>
      <c r="R296" s="13"/>
      <c r="S296" s="13"/>
      <c r="T296" s="13"/>
      <c r="U296" s="13"/>
    </row>
    <row r="297" spans="1:21" ht="14.25">
      <c r="A297" s="13"/>
      <c r="B297" s="13"/>
      <c r="C297" s="13"/>
      <c r="D297" s="13"/>
      <c r="E297" s="13"/>
      <c r="F297" s="13"/>
      <c r="G297" s="13"/>
      <c r="H297" s="13"/>
      <c r="I297" s="13"/>
      <c r="J297" s="13"/>
      <c r="K297" s="13"/>
      <c r="L297" s="13"/>
      <c r="M297" s="13"/>
      <c r="N297" s="13"/>
      <c r="O297" s="13"/>
      <c r="P297" s="13"/>
      <c r="Q297" s="13"/>
      <c r="R297" s="13"/>
      <c r="S297" s="13"/>
      <c r="T297" s="13"/>
      <c r="U297" s="13"/>
    </row>
    <row r="298" spans="1:21" ht="14.25">
      <c r="A298" s="13"/>
      <c r="B298" s="13"/>
      <c r="C298" s="13"/>
      <c r="D298" s="13"/>
      <c r="E298" s="13"/>
      <c r="F298" s="13"/>
      <c r="G298" s="13"/>
      <c r="H298" s="13"/>
      <c r="I298" s="13"/>
      <c r="J298" s="13"/>
      <c r="K298" s="13"/>
      <c r="L298" s="13"/>
      <c r="M298" s="13"/>
      <c r="N298" s="13"/>
      <c r="O298" s="13"/>
      <c r="P298" s="13"/>
      <c r="Q298" s="13"/>
      <c r="R298" s="13"/>
      <c r="S298" s="13"/>
      <c r="T298" s="13"/>
      <c r="U298" s="13"/>
    </row>
    <row r="299" spans="1:21" ht="14.25">
      <c r="A299" s="13"/>
      <c r="B299" s="13"/>
      <c r="C299" s="13"/>
      <c r="D299" s="13"/>
      <c r="E299" s="13"/>
      <c r="F299" s="13"/>
      <c r="G299" s="13"/>
      <c r="H299" s="13"/>
      <c r="I299" s="13"/>
      <c r="J299" s="13"/>
      <c r="K299" s="13"/>
      <c r="L299" s="13"/>
      <c r="M299" s="13"/>
      <c r="N299" s="13"/>
      <c r="O299" s="13"/>
      <c r="P299" s="13"/>
      <c r="Q299" s="13"/>
      <c r="R299" s="13"/>
      <c r="S299" s="13"/>
      <c r="T299" s="13"/>
      <c r="U299" s="13"/>
    </row>
    <row r="300" spans="1:21" ht="14.25">
      <c r="A300" s="13"/>
      <c r="B300" s="13"/>
      <c r="C300" s="13"/>
      <c r="D300" s="13"/>
      <c r="E300" s="13"/>
      <c r="F300" s="13"/>
      <c r="G300" s="13"/>
      <c r="H300" s="13"/>
      <c r="I300" s="13"/>
      <c r="J300" s="13"/>
      <c r="K300" s="13"/>
      <c r="L300" s="13"/>
      <c r="M300" s="13"/>
      <c r="N300" s="13"/>
      <c r="O300" s="13"/>
      <c r="P300" s="13"/>
      <c r="Q300" s="13"/>
      <c r="R300" s="13"/>
      <c r="S300" s="13"/>
      <c r="T300" s="13"/>
      <c r="U300" s="13"/>
    </row>
    <row r="301" spans="1:21" ht="14.25">
      <c r="A301" s="13"/>
      <c r="B301" s="13"/>
      <c r="C301" s="13"/>
      <c r="D301" s="13"/>
      <c r="E301" s="13"/>
      <c r="F301" s="13"/>
      <c r="G301" s="13"/>
      <c r="H301" s="13"/>
      <c r="I301" s="13"/>
      <c r="J301" s="13"/>
      <c r="K301" s="13"/>
      <c r="L301" s="13"/>
      <c r="M301" s="13"/>
      <c r="N301" s="13"/>
      <c r="O301" s="13"/>
      <c r="P301" s="13"/>
      <c r="Q301" s="13"/>
      <c r="R301" s="13"/>
      <c r="S301" s="13"/>
      <c r="T301" s="13"/>
      <c r="U301" s="13"/>
    </row>
    <row r="302" spans="1:21" ht="14.25">
      <c r="A302" s="13"/>
      <c r="B302" s="13"/>
      <c r="C302" s="13"/>
      <c r="D302" s="13"/>
      <c r="E302" s="13"/>
      <c r="F302" s="13"/>
      <c r="G302" s="13"/>
      <c r="H302" s="13"/>
      <c r="I302" s="13"/>
      <c r="J302" s="13"/>
      <c r="K302" s="13"/>
      <c r="L302" s="13"/>
      <c r="M302" s="13"/>
      <c r="N302" s="13"/>
      <c r="O302" s="13"/>
      <c r="P302" s="13"/>
      <c r="Q302" s="13"/>
      <c r="R302" s="13"/>
      <c r="S302" s="13"/>
      <c r="T302" s="13"/>
      <c r="U302" s="13"/>
    </row>
    <row r="303" spans="1:21" ht="14.25">
      <c r="A303" s="13"/>
      <c r="B303" s="13"/>
      <c r="C303" s="13"/>
      <c r="D303" s="13"/>
      <c r="E303" s="13"/>
      <c r="F303" s="13"/>
      <c r="G303" s="13"/>
      <c r="H303" s="13"/>
      <c r="I303" s="13"/>
      <c r="J303" s="13"/>
      <c r="K303" s="13"/>
      <c r="L303" s="13"/>
      <c r="M303" s="13"/>
      <c r="N303" s="13"/>
      <c r="O303" s="13"/>
      <c r="P303" s="13"/>
      <c r="Q303" s="13"/>
      <c r="R303" s="13"/>
      <c r="S303" s="13"/>
      <c r="T303" s="13"/>
      <c r="U303" s="13"/>
    </row>
    <row r="304" spans="1:21" ht="14.25">
      <c r="A304" s="13"/>
      <c r="B304" s="13"/>
      <c r="C304" s="13"/>
      <c r="D304" s="13"/>
      <c r="E304" s="13"/>
      <c r="F304" s="13"/>
      <c r="G304" s="13"/>
      <c r="H304" s="13"/>
      <c r="I304" s="13"/>
      <c r="J304" s="13"/>
      <c r="K304" s="13"/>
      <c r="L304" s="13"/>
      <c r="M304" s="13"/>
      <c r="N304" s="13"/>
      <c r="O304" s="13"/>
      <c r="P304" s="13"/>
      <c r="Q304" s="13"/>
      <c r="R304" s="13"/>
      <c r="S304" s="13"/>
      <c r="T304" s="13"/>
      <c r="U304" s="13"/>
    </row>
    <row r="305" spans="1:21" ht="14.25">
      <c r="A305" s="13"/>
      <c r="B305" s="13"/>
      <c r="C305" s="13"/>
      <c r="D305" s="13"/>
      <c r="E305" s="13"/>
      <c r="F305" s="13"/>
      <c r="G305" s="13"/>
      <c r="H305" s="13"/>
      <c r="I305" s="13"/>
      <c r="J305" s="13"/>
      <c r="K305" s="13"/>
      <c r="L305" s="13"/>
      <c r="M305" s="13"/>
      <c r="N305" s="13"/>
      <c r="O305" s="13"/>
      <c r="P305" s="13"/>
      <c r="Q305" s="13"/>
      <c r="R305" s="13"/>
      <c r="S305" s="13"/>
      <c r="T305" s="13"/>
      <c r="U305" s="13"/>
    </row>
    <row r="306" spans="1:21" ht="14.25">
      <c r="A306" s="13"/>
      <c r="B306" s="13"/>
      <c r="C306" s="13"/>
      <c r="D306" s="13"/>
      <c r="E306" s="13"/>
      <c r="F306" s="13"/>
      <c r="G306" s="13"/>
      <c r="H306" s="13"/>
      <c r="I306" s="13"/>
      <c r="J306" s="13"/>
      <c r="K306" s="13"/>
      <c r="L306" s="13"/>
      <c r="M306" s="13"/>
      <c r="N306" s="13"/>
      <c r="O306" s="13"/>
      <c r="P306" s="13"/>
      <c r="Q306" s="13"/>
      <c r="R306" s="13"/>
      <c r="S306" s="13"/>
      <c r="T306" s="13"/>
      <c r="U306" s="13"/>
    </row>
    <row r="307" spans="1:21" ht="14.25">
      <c r="A307" s="13"/>
      <c r="B307" s="13"/>
      <c r="C307" s="13"/>
      <c r="D307" s="13"/>
      <c r="E307" s="13"/>
      <c r="F307" s="13"/>
      <c r="G307" s="13"/>
      <c r="H307" s="13"/>
      <c r="I307" s="13"/>
      <c r="J307" s="13"/>
      <c r="K307" s="13"/>
      <c r="L307" s="13"/>
      <c r="M307" s="13"/>
      <c r="N307" s="13"/>
      <c r="O307" s="13"/>
      <c r="P307" s="13"/>
      <c r="Q307" s="13"/>
      <c r="R307" s="13"/>
      <c r="S307" s="13"/>
      <c r="T307" s="13"/>
      <c r="U307" s="13"/>
    </row>
    <row r="308" spans="1:21" ht="14.25">
      <c r="A308" s="13"/>
      <c r="B308" s="13"/>
      <c r="C308" s="13"/>
      <c r="D308" s="13"/>
      <c r="E308" s="13"/>
      <c r="F308" s="13"/>
      <c r="G308" s="13"/>
      <c r="H308" s="13"/>
      <c r="I308" s="13"/>
      <c r="J308" s="13"/>
      <c r="K308" s="13"/>
      <c r="L308" s="13"/>
      <c r="M308" s="13"/>
      <c r="N308" s="13"/>
      <c r="O308" s="13"/>
      <c r="P308" s="13"/>
      <c r="Q308" s="13"/>
      <c r="R308" s="13"/>
      <c r="S308" s="13"/>
      <c r="T308" s="13"/>
      <c r="U308" s="13"/>
    </row>
    <row r="309" spans="1:21" ht="14.25">
      <c r="A309" s="13"/>
      <c r="B309" s="13"/>
      <c r="C309" s="13"/>
      <c r="D309" s="13"/>
      <c r="E309" s="13"/>
      <c r="F309" s="13"/>
      <c r="G309" s="13"/>
      <c r="H309" s="13"/>
      <c r="I309" s="13"/>
      <c r="J309" s="13"/>
      <c r="K309" s="13"/>
      <c r="L309" s="13"/>
      <c r="M309" s="13"/>
      <c r="N309" s="13"/>
      <c r="O309" s="13"/>
      <c r="P309" s="13"/>
      <c r="Q309" s="13"/>
      <c r="R309" s="13"/>
      <c r="S309" s="13"/>
      <c r="T309" s="13"/>
      <c r="U309" s="13"/>
    </row>
    <row r="310" spans="1:21" ht="14.25">
      <c r="A310" s="13"/>
      <c r="B310" s="13"/>
      <c r="C310" s="13"/>
      <c r="D310" s="13"/>
      <c r="E310" s="13"/>
      <c r="F310" s="13"/>
      <c r="G310" s="13"/>
      <c r="H310" s="13"/>
      <c r="I310" s="13"/>
      <c r="J310" s="13"/>
      <c r="K310" s="13"/>
      <c r="L310" s="13"/>
      <c r="M310" s="13"/>
      <c r="N310" s="13"/>
      <c r="O310" s="13"/>
      <c r="P310" s="13"/>
      <c r="Q310" s="13"/>
      <c r="R310" s="13"/>
      <c r="S310" s="13"/>
      <c r="T310" s="13"/>
      <c r="U310" s="13"/>
    </row>
    <row r="311" spans="1:21" ht="14.25">
      <c r="A311" s="13"/>
      <c r="B311" s="13"/>
      <c r="C311" s="13"/>
      <c r="D311" s="13"/>
      <c r="E311" s="13"/>
      <c r="F311" s="13"/>
      <c r="G311" s="13"/>
      <c r="H311" s="13"/>
      <c r="I311" s="13"/>
      <c r="J311" s="13"/>
      <c r="K311" s="13"/>
      <c r="L311" s="13"/>
      <c r="M311" s="13"/>
      <c r="N311" s="13"/>
      <c r="O311" s="13"/>
      <c r="P311" s="13"/>
      <c r="Q311" s="13"/>
      <c r="R311" s="13"/>
      <c r="S311" s="13"/>
      <c r="T311" s="13"/>
      <c r="U311" s="13"/>
    </row>
    <row r="312" spans="1:21" ht="14.25">
      <c r="A312" s="13"/>
      <c r="B312" s="13"/>
      <c r="C312" s="13"/>
      <c r="D312" s="13"/>
      <c r="E312" s="13"/>
      <c r="F312" s="13"/>
      <c r="G312" s="13"/>
      <c r="H312" s="13"/>
      <c r="I312" s="13"/>
      <c r="J312" s="13"/>
      <c r="K312" s="13"/>
      <c r="L312" s="13"/>
      <c r="M312" s="13"/>
      <c r="N312" s="13"/>
      <c r="O312" s="13"/>
      <c r="P312" s="13"/>
      <c r="Q312" s="13"/>
      <c r="R312" s="13"/>
      <c r="S312" s="13"/>
      <c r="T312" s="13"/>
      <c r="U312" s="13"/>
    </row>
    <row r="313" spans="1:21" ht="14.25">
      <c r="A313" s="13"/>
      <c r="B313" s="13"/>
      <c r="C313" s="13"/>
      <c r="D313" s="13"/>
      <c r="E313" s="13"/>
      <c r="F313" s="13"/>
      <c r="G313" s="13"/>
      <c r="H313" s="13"/>
      <c r="I313" s="13"/>
      <c r="J313" s="13"/>
      <c r="K313" s="13"/>
      <c r="L313" s="13"/>
      <c r="M313" s="13"/>
      <c r="N313" s="13"/>
      <c r="O313" s="13"/>
      <c r="P313" s="13"/>
      <c r="Q313" s="13"/>
      <c r="R313" s="13"/>
      <c r="S313" s="13"/>
      <c r="T313" s="13"/>
      <c r="U313" s="13"/>
    </row>
    <row r="314" spans="1:21" ht="14.25">
      <c r="A314" s="13"/>
      <c r="B314" s="13"/>
      <c r="C314" s="13"/>
      <c r="D314" s="13"/>
      <c r="E314" s="13"/>
      <c r="F314" s="13"/>
      <c r="G314" s="13"/>
      <c r="H314" s="13"/>
      <c r="I314" s="13"/>
      <c r="J314" s="13"/>
      <c r="K314" s="13"/>
      <c r="L314" s="13"/>
      <c r="M314" s="13"/>
      <c r="N314" s="13"/>
      <c r="O314" s="13"/>
      <c r="P314" s="13"/>
      <c r="Q314" s="13"/>
      <c r="R314" s="13"/>
      <c r="S314" s="13"/>
      <c r="T314" s="13"/>
      <c r="U314" s="13"/>
    </row>
    <row r="315" spans="1:21" ht="14.25">
      <c r="A315" s="13"/>
      <c r="B315" s="13"/>
      <c r="C315" s="13"/>
      <c r="D315" s="13"/>
      <c r="E315" s="13"/>
      <c r="F315" s="13"/>
      <c r="G315" s="13"/>
      <c r="H315" s="13"/>
      <c r="I315" s="13"/>
      <c r="J315" s="13"/>
      <c r="K315" s="13"/>
      <c r="L315" s="13"/>
      <c r="M315" s="13"/>
      <c r="N315" s="13"/>
      <c r="O315" s="13"/>
      <c r="P315" s="13"/>
      <c r="Q315" s="13"/>
      <c r="R315" s="13"/>
      <c r="S315" s="13"/>
      <c r="T315" s="13"/>
      <c r="U315" s="13"/>
    </row>
    <row r="316" spans="1:21" ht="14.25">
      <c r="A316" s="13"/>
      <c r="B316" s="13"/>
      <c r="C316" s="13"/>
      <c r="D316" s="13"/>
      <c r="E316" s="13"/>
      <c r="F316" s="13"/>
      <c r="G316" s="13"/>
      <c r="H316" s="13"/>
      <c r="I316" s="13"/>
      <c r="J316" s="13"/>
      <c r="K316" s="13"/>
      <c r="L316" s="13"/>
      <c r="M316" s="13"/>
      <c r="N316" s="13"/>
      <c r="O316" s="13"/>
      <c r="P316" s="13"/>
      <c r="Q316" s="13"/>
      <c r="R316" s="13"/>
      <c r="S316" s="13"/>
      <c r="T316" s="13"/>
      <c r="U316" s="13"/>
    </row>
    <row r="317" spans="1:21" ht="14.25">
      <c r="A317" s="13"/>
      <c r="B317" s="13"/>
      <c r="C317" s="13"/>
      <c r="D317" s="13"/>
      <c r="E317" s="13"/>
      <c r="F317" s="13"/>
      <c r="G317" s="13"/>
      <c r="H317" s="13"/>
      <c r="I317" s="13"/>
      <c r="J317" s="13"/>
      <c r="K317" s="13"/>
      <c r="L317" s="13"/>
      <c r="M317" s="13"/>
      <c r="N317" s="13"/>
      <c r="O317" s="13"/>
      <c r="P317" s="13"/>
      <c r="Q317" s="13"/>
      <c r="R317" s="13"/>
      <c r="S317" s="13"/>
      <c r="T317" s="13"/>
      <c r="U317" s="13"/>
    </row>
    <row r="318" spans="1:21" ht="14.25">
      <c r="A318" s="13"/>
      <c r="B318" s="13"/>
      <c r="C318" s="13"/>
      <c r="D318" s="13"/>
      <c r="E318" s="13"/>
      <c r="F318" s="13"/>
      <c r="G318" s="13"/>
      <c r="H318" s="13"/>
      <c r="I318" s="13"/>
      <c r="J318" s="13"/>
      <c r="K318" s="13"/>
      <c r="L318" s="13"/>
      <c r="M318" s="13"/>
      <c r="N318" s="13"/>
      <c r="O318" s="13"/>
      <c r="P318" s="13"/>
      <c r="Q318" s="13"/>
      <c r="R318" s="13"/>
      <c r="S318" s="13"/>
      <c r="T318" s="13"/>
      <c r="U318" s="13"/>
    </row>
    <row r="319" spans="1:21" ht="14.25">
      <c r="A319" s="13"/>
      <c r="B319" s="13"/>
      <c r="C319" s="13"/>
      <c r="D319" s="13"/>
      <c r="E319" s="13"/>
      <c r="F319" s="13"/>
      <c r="G319" s="13"/>
      <c r="H319" s="13"/>
      <c r="I319" s="13"/>
      <c r="J319" s="13"/>
      <c r="K319" s="13"/>
      <c r="L319" s="13"/>
      <c r="M319" s="13"/>
      <c r="N319" s="13"/>
      <c r="O319" s="13"/>
      <c r="P319" s="13"/>
      <c r="Q319" s="13"/>
      <c r="R319" s="13"/>
      <c r="S319" s="13"/>
      <c r="T319" s="13"/>
      <c r="U319" s="13"/>
    </row>
    <row r="320" spans="1:21" ht="14.25">
      <c r="A320" s="13"/>
      <c r="B320" s="13"/>
      <c r="C320" s="13"/>
      <c r="D320" s="13"/>
      <c r="E320" s="13"/>
      <c r="F320" s="13"/>
      <c r="G320" s="13"/>
      <c r="H320" s="13"/>
      <c r="I320" s="13"/>
      <c r="J320" s="13"/>
      <c r="K320" s="13"/>
      <c r="L320" s="13"/>
      <c r="M320" s="13"/>
      <c r="N320" s="13"/>
      <c r="O320" s="13"/>
      <c r="P320" s="13"/>
      <c r="Q320" s="13"/>
      <c r="R320" s="13"/>
      <c r="S320" s="13"/>
      <c r="T320" s="13"/>
      <c r="U320" s="13"/>
    </row>
    <row r="321" spans="1:21" ht="14.25">
      <c r="A321" s="13"/>
      <c r="B321" s="13"/>
      <c r="C321" s="13"/>
      <c r="D321" s="13"/>
      <c r="E321" s="13"/>
      <c r="F321" s="13"/>
      <c r="G321" s="13"/>
      <c r="H321" s="13"/>
      <c r="I321" s="13"/>
      <c r="J321" s="13"/>
      <c r="K321" s="13"/>
      <c r="L321" s="13"/>
      <c r="M321" s="13"/>
      <c r="N321" s="13"/>
      <c r="O321" s="13"/>
      <c r="P321" s="13"/>
      <c r="Q321" s="13"/>
      <c r="R321" s="13"/>
      <c r="S321" s="13"/>
      <c r="T321" s="13"/>
      <c r="U321" s="13"/>
    </row>
    <row r="322" spans="1:21" ht="14.25">
      <c r="A322" s="13"/>
      <c r="B322" s="13"/>
      <c r="C322" s="13"/>
      <c r="D322" s="13"/>
      <c r="E322" s="13"/>
      <c r="F322" s="13"/>
      <c r="G322" s="13"/>
      <c r="H322" s="13"/>
      <c r="I322" s="13"/>
      <c r="J322" s="13"/>
      <c r="K322" s="13"/>
      <c r="L322" s="13"/>
      <c r="M322" s="13"/>
      <c r="N322" s="13"/>
      <c r="O322" s="13"/>
      <c r="P322" s="13"/>
      <c r="Q322" s="13"/>
      <c r="R322" s="13"/>
      <c r="S322" s="13"/>
      <c r="T322" s="13"/>
      <c r="U322" s="13"/>
    </row>
    <row r="323" spans="1:21" ht="14.25">
      <c r="A323" s="13"/>
      <c r="B323" s="13"/>
      <c r="C323" s="13"/>
      <c r="D323" s="13"/>
      <c r="E323" s="13"/>
      <c r="F323" s="13"/>
      <c r="G323" s="13"/>
      <c r="H323" s="13"/>
      <c r="I323" s="13"/>
      <c r="J323" s="13"/>
      <c r="K323" s="13"/>
      <c r="L323" s="13"/>
      <c r="M323" s="13"/>
      <c r="N323" s="13"/>
      <c r="O323" s="13"/>
      <c r="P323" s="13"/>
      <c r="Q323" s="13"/>
      <c r="R323" s="13"/>
      <c r="S323" s="13"/>
      <c r="T323" s="13"/>
      <c r="U323" s="13"/>
    </row>
    <row r="324" spans="1:21" ht="14.25">
      <c r="A324" s="13"/>
      <c r="B324" s="13"/>
      <c r="C324" s="13"/>
      <c r="D324" s="13"/>
      <c r="E324" s="13"/>
      <c r="F324" s="13"/>
      <c r="G324" s="13"/>
      <c r="H324" s="13"/>
      <c r="I324" s="13"/>
      <c r="J324" s="13"/>
      <c r="K324" s="13"/>
      <c r="L324" s="13"/>
      <c r="M324" s="13"/>
      <c r="N324" s="13"/>
      <c r="O324" s="13"/>
      <c r="P324" s="13"/>
      <c r="Q324" s="13"/>
      <c r="R324" s="13"/>
      <c r="S324" s="13"/>
      <c r="T324" s="13"/>
      <c r="U324" s="13"/>
    </row>
    <row r="325" spans="1:21" ht="14.25">
      <c r="A325" s="13"/>
      <c r="B325" s="13"/>
      <c r="C325" s="13"/>
      <c r="D325" s="13"/>
      <c r="E325" s="13"/>
      <c r="F325" s="13"/>
      <c r="G325" s="13"/>
      <c r="H325" s="13"/>
      <c r="I325" s="13"/>
      <c r="J325" s="13"/>
      <c r="K325" s="13"/>
      <c r="L325" s="13"/>
      <c r="M325" s="13"/>
      <c r="N325" s="13"/>
      <c r="O325" s="13"/>
      <c r="P325" s="13"/>
      <c r="Q325" s="13"/>
      <c r="R325" s="13"/>
      <c r="S325" s="13"/>
      <c r="T325" s="13"/>
      <c r="U325" s="13"/>
    </row>
    <row r="326" spans="1:21" ht="14.25">
      <c r="A326" s="13"/>
      <c r="B326" s="13"/>
      <c r="C326" s="13"/>
      <c r="D326" s="13"/>
      <c r="E326" s="13"/>
      <c r="F326" s="13"/>
      <c r="G326" s="13"/>
      <c r="H326" s="13"/>
      <c r="I326" s="13"/>
      <c r="J326" s="13"/>
      <c r="K326" s="13"/>
      <c r="L326" s="13"/>
      <c r="M326" s="13"/>
      <c r="N326" s="13"/>
      <c r="O326" s="13"/>
      <c r="P326" s="13"/>
      <c r="Q326" s="13"/>
      <c r="R326" s="13"/>
      <c r="S326" s="13"/>
      <c r="T326" s="13"/>
      <c r="U326" s="13"/>
    </row>
    <row r="327" spans="1:21" ht="14.25">
      <c r="A327" s="13"/>
      <c r="B327" s="13"/>
      <c r="C327" s="13"/>
      <c r="D327" s="13"/>
      <c r="E327" s="13"/>
      <c r="F327" s="13"/>
      <c r="G327" s="13"/>
      <c r="H327" s="13"/>
      <c r="I327" s="13"/>
      <c r="J327" s="13"/>
      <c r="K327" s="13"/>
      <c r="L327" s="13"/>
      <c r="M327" s="13"/>
      <c r="N327" s="13"/>
      <c r="O327" s="13"/>
      <c r="P327" s="13"/>
      <c r="Q327" s="13"/>
      <c r="R327" s="13"/>
      <c r="S327" s="13"/>
      <c r="T327" s="13"/>
      <c r="U327" s="13"/>
    </row>
    <row r="328" spans="1:21" ht="14.25">
      <c r="A328" s="13"/>
      <c r="B328" s="13"/>
      <c r="C328" s="13"/>
      <c r="D328" s="13"/>
      <c r="E328" s="13"/>
      <c r="F328" s="13"/>
      <c r="G328" s="13"/>
      <c r="H328" s="13"/>
      <c r="I328" s="13"/>
      <c r="J328" s="13"/>
      <c r="K328" s="13"/>
      <c r="L328" s="13"/>
      <c r="M328" s="13"/>
      <c r="N328" s="13"/>
      <c r="O328" s="13"/>
      <c r="P328" s="13"/>
      <c r="Q328" s="13"/>
      <c r="R328" s="13"/>
      <c r="S328" s="13"/>
      <c r="T328" s="13"/>
      <c r="U328" s="13"/>
    </row>
    <row r="329" spans="1:21" ht="14.25">
      <c r="A329" s="13"/>
      <c r="B329" s="13"/>
      <c r="C329" s="13"/>
      <c r="D329" s="13"/>
      <c r="E329" s="13"/>
      <c r="F329" s="13"/>
      <c r="G329" s="13"/>
      <c r="H329" s="13"/>
      <c r="I329" s="13"/>
      <c r="J329" s="13"/>
      <c r="K329" s="13"/>
      <c r="L329" s="13"/>
      <c r="M329" s="13"/>
      <c r="N329" s="13"/>
      <c r="O329" s="13"/>
      <c r="P329" s="13"/>
      <c r="Q329" s="13"/>
      <c r="R329" s="13"/>
      <c r="S329" s="13"/>
      <c r="T329" s="13"/>
      <c r="U329" s="13"/>
    </row>
    <row r="330" spans="1:21" ht="14.25">
      <c r="A330" s="13"/>
      <c r="B330" s="13"/>
      <c r="C330" s="13"/>
      <c r="D330" s="13"/>
      <c r="E330" s="13"/>
      <c r="F330" s="13"/>
      <c r="G330" s="13"/>
      <c r="H330" s="13"/>
      <c r="I330" s="13"/>
      <c r="J330" s="13"/>
      <c r="K330" s="13"/>
      <c r="L330" s="13"/>
      <c r="M330" s="13"/>
      <c r="N330" s="13"/>
      <c r="O330" s="13"/>
      <c r="P330" s="13"/>
      <c r="Q330" s="13"/>
      <c r="R330" s="13"/>
      <c r="S330" s="13"/>
      <c r="T330" s="13"/>
      <c r="U330" s="13"/>
    </row>
    <row r="331" spans="1:21" ht="14.25">
      <c r="A331" s="13"/>
      <c r="B331" s="13"/>
      <c r="C331" s="13"/>
      <c r="D331" s="13"/>
      <c r="E331" s="13"/>
      <c r="F331" s="13"/>
      <c r="G331" s="13"/>
      <c r="H331" s="13"/>
      <c r="I331" s="13"/>
      <c r="J331" s="13"/>
      <c r="K331" s="13"/>
      <c r="L331" s="13"/>
      <c r="M331" s="13"/>
      <c r="N331" s="13"/>
      <c r="O331" s="13"/>
      <c r="P331" s="13"/>
      <c r="Q331" s="13"/>
      <c r="R331" s="13"/>
      <c r="S331" s="13"/>
      <c r="T331" s="13"/>
      <c r="U331" s="13"/>
    </row>
    <row r="332" spans="1:21" ht="14.25">
      <c r="A332" s="13"/>
      <c r="B332" s="13"/>
      <c r="C332" s="13"/>
      <c r="D332" s="13"/>
      <c r="E332" s="13"/>
      <c r="F332" s="13"/>
      <c r="G332" s="13"/>
      <c r="H332" s="13"/>
      <c r="I332" s="13"/>
      <c r="J332" s="13"/>
      <c r="K332" s="13"/>
      <c r="L332" s="13"/>
      <c r="M332" s="13"/>
      <c r="N332" s="13"/>
      <c r="O332" s="13"/>
      <c r="P332" s="13"/>
      <c r="Q332" s="13"/>
      <c r="R332" s="13"/>
      <c r="S332" s="13"/>
      <c r="T332" s="13"/>
      <c r="U332" s="13"/>
    </row>
    <row r="333" spans="1:21" ht="14.25">
      <c r="A333" s="13"/>
      <c r="B333" s="13"/>
      <c r="C333" s="13"/>
      <c r="D333" s="13"/>
      <c r="E333" s="13"/>
      <c r="F333" s="13"/>
      <c r="G333" s="13"/>
      <c r="H333" s="13"/>
      <c r="I333" s="13"/>
      <c r="J333" s="13"/>
      <c r="K333" s="13"/>
      <c r="L333" s="13"/>
      <c r="M333" s="13"/>
      <c r="N333" s="13"/>
      <c r="O333" s="13"/>
      <c r="P333" s="13"/>
      <c r="Q333" s="13"/>
      <c r="R333" s="13"/>
      <c r="S333" s="13"/>
      <c r="T333" s="13"/>
      <c r="U333" s="13"/>
    </row>
    <row r="334" spans="1:21" ht="14.25">
      <c r="A334" s="13"/>
      <c r="B334" s="13"/>
      <c r="C334" s="13"/>
      <c r="D334" s="13"/>
      <c r="E334" s="13"/>
      <c r="F334" s="13"/>
      <c r="G334" s="13"/>
      <c r="H334" s="13"/>
      <c r="I334" s="13"/>
      <c r="J334" s="13"/>
      <c r="K334" s="13"/>
      <c r="L334" s="13"/>
      <c r="M334" s="13"/>
      <c r="N334" s="13"/>
      <c r="O334" s="13"/>
      <c r="P334" s="13"/>
      <c r="Q334" s="13"/>
      <c r="R334" s="13"/>
      <c r="S334" s="13"/>
      <c r="T334" s="13"/>
      <c r="U334" s="13"/>
    </row>
    <row r="335" spans="1:21" ht="14.25">
      <c r="A335" s="13"/>
      <c r="B335" s="13"/>
      <c r="C335" s="13"/>
      <c r="D335" s="13"/>
      <c r="E335" s="13"/>
      <c r="F335" s="13"/>
      <c r="G335" s="13"/>
      <c r="H335" s="13"/>
      <c r="I335" s="13"/>
      <c r="J335" s="13"/>
      <c r="K335" s="13"/>
      <c r="L335" s="13"/>
      <c r="M335" s="13"/>
      <c r="N335" s="13"/>
      <c r="O335" s="13"/>
      <c r="P335" s="13"/>
      <c r="Q335" s="13"/>
      <c r="R335" s="13"/>
      <c r="S335" s="13"/>
      <c r="T335" s="13"/>
      <c r="U335" s="13"/>
    </row>
    <row r="336" spans="1:21" ht="14.25">
      <c r="A336" s="13"/>
      <c r="B336" s="13"/>
      <c r="C336" s="13"/>
      <c r="D336" s="13"/>
      <c r="E336" s="13"/>
      <c r="F336" s="13"/>
      <c r="G336" s="13"/>
      <c r="H336" s="13"/>
      <c r="I336" s="13"/>
      <c r="J336" s="13"/>
      <c r="K336" s="13"/>
      <c r="L336" s="13"/>
      <c r="M336" s="13"/>
      <c r="N336" s="13"/>
      <c r="O336" s="13"/>
      <c r="P336" s="13"/>
      <c r="Q336" s="13"/>
      <c r="R336" s="13"/>
      <c r="S336" s="13"/>
      <c r="T336" s="13"/>
      <c r="U336" s="13"/>
    </row>
    <row r="337" spans="1:21" ht="14.25">
      <c r="A337" s="13"/>
      <c r="B337" s="13"/>
      <c r="C337" s="13"/>
      <c r="D337" s="13"/>
      <c r="E337" s="13"/>
      <c r="F337" s="13"/>
      <c r="G337" s="13"/>
      <c r="H337" s="13"/>
      <c r="I337" s="13"/>
      <c r="J337" s="13"/>
      <c r="K337" s="13"/>
      <c r="L337" s="13"/>
      <c r="M337" s="13"/>
      <c r="N337" s="13"/>
      <c r="O337" s="13"/>
      <c r="P337" s="13"/>
      <c r="Q337" s="13"/>
      <c r="R337" s="13"/>
      <c r="S337" s="13"/>
      <c r="T337" s="13"/>
      <c r="U337" s="13"/>
    </row>
    <row r="338" spans="1:21" ht="14.25">
      <c r="A338" s="13"/>
      <c r="B338" s="13"/>
      <c r="C338" s="13"/>
      <c r="D338" s="13"/>
      <c r="E338" s="13"/>
      <c r="F338" s="13"/>
      <c r="G338" s="13"/>
      <c r="H338" s="13"/>
      <c r="I338" s="13"/>
      <c r="J338" s="13"/>
      <c r="K338" s="13"/>
      <c r="L338" s="13"/>
      <c r="M338" s="13"/>
      <c r="N338" s="13"/>
      <c r="O338" s="13"/>
      <c r="P338" s="13"/>
      <c r="Q338" s="13"/>
      <c r="R338" s="13"/>
      <c r="S338" s="13"/>
      <c r="T338" s="13"/>
      <c r="U338" s="13"/>
    </row>
    <row r="339" spans="1:21" ht="14.25">
      <c r="A339" s="13"/>
      <c r="B339" s="13"/>
      <c r="C339" s="13"/>
      <c r="D339" s="13"/>
      <c r="E339" s="13"/>
      <c r="F339" s="13"/>
      <c r="G339" s="13"/>
      <c r="H339" s="13"/>
      <c r="I339" s="13"/>
      <c r="J339" s="13"/>
      <c r="K339" s="13"/>
      <c r="L339" s="13"/>
      <c r="M339" s="13"/>
      <c r="N339" s="13"/>
      <c r="O339" s="13"/>
      <c r="P339" s="13"/>
      <c r="Q339" s="13"/>
      <c r="R339" s="13"/>
      <c r="S339" s="13"/>
      <c r="T339" s="13"/>
      <c r="U339" s="13"/>
    </row>
    <row r="340" spans="1:21" ht="14.25">
      <c r="A340" s="13"/>
      <c r="B340" s="13"/>
      <c r="C340" s="13"/>
      <c r="D340" s="13"/>
      <c r="E340" s="13"/>
      <c r="F340" s="13"/>
      <c r="G340" s="13"/>
      <c r="H340" s="13"/>
      <c r="I340" s="13"/>
      <c r="J340" s="13"/>
      <c r="K340" s="13"/>
      <c r="L340" s="13"/>
      <c r="M340" s="13"/>
      <c r="N340" s="13"/>
      <c r="O340" s="13"/>
      <c r="P340" s="13"/>
      <c r="Q340" s="13"/>
      <c r="R340" s="13"/>
      <c r="S340" s="13"/>
      <c r="T340" s="13"/>
      <c r="U340" s="13"/>
    </row>
    <row r="341" spans="1:21" ht="14.25">
      <c r="A341" s="13"/>
      <c r="B341" s="13"/>
      <c r="C341" s="13"/>
      <c r="D341" s="13"/>
      <c r="E341" s="13"/>
      <c r="F341" s="13"/>
      <c r="G341" s="13"/>
      <c r="H341" s="13"/>
      <c r="I341" s="13"/>
      <c r="J341" s="13"/>
      <c r="K341" s="13"/>
      <c r="L341" s="13"/>
      <c r="M341" s="13"/>
      <c r="N341" s="13"/>
      <c r="O341" s="13"/>
      <c r="P341" s="13"/>
      <c r="Q341" s="13"/>
      <c r="R341" s="13"/>
      <c r="S341" s="13"/>
      <c r="T341" s="13"/>
      <c r="U341" s="13"/>
    </row>
    <row r="342" spans="1:21" ht="14.25">
      <c r="A342" s="13"/>
      <c r="B342" s="13"/>
      <c r="C342" s="13"/>
      <c r="D342" s="13"/>
      <c r="E342" s="13"/>
      <c r="F342" s="13"/>
      <c r="G342" s="13"/>
      <c r="H342" s="13"/>
      <c r="I342" s="13"/>
      <c r="J342" s="13"/>
      <c r="K342" s="13"/>
      <c r="L342" s="13"/>
      <c r="M342" s="13"/>
      <c r="N342" s="13"/>
      <c r="O342" s="13"/>
      <c r="P342" s="13"/>
      <c r="Q342" s="13"/>
      <c r="R342" s="13"/>
      <c r="S342" s="13"/>
      <c r="T342" s="13"/>
      <c r="U342" s="13"/>
    </row>
    <row r="343" spans="1:21" ht="14.25">
      <c r="A343" s="13"/>
      <c r="B343" s="13"/>
      <c r="C343" s="13"/>
      <c r="D343" s="13"/>
      <c r="E343" s="13"/>
      <c r="F343" s="13"/>
      <c r="G343" s="13"/>
      <c r="H343" s="13"/>
      <c r="I343" s="13"/>
      <c r="J343" s="13"/>
      <c r="K343" s="13"/>
      <c r="L343" s="13"/>
      <c r="M343" s="13"/>
      <c r="N343" s="13"/>
      <c r="O343" s="13"/>
      <c r="P343" s="13"/>
      <c r="Q343" s="13"/>
      <c r="R343" s="13"/>
      <c r="S343" s="13"/>
      <c r="T343" s="13"/>
      <c r="U343" s="13"/>
    </row>
    <row r="344" spans="1:21" ht="14.25">
      <c r="A344" s="13"/>
      <c r="B344" s="13"/>
      <c r="C344" s="13"/>
      <c r="D344" s="13"/>
      <c r="E344" s="13"/>
      <c r="F344" s="13"/>
      <c r="G344" s="13"/>
      <c r="H344" s="13"/>
      <c r="I344" s="13"/>
      <c r="J344" s="13"/>
      <c r="K344" s="13"/>
      <c r="L344" s="13"/>
      <c r="M344" s="13"/>
      <c r="N344" s="13"/>
      <c r="O344" s="13"/>
      <c r="P344" s="13"/>
      <c r="Q344" s="13"/>
      <c r="R344" s="13"/>
      <c r="S344" s="13"/>
      <c r="T344" s="13"/>
      <c r="U344" s="13"/>
    </row>
    <row r="345" spans="1:21" ht="14.25">
      <c r="A345" s="13"/>
      <c r="B345" s="13"/>
      <c r="C345" s="13"/>
      <c r="D345" s="13"/>
      <c r="E345" s="13"/>
      <c r="F345" s="13"/>
      <c r="G345" s="13"/>
      <c r="H345" s="13"/>
      <c r="I345" s="13"/>
      <c r="J345" s="13"/>
      <c r="K345" s="13"/>
      <c r="L345" s="13"/>
      <c r="M345" s="13"/>
      <c r="N345" s="13"/>
      <c r="O345" s="13"/>
      <c r="P345" s="13"/>
      <c r="Q345" s="13"/>
      <c r="R345" s="13"/>
      <c r="S345" s="13"/>
      <c r="T345" s="13"/>
      <c r="U345" s="13"/>
    </row>
    <row r="346" spans="1:21" ht="14.25">
      <c r="A346" s="13"/>
      <c r="B346" s="13"/>
      <c r="C346" s="13"/>
      <c r="D346" s="13"/>
      <c r="E346" s="13"/>
      <c r="F346" s="13"/>
      <c r="G346" s="13"/>
      <c r="H346" s="13"/>
      <c r="I346" s="13"/>
      <c r="J346" s="13"/>
      <c r="K346" s="13"/>
      <c r="L346" s="13"/>
      <c r="M346" s="13"/>
      <c r="N346" s="13"/>
      <c r="O346" s="13"/>
      <c r="P346" s="13"/>
      <c r="Q346" s="13"/>
      <c r="R346" s="13"/>
      <c r="S346" s="13"/>
      <c r="T346" s="13"/>
      <c r="U346" s="13"/>
    </row>
    <row r="347" spans="1:21" ht="14.25">
      <c r="A347" s="13"/>
      <c r="B347" s="13"/>
      <c r="C347" s="13"/>
      <c r="D347" s="13"/>
      <c r="E347" s="13"/>
      <c r="F347" s="13"/>
      <c r="G347" s="13"/>
      <c r="H347" s="13"/>
      <c r="I347" s="13"/>
      <c r="J347" s="13"/>
      <c r="K347" s="13"/>
      <c r="L347" s="13"/>
      <c r="M347" s="13"/>
      <c r="N347" s="13"/>
      <c r="O347" s="13"/>
      <c r="P347" s="13"/>
      <c r="Q347" s="13"/>
      <c r="R347" s="13"/>
      <c r="S347" s="13"/>
      <c r="T347" s="13"/>
      <c r="U347" s="13"/>
    </row>
    <row r="348" spans="1:21" ht="14.25">
      <c r="A348" s="13"/>
      <c r="B348" s="13"/>
      <c r="C348" s="13"/>
      <c r="D348" s="13"/>
      <c r="E348" s="13"/>
      <c r="F348" s="13"/>
      <c r="G348" s="13"/>
      <c r="H348" s="13"/>
      <c r="I348" s="13"/>
      <c r="J348" s="13"/>
      <c r="K348" s="13"/>
      <c r="L348" s="13"/>
      <c r="M348" s="13"/>
      <c r="N348" s="13"/>
      <c r="O348" s="13"/>
      <c r="P348" s="13"/>
      <c r="Q348" s="13"/>
      <c r="R348" s="13"/>
      <c r="S348" s="13"/>
      <c r="T348" s="13"/>
      <c r="U348" s="13"/>
    </row>
    <row r="349" spans="1:21" ht="14.25">
      <c r="A349" s="13"/>
      <c r="B349" s="13"/>
      <c r="C349" s="13"/>
      <c r="D349" s="13"/>
      <c r="E349" s="13"/>
      <c r="F349" s="13"/>
      <c r="G349" s="13"/>
      <c r="H349" s="13"/>
      <c r="I349" s="13"/>
      <c r="J349" s="13"/>
      <c r="K349" s="13"/>
      <c r="L349" s="13"/>
      <c r="M349" s="13"/>
      <c r="N349" s="13"/>
      <c r="O349" s="13"/>
      <c r="P349" s="13"/>
      <c r="Q349" s="13"/>
      <c r="R349" s="13"/>
      <c r="S349" s="13"/>
      <c r="T349" s="13"/>
      <c r="U349" s="13"/>
    </row>
    <row r="350" spans="1:21" ht="14.25">
      <c r="A350" s="13"/>
      <c r="B350" s="13"/>
      <c r="C350" s="13"/>
      <c r="D350" s="13"/>
      <c r="E350" s="13"/>
      <c r="F350" s="13"/>
      <c r="G350" s="13"/>
      <c r="H350" s="13"/>
      <c r="I350" s="13"/>
      <c r="J350" s="13"/>
      <c r="K350" s="13"/>
      <c r="L350" s="13"/>
      <c r="M350" s="13"/>
      <c r="N350" s="13"/>
      <c r="O350" s="13"/>
      <c r="P350" s="13"/>
      <c r="Q350" s="13"/>
      <c r="R350" s="13"/>
      <c r="S350" s="13"/>
      <c r="T350" s="13"/>
      <c r="U350" s="13"/>
    </row>
    <row r="351" spans="1:21" ht="14.25">
      <c r="A351" s="13"/>
      <c r="B351" s="13"/>
      <c r="C351" s="13"/>
      <c r="D351" s="13"/>
      <c r="E351" s="13"/>
      <c r="F351" s="13"/>
      <c r="G351" s="13"/>
      <c r="H351" s="13"/>
      <c r="I351" s="13"/>
      <c r="J351" s="13"/>
      <c r="K351" s="13"/>
      <c r="L351" s="13"/>
      <c r="M351" s="13"/>
      <c r="N351" s="13"/>
      <c r="O351" s="13"/>
      <c r="P351" s="13"/>
      <c r="Q351" s="13"/>
      <c r="R351" s="13"/>
      <c r="S351" s="13"/>
      <c r="T351" s="13"/>
      <c r="U351" s="13"/>
    </row>
    <row r="352" spans="1:21" ht="14.25">
      <c r="A352" s="13"/>
      <c r="B352" s="13"/>
      <c r="C352" s="13"/>
      <c r="D352" s="13"/>
      <c r="E352" s="13"/>
      <c r="F352" s="13"/>
      <c r="G352" s="13"/>
      <c r="H352" s="13"/>
      <c r="I352" s="13"/>
      <c r="J352" s="13"/>
      <c r="K352" s="13"/>
      <c r="L352" s="13"/>
      <c r="M352" s="13"/>
      <c r="N352" s="13"/>
      <c r="O352" s="13"/>
      <c r="P352" s="13"/>
      <c r="Q352" s="13"/>
      <c r="R352" s="13"/>
      <c r="S352" s="13"/>
      <c r="T352" s="13"/>
      <c r="U352" s="13"/>
    </row>
    <row r="353" spans="1:21" ht="14.25">
      <c r="A353" s="13"/>
      <c r="B353" s="13"/>
      <c r="C353" s="13"/>
      <c r="D353" s="13"/>
      <c r="E353" s="13"/>
      <c r="F353" s="13"/>
      <c r="G353" s="13"/>
      <c r="H353" s="13"/>
      <c r="I353" s="13"/>
      <c r="J353" s="13"/>
      <c r="K353" s="13"/>
      <c r="L353" s="13"/>
      <c r="M353" s="13"/>
      <c r="N353" s="13"/>
      <c r="O353" s="13"/>
      <c r="P353" s="13"/>
      <c r="Q353" s="13"/>
      <c r="R353" s="13"/>
      <c r="S353" s="13"/>
      <c r="T353" s="13"/>
      <c r="U353" s="13"/>
    </row>
    <row r="354" spans="1:21" ht="14.25">
      <c r="A354" s="13"/>
      <c r="B354" s="13"/>
      <c r="C354" s="13"/>
      <c r="D354" s="13"/>
      <c r="E354" s="13"/>
      <c r="F354" s="13"/>
      <c r="G354" s="13"/>
      <c r="H354" s="13"/>
      <c r="I354" s="13"/>
      <c r="J354" s="13"/>
      <c r="K354" s="13"/>
      <c r="L354" s="13"/>
      <c r="M354" s="13"/>
      <c r="N354" s="13"/>
      <c r="O354" s="13"/>
      <c r="P354" s="13"/>
      <c r="Q354" s="13"/>
      <c r="R354" s="13"/>
      <c r="S354" s="13"/>
      <c r="T354" s="13"/>
      <c r="U354" s="13"/>
    </row>
    <row r="355" spans="1:21" ht="14.25">
      <c r="A355" s="13"/>
      <c r="B355" s="13"/>
      <c r="C355" s="13"/>
      <c r="D355" s="13"/>
      <c r="E355" s="13"/>
      <c r="F355" s="13"/>
      <c r="G355" s="13"/>
      <c r="H355" s="13"/>
      <c r="I355" s="13"/>
      <c r="J355" s="13"/>
      <c r="K355" s="13"/>
      <c r="L355" s="13"/>
      <c r="M355" s="13"/>
      <c r="N355" s="13"/>
      <c r="O355" s="13"/>
      <c r="P355" s="13"/>
      <c r="Q355" s="13"/>
      <c r="R355" s="13"/>
      <c r="S355" s="13"/>
      <c r="T355" s="13"/>
      <c r="U355" s="13"/>
    </row>
    <row r="356" spans="1:21" ht="14.25">
      <c r="A356" s="13"/>
      <c r="B356" s="13"/>
      <c r="C356" s="13"/>
      <c r="D356" s="13"/>
      <c r="E356" s="13"/>
      <c r="F356" s="13"/>
      <c r="G356" s="13"/>
      <c r="H356" s="13"/>
      <c r="I356" s="13"/>
      <c r="J356" s="13"/>
      <c r="K356" s="13"/>
      <c r="L356" s="13"/>
      <c r="M356" s="13"/>
      <c r="N356" s="13"/>
      <c r="O356" s="13"/>
      <c r="P356" s="13"/>
      <c r="Q356" s="13"/>
      <c r="R356" s="13"/>
      <c r="S356" s="13"/>
      <c r="T356" s="13"/>
      <c r="U356" s="13"/>
    </row>
    <row r="357" spans="1:21" ht="14.25">
      <c r="A357" s="13"/>
      <c r="B357" s="13"/>
      <c r="C357" s="13"/>
      <c r="D357" s="13"/>
      <c r="E357" s="13"/>
      <c r="F357" s="13"/>
      <c r="G357" s="13"/>
      <c r="H357" s="13"/>
      <c r="I357" s="13"/>
      <c r="J357" s="13"/>
      <c r="K357" s="13"/>
      <c r="L357" s="13"/>
      <c r="M357" s="13"/>
      <c r="N357" s="13"/>
      <c r="O357" s="13"/>
      <c r="P357" s="13"/>
      <c r="Q357" s="13"/>
      <c r="R357" s="13"/>
      <c r="S357" s="13"/>
      <c r="T357" s="13"/>
      <c r="U357" s="13"/>
    </row>
    <row r="358" spans="1:21" ht="14.25">
      <c r="A358" s="13"/>
      <c r="B358" s="13"/>
      <c r="C358" s="13"/>
      <c r="D358" s="13"/>
      <c r="E358" s="13"/>
      <c r="F358" s="13"/>
      <c r="G358" s="13"/>
      <c r="H358" s="13"/>
      <c r="I358" s="13"/>
      <c r="J358" s="13"/>
      <c r="K358" s="13"/>
      <c r="L358" s="13"/>
      <c r="M358" s="13"/>
      <c r="N358" s="13"/>
      <c r="O358" s="13"/>
      <c r="P358" s="13"/>
      <c r="Q358" s="13"/>
      <c r="R358" s="13"/>
      <c r="S358" s="13"/>
      <c r="T358" s="13"/>
      <c r="U358" s="13"/>
    </row>
    <row r="359" spans="1:21" ht="14.25">
      <c r="A359" s="13"/>
      <c r="B359" s="13"/>
      <c r="C359" s="13"/>
      <c r="D359" s="13"/>
      <c r="E359" s="13"/>
      <c r="F359" s="13"/>
      <c r="G359" s="13"/>
      <c r="H359" s="13"/>
      <c r="I359" s="13"/>
      <c r="J359" s="13"/>
      <c r="K359" s="13"/>
      <c r="L359" s="13"/>
      <c r="M359" s="13"/>
      <c r="N359" s="13"/>
      <c r="O359" s="13"/>
      <c r="P359" s="13"/>
      <c r="Q359" s="13"/>
      <c r="R359" s="13"/>
      <c r="S359" s="13"/>
      <c r="T359" s="13"/>
      <c r="U359" s="13"/>
    </row>
    <row r="360" spans="1:21" ht="14.25">
      <c r="A360" s="13"/>
      <c r="B360" s="13"/>
      <c r="C360" s="13"/>
      <c r="D360" s="13"/>
      <c r="E360" s="13"/>
      <c r="F360" s="13"/>
      <c r="G360" s="13"/>
      <c r="H360" s="13"/>
      <c r="I360" s="13"/>
      <c r="J360" s="13"/>
      <c r="K360" s="13"/>
      <c r="L360" s="13"/>
      <c r="M360" s="13"/>
      <c r="N360" s="13"/>
      <c r="O360" s="13"/>
      <c r="P360" s="13"/>
      <c r="Q360" s="13"/>
      <c r="R360" s="13"/>
      <c r="S360" s="13"/>
      <c r="T360" s="13"/>
      <c r="U360" s="13"/>
    </row>
    <row r="361" spans="1:21" ht="14.25">
      <c r="A361" s="13"/>
      <c r="B361" s="13"/>
      <c r="C361" s="13"/>
      <c r="D361" s="13"/>
      <c r="E361" s="13"/>
      <c r="F361" s="13"/>
      <c r="G361" s="13"/>
      <c r="H361" s="13"/>
      <c r="I361" s="13"/>
      <c r="J361" s="13"/>
      <c r="K361" s="13"/>
      <c r="L361" s="13"/>
      <c r="M361" s="13"/>
      <c r="N361" s="13"/>
      <c r="O361" s="13"/>
      <c r="P361" s="13"/>
      <c r="Q361" s="13"/>
      <c r="R361" s="13"/>
      <c r="S361" s="13"/>
      <c r="T361" s="13"/>
      <c r="U361" s="13"/>
    </row>
    <row r="362" spans="1:21" ht="14.25">
      <c r="A362" s="13"/>
      <c r="B362" s="13"/>
      <c r="C362" s="13"/>
      <c r="D362" s="13"/>
      <c r="E362" s="13"/>
      <c r="F362" s="13"/>
      <c r="G362" s="13"/>
      <c r="H362" s="13"/>
      <c r="I362" s="13"/>
      <c r="J362" s="13"/>
      <c r="K362" s="13"/>
      <c r="L362" s="13"/>
      <c r="M362" s="13"/>
      <c r="N362" s="13"/>
      <c r="O362" s="13"/>
      <c r="P362" s="13"/>
      <c r="Q362" s="13"/>
      <c r="R362" s="13"/>
      <c r="S362" s="13"/>
      <c r="T362" s="13"/>
      <c r="U362" s="13"/>
    </row>
    <row r="363" spans="1:21" ht="14.25">
      <c r="A363" s="13"/>
      <c r="B363" s="13"/>
      <c r="C363" s="13"/>
      <c r="D363" s="13"/>
      <c r="E363" s="13"/>
      <c r="F363" s="13"/>
      <c r="G363" s="13"/>
      <c r="H363" s="13"/>
      <c r="I363" s="13"/>
      <c r="J363" s="13"/>
      <c r="K363" s="13"/>
      <c r="L363" s="13"/>
      <c r="M363" s="13"/>
      <c r="N363" s="13"/>
      <c r="O363" s="13"/>
      <c r="P363" s="13"/>
      <c r="Q363" s="13"/>
      <c r="R363" s="13"/>
      <c r="S363" s="13"/>
      <c r="T363" s="13"/>
      <c r="U363" s="13"/>
    </row>
    <row r="364" spans="1:21" ht="14.25">
      <c r="A364" s="13"/>
      <c r="B364" s="13"/>
      <c r="C364" s="13"/>
      <c r="D364" s="13"/>
      <c r="E364" s="13"/>
      <c r="F364" s="13"/>
      <c r="G364" s="13"/>
      <c r="H364" s="13"/>
      <c r="I364" s="13"/>
      <c r="J364" s="13"/>
      <c r="K364" s="13"/>
      <c r="L364" s="13"/>
      <c r="M364" s="13"/>
      <c r="N364" s="13"/>
      <c r="O364" s="13"/>
      <c r="P364" s="13"/>
      <c r="Q364" s="13"/>
      <c r="R364" s="13"/>
      <c r="S364" s="13"/>
      <c r="T364" s="13"/>
      <c r="U364" s="13"/>
    </row>
    <row r="365" spans="1:21" ht="14.25">
      <c r="A365" s="13"/>
      <c r="B365" s="13"/>
      <c r="C365" s="13"/>
      <c r="D365" s="13"/>
      <c r="E365" s="13"/>
      <c r="F365" s="13"/>
      <c r="G365" s="13"/>
      <c r="H365" s="13"/>
      <c r="I365" s="13"/>
      <c r="J365" s="13"/>
      <c r="K365" s="13"/>
      <c r="L365" s="13"/>
      <c r="M365" s="13"/>
      <c r="N365" s="13"/>
      <c r="O365" s="13"/>
      <c r="P365" s="13"/>
      <c r="Q365" s="13"/>
      <c r="R365" s="13"/>
      <c r="S365" s="13"/>
      <c r="T365" s="13"/>
      <c r="U365" s="13"/>
    </row>
    <row r="366" spans="1:21" ht="14.25">
      <c r="A366" s="13"/>
      <c r="B366" s="13"/>
      <c r="C366" s="13"/>
      <c r="D366" s="13"/>
      <c r="E366" s="13"/>
      <c r="F366" s="13"/>
      <c r="G366" s="13"/>
      <c r="H366" s="13"/>
      <c r="I366" s="13"/>
      <c r="J366" s="13"/>
      <c r="K366" s="13"/>
      <c r="L366" s="13"/>
      <c r="M366" s="13"/>
      <c r="N366" s="13"/>
      <c r="O366" s="13"/>
      <c r="P366" s="13"/>
      <c r="Q366" s="13"/>
      <c r="R366" s="13"/>
      <c r="S366" s="13"/>
      <c r="T366" s="13"/>
      <c r="U366" s="13"/>
    </row>
    <row r="367" spans="1:21" ht="14.25">
      <c r="A367" s="13"/>
      <c r="B367" s="13"/>
      <c r="C367" s="13"/>
      <c r="D367" s="13"/>
      <c r="E367" s="13"/>
      <c r="F367" s="13"/>
      <c r="G367" s="13"/>
      <c r="H367" s="13"/>
      <c r="I367" s="13"/>
      <c r="J367" s="13"/>
      <c r="K367" s="13"/>
      <c r="L367" s="13"/>
      <c r="M367" s="13"/>
      <c r="N367" s="13"/>
      <c r="O367" s="13"/>
      <c r="P367" s="13"/>
      <c r="Q367" s="13"/>
      <c r="R367" s="13"/>
      <c r="S367" s="13"/>
      <c r="T367" s="13"/>
      <c r="U367" s="13"/>
    </row>
    <row r="368" spans="1:21" ht="14.25">
      <c r="A368" s="13"/>
      <c r="B368" s="13"/>
      <c r="C368" s="13"/>
      <c r="D368" s="13"/>
      <c r="E368" s="13"/>
      <c r="F368" s="13"/>
      <c r="G368" s="13"/>
      <c r="H368" s="13"/>
      <c r="I368" s="13"/>
      <c r="J368" s="13"/>
      <c r="K368" s="13"/>
      <c r="L368" s="13"/>
      <c r="M368" s="13"/>
      <c r="N368" s="13"/>
      <c r="O368" s="13"/>
      <c r="P368" s="13"/>
      <c r="Q368" s="13"/>
      <c r="R368" s="13"/>
      <c r="S368" s="13"/>
      <c r="T368" s="13"/>
      <c r="U368" s="13"/>
    </row>
    <row r="369" spans="1:21" ht="14.25">
      <c r="A369" s="13"/>
      <c r="B369" s="13"/>
      <c r="C369" s="13"/>
      <c r="D369" s="13"/>
      <c r="E369" s="13"/>
      <c r="F369" s="13"/>
      <c r="G369" s="13"/>
      <c r="H369" s="13"/>
      <c r="I369" s="13"/>
      <c r="J369" s="13"/>
      <c r="K369" s="13"/>
      <c r="L369" s="13"/>
      <c r="M369" s="13"/>
      <c r="N369" s="13"/>
      <c r="O369" s="13"/>
      <c r="P369" s="13"/>
      <c r="Q369" s="13"/>
      <c r="R369" s="13"/>
      <c r="S369" s="13"/>
      <c r="T369" s="13"/>
      <c r="U369" s="13"/>
    </row>
    <row r="370" spans="1:21" ht="14.25">
      <c r="A370" s="13"/>
      <c r="B370" s="13"/>
      <c r="C370" s="13"/>
      <c r="D370" s="13"/>
      <c r="E370" s="13"/>
      <c r="F370" s="13"/>
      <c r="G370" s="13"/>
      <c r="H370" s="13"/>
      <c r="I370" s="13"/>
      <c r="J370" s="13"/>
      <c r="K370" s="13"/>
      <c r="L370" s="13"/>
      <c r="M370" s="13"/>
      <c r="N370" s="13"/>
      <c r="O370" s="13"/>
      <c r="P370" s="13"/>
      <c r="Q370" s="13"/>
      <c r="R370" s="13"/>
      <c r="S370" s="13"/>
      <c r="T370" s="13"/>
      <c r="U370" s="13"/>
    </row>
    <row r="371" spans="1:21" ht="14.25">
      <c r="A371" s="13"/>
      <c r="B371" s="13"/>
      <c r="C371" s="13"/>
      <c r="D371" s="13"/>
      <c r="E371" s="13"/>
      <c r="F371" s="13"/>
      <c r="G371" s="13"/>
      <c r="H371" s="13"/>
      <c r="I371" s="13"/>
      <c r="J371" s="13"/>
      <c r="K371" s="13"/>
      <c r="L371" s="13"/>
      <c r="M371" s="13"/>
      <c r="N371" s="13"/>
      <c r="O371" s="13"/>
      <c r="P371" s="13"/>
      <c r="Q371" s="13"/>
      <c r="R371" s="13"/>
      <c r="S371" s="13"/>
      <c r="T371" s="13"/>
      <c r="U371" s="13"/>
    </row>
    <row r="372" spans="1:21" ht="14.25">
      <c r="A372" s="13"/>
      <c r="B372" s="13"/>
      <c r="C372" s="13"/>
      <c r="D372" s="13"/>
      <c r="E372" s="13"/>
      <c r="F372" s="13"/>
      <c r="G372" s="13"/>
      <c r="H372" s="13"/>
      <c r="I372" s="13"/>
      <c r="J372" s="13"/>
      <c r="K372" s="13"/>
      <c r="L372" s="13"/>
      <c r="M372" s="13"/>
      <c r="N372" s="13"/>
      <c r="O372" s="13"/>
      <c r="P372" s="13"/>
      <c r="Q372" s="13"/>
      <c r="R372" s="13"/>
      <c r="S372" s="13"/>
      <c r="T372" s="13"/>
      <c r="U372" s="13"/>
    </row>
    <row r="373" spans="1:21" ht="14.25">
      <c r="A373" s="13"/>
      <c r="B373" s="13"/>
      <c r="C373" s="13"/>
      <c r="D373" s="13"/>
      <c r="E373" s="13"/>
      <c r="F373" s="13"/>
      <c r="G373" s="13"/>
      <c r="H373" s="13"/>
      <c r="I373" s="13"/>
      <c r="J373" s="13"/>
      <c r="K373" s="13"/>
      <c r="L373" s="13"/>
      <c r="M373" s="13"/>
      <c r="N373" s="13"/>
      <c r="O373" s="13"/>
      <c r="P373" s="13"/>
      <c r="Q373" s="13"/>
      <c r="R373" s="13"/>
      <c r="S373" s="13"/>
      <c r="T373" s="13"/>
      <c r="U373" s="13"/>
    </row>
    <row r="374" spans="1:21" ht="14.25">
      <c r="A374" s="13"/>
      <c r="B374" s="13"/>
      <c r="C374" s="13"/>
      <c r="D374" s="13"/>
      <c r="E374" s="13"/>
      <c r="F374" s="13"/>
      <c r="G374" s="13"/>
      <c r="H374" s="13"/>
      <c r="I374" s="13"/>
      <c r="J374" s="13"/>
      <c r="K374" s="13"/>
      <c r="L374" s="13"/>
      <c r="M374" s="13"/>
      <c r="N374" s="13"/>
      <c r="O374" s="13"/>
      <c r="P374" s="13"/>
      <c r="Q374" s="13"/>
      <c r="R374" s="13"/>
      <c r="S374" s="13"/>
      <c r="T374" s="13"/>
      <c r="U374" s="13"/>
    </row>
    <row r="375" spans="1:21" ht="14.25">
      <c r="A375" s="13"/>
      <c r="B375" s="13"/>
      <c r="C375" s="13"/>
      <c r="D375" s="13"/>
      <c r="E375" s="13"/>
      <c r="F375" s="13"/>
      <c r="G375" s="13"/>
      <c r="H375" s="13"/>
      <c r="I375" s="13"/>
      <c r="J375" s="13"/>
      <c r="K375" s="13"/>
      <c r="L375" s="13"/>
      <c r="M375" s="13"/>
      <c r="N375" s="13"/>
      <c r="O375" s="13"/>
      <c r="P375" s="13"/>
      <c r="Q375" s="13"/>
      <c r="R375" s="13"/>
      <c r="S375" s="13"/>
      <c r="T375" s="13"/>
      <c r="U375" s="13"/>
    </row>
    <row r="376" spans="1:21" ht="14.25">
      <c r="A376" s="13"/>
      <c r="B376" s="13"/>
      <c r="C376" s="13"/>
      <c r="D376" s="13"/>
      <c r="E376" s="13"/>
      <c r="F376" s="13"/>
      <c r="G376" s="13"/>
      <c r="H376" s="13"/>
      <c r="I376" s="13"/>
      <c r="J376" s="13"/>
      <c r="K376" s="13"/>
      <c r="L376" s="13"/>
      <c r="M376" s="13"/>
      <c r="N376" s="13"/>
      <c r="O376" s="13"/>
      <c r="P376" s="13"/>
      <c r="Q376" s="13"/>
      <c r="R376" s="13"/>
      <c r="S376" s="13"/>
      <c r="T376" s="13"/>
      <c r="U376" s="13"/>
    </row>
    <row r="377" spans="1:21" ht="14.25">
      <c r="A377" s="13"/>
      <c r="B377" s="13"/>
      <c r="C377" s="13"/>
      <c r="D377" s="13"/>
      <c r="E377" s="13"/>
      <c r="F377" s="13"/>
      <c r="G377" s="13"/>
      <c r="H377" s="13"/>
      <c r="I377" s="13"/>
      <c r="J377" s="13"/>
      <c r="K377" s="13"/>
      <c r="L377" s="13"/>
      <c r="M377" s="13"/>
      <c r="N377" s="13"/>
      <c r="O377" s="13"/>
      <c r="P377" s="13"/>
      <c r="Q377" s="13"/>
      <c r="R377" s="13"/>
      <c r="S377" s="13"/>
      <c r="T377" s="13"/>
      <c r="U377" s="13"/>
    </row>
    <row r="378" spans="1:21" ht="14.25">
      <c r="A378" s="13"/>
      <c r="B378" s="13"/>
      <c r="C378" s="13"/>
      <c r="D378" s="13"/>
      <c r="E378" s="13"/>
      <c r="F378" s="13"/>
      <c r="G378" s="13"/>
      <c r="H378" s="13"/>
      <c r="I378" s="13"/>
      <c r="J378" s="13"/>
      <c r="K378" s="13"/>
      <c r="L378" s="13"/>
      <c r="M378" s="13"/>
      <c r="N378" s="13"/>
      <c r="O378" s="13"/>
      <c r="P378" s="13"/>
      <c r="Q378" s="13"/>
      <c r="R378" s="13"/>
      <c r="S378" s="13"/>
      <c r="T378" s="13"/>
      <c r="U378" s="13"/>
    </row>
    <row r="379" spans="1:21" ht="14.25">
      <c r="A379" s="13"/>
      <c r="B379" s="13"/>
      <c r="C379" s="13"/>
      <c r="D379" s="13"/>
      <c r="E379" s="13"/>
      <c r="F379" s="13"/>
      <c r="G379" s="13"/>
      <c r="H379" s="13"/>
      <c r="I379" s="13"/>
      <c r="J379" s="13"/>
      <c r="K379" s="13"/>
      <c r="L379" s="13"/>
      <c r="M379" s="13"/>
      <c r="N379" s="13"/>
      <c r="O379" s="13"/>
      <c r="P379" s="13"/>
      <c r="Q379" s="13"/>
      <c r="R379" s="13"/>
      <c r="S379" s="13"/>
      <c r="T379" s="13"/>
      <c r="U379" s="13"/>
    </row>
    <row r="380" spans="1:21" ht="14.25">
      <c r="A380" s="13"/>
      <c r="B380" s="13"/>
      <c r="C380" s="13"/>
      <c r="D380" s="13"/>
      <c r="E380" s="13"/>
      <c r="F380" s="13"/>
      <c r="G380" s="13"/>
      <c r="H380" s="13"/>
      <c r="I380" s="13"/>
      <c r="J380" s="13"/>
      <c r="K380" s="13"/>
      <c r="L380" s="13"/>
      <c r="M380" s="13"/>
      <c r="N380" s="13"/>
      <c r="O380" s="13"/>
      <c r="P380" s="13"/>
      <c r="Q380" s="13"/>
      <c r="R380" s="13"/>
      <c r="S380" s="13"/>
      <c r="T380" s="13"/>
      <c r="U380" s="13"/>
    </row>
    <row r="381" spans="1:21" ht="14.25">
      <c r="A381" s="13"/>
      <c r="B381" s="13"/>
      <c r="C381" s="13"/>
      <c r="D381" s="13"/>
      <c r="E381" s="13"/>
      <c r="F381" s="13"/>
      <c r="G381" s="13"/>
      <c r="H381" s="13"/>
      <c r="I381" s="13"/>
      <c r="J381" s="13"/>
      <c r="K381" s="13"/>
      <c r="L381" s="13"/>
      <c r="M381" s="13"/>
      <c r="N381" s="13"/>
      <c r="O381" s="13"/>
      <c r="P381" s="13"/>
      <c r="Q381" s="13"/>
      <c r="R381" s="13"/>
      <c r="S381" s="13"/>
      <c r="T381" s="13"/>
      <c r="U381" s="13"/>
    </row>
    <row r="382" spans="1:21" ht="14.25">
      <c r="A382" s="13"/>
      <c r="B382" s="13"/>
      <c r="C382" s="13"/>
      <c r="D382" s="13"/>
      <c r="E382" s="13"/>
      <c r="F382" s="13"/>
      <c r="G382" s="13"/>
      <c r="H382" s="13"/>
      <c r="I382" s="13"/>
      <c r="J382" s="13"/>
      <c r="K382" s="13"/>
      <c r="L382" s="13"/>
      <c r="M382" s="13"/>
      <c r="N382" s="13"/>
      <c r="O382" s="13"/>
      <c r="P382" s="13"/>
      <c r="Q382" s="13"/>
      <c r="R382" s="13"/>
      <c r="S382" s="13"/>
      <c r="T382" s="13"/>
      <c r="U382" s="13"/>
    </row>
    <row r="383" spans="1:21" ht="14.25">
      <c r="A383" s="13"/>
      <c r="B383" s="13"/>
      <c r="C383" s="13"/>
      <c r="D383" s="13"/>
      <c r="E383" s="13"/>
      <c r="F383" s="13"/>
      <c r="G383" s="13"/>
      <c r="H383" s="13"/>
      <c r="I383" s="13"/>
      <c r="J383" s="13"/>
      <c r="K383" s="13"/>
      <c r="L383" s="13"/>
      <c r="M383" s="13"/>
      <c r="N383" s="13"/>
      <c r="O383" s="13"/>
      <c r="P383" s="13"/>
      <c r="Q383" s="13"/>
      <c r="R383" s="13"/>
      <c r="S383" s="13"/>
      <c r="T383" s="13"/>
      <c r="U383" s="13"/>
    </row>
    <row r="384" spans="1:21" ht="14.25">
      <c r="A384" s="13"/>
      <c r="B384" s="13"/>
      <c r="C384" s="13"/>
      <c r="D384" s="13"/>
      <c r="E384" s="13"/>
      <c r="F384" s="13"/>
      <c r="G384" s="13"/>
      <c r="H384" s="13"/>
      <c r="I384" s="13"/>
      <c r="J384" s="13"/>
      <c r="K384" s="13"/>
      <c r="L384" s="13"/>
      <c r="M384" s="13"/>
      <c r="N384" s="13"/>
      <c r="O384" s="13"/>
      <c r="P384" s="13"/>
      <c r="Q384" s="13"/>
      <c r="R384" s="13"/>
      <c r="S384" s="13"/>
      <c r="T384" s="13"/>
      <c r="U384" s="13"/>
    </row>
    <row r="385" spans="1:21" ht="14.25">
      <c r="A385" s="13"/>
      <c r="B385" s="13"/>
      <c r="C385" s="13"/>
      <c r="D385" s="13"/>
      <c r="E385" s="13"/>
      <c r="F385" s="13"/>
      <c r="G385" s="13"/>
      <c r="H385" s="13"/>
      <c r="I385" s="13"/>
      <c r="J385" s="13"/>
      <c r="K385" s="13"/>
      <c r="L385" s="13"/>
      <c r="M385" s="13"/>
      <c r="N385" s="13"/>
      <c r="O385" s="13"/>
      <c r="P385" s="13"/>
      <c r="Q385" s="13"/>
      <c r="R385" s="13"/>
      <c r="S385" s="13"/>
      <c r="T385" s="13"/>
      <c r="U385" s="13"/>
    </row>
    <row r="386" spans="1:21" ht="14.25">
      <c r="A386" s="13"/>
      <c r="B386" s="13"/>
      <c r="C386" s="13"/>
      <c r="D386" s="13"/>
      <c r="E386" s="13"/>
      <c r="F386" s="13"/>
      <c r="G386" s="13"/>
      <c r="H386" s="13"/>
      <c r="I386" s="13"/>
      <c r="J386" s="13"/>
      <c r="K386" s="13"/>
      <c r="L386" s="13"/>
      <c r="M386" s="13"/>
      <c r="N386" s="13"/>
      <c r="O386" s="13"/>
      <c r="P386" s="13"/>
      <c r="Q386" s="13"/>
      <c r="R386" s="13"/>
      <c r="S386" s="13"/>
      <c r="T386" s="13"/>
      <c r="U386" s="13"/>
    </row>
    <row r="387" spans="1:21" ht="14.25">
      <c r="A387" s="13"/>
      <c r="B387" s="13"/>
      <c r="C387" s="13"/>
      <c r="D387" s="13"/>
      <c r="E387" s="13"/>
      <c r="F387" s="13"/>
      <c r="G387" s="13"/>
      <c r="H387" s="13"/>
      <c r="I387" s="13"/>
      <c r="J387" s="13"/>
      <c r="K387" s="13"/>
      <c r="L387" s="13"/>
      <c r="M387" s="13"/>
      <c r="N387" s="13"/>
      <c r="O387" s="13"/>
      <c r="P387" s="13"/>
      <c r="Q387" s="13"/>
      <c r="R387" s="13"/>
      <c r="S387" s="13"/>
      <c r="T387" s="13"/>
      <c r="U387" s="13"/>
    </row>
    <row r="388" spans="1:21" ht="14.25">
      <c r="A388" s="13"/>
      <c r="B388" s="13"/>
      <c r="C388" s="13"/>
      <c r="D388" s="13"/>
      <c r="E388" s="13"/>
      <c r="F388" s="13"/>
      <c r="G388" s="13"/>
      <c r="H388" s="13"/>
      <c r="I388" s="13"/>
      <c r="J388" s="13"/>
      <c r="K388" s="13"/>
      <c r="L388" s="13"/>
      <c r="M388" s="13"/>
      <c r="N388" s="13"/>
      <c r="O388" s="13"/>
      <c r="P388" s="13"/>
      <c r="Q388" s="13"/>
      <c r="R388" s="13"/>
      <c r="S388" s="13"/>
      <c r="T388" s="13"/>
      <c r="U388" s="13"/>
    </row>
    <row r="389" spans="1:21" ht="14.25">
      <c r="A389" s="13"/>
      <c r="B389" s="13"/>
      <c r="C389" s="13"/>
      <c r="D389" s="13"/>
      <c r="E389" s="13"/>
      <c r="F389" s="13"/>
      <c r="G389" s="13"/>
      <c r="H389" s="13"/>
      <c r="I389" s="13"/>
      <c r="J389" s="13"/>
      <c r="K389" s="13"/>
      <c r="L389" s="13"/>
      <c r="M389" s="13"/>
      <c r="N389" s="13"/>
      <c r="O389" s="13"/>
      <c r="P389" s="13"/>
      <c r="Q389" s="13"/>
      <c r="R389" s="13"/>
      <c r="S389" s="13"/>
      <c r="T389" s="13"/>
      <c r="U389" s="13"/>
    </row>
    <row r="390" spans="1:21" ht="14.25">
      <c r="A390" s="13"/>
      <c r="B390" s="13"/>
      <c r="C390" s="13"/>
      <c r="D390" s="13"/>
      <c r="E390" s="13"/>
      <c r="F390" s="13"/>
      <c r="G390" s="13"/>
      <c r="H390" s="13"/>
      <c r="I390" s="13"/>
      <c r="J390" s="13"/>
      <c r="K390" s="13"/>
      <c r="L390" s="13"/>
      <c r="M390" s="13"/>
      <c r="N390" s="13"/>
      <c r="O390" s="13"/>
      <c r="P390" s="13"/>
      <c r="Q390" s="13"/>
      <c r="R390" s="13"/>
      <c r="S390" s="13"/>
      <c r="T390" s="13"/>
      <c r="U390" s="13"/>
    </row>
    <row r="391" spans="1:21" ht="14.25">
      <c r="A391" s="13"/>
      <c r="B391" s="13"/>
      <c r="C391" s="13"/>
      <c r="D391" s="13"/>
      <c r="E391" s="13"/>
      <c r="F391" s="13"/>
      <c r="G391" s="13"/>
      <c r="H391" s="13"/>
      <c r="I391" s="13"/>
      <c r="J391" s="13"/>
      <c r="K391" s="13"/>
      <c r="L391" s="13"/>
      <c r="M391" s="13"/>
      <c r="N391" s="13"/>
      <c r="O391" s="13"/>
      <c r="P391" s="13"/>
      <c r="Q391" s="13"/>
      <c r="R391" s="13"/>
      <c r="S391" s="13"/>
      <c r="T391" s="13"/>
      <c r="U391" s="13"/>
    </row>
    <row r="392" spans="1:21" ht="14.25">
      <c r="A392" s="13"/>
      <c r="B392" s="13"/>
      <c r="C392" s="13"/>
      <c r="D392" s="13"/>
      <c r="E392" s="13"/>
      <c r="F392" s="13"/>
      <c r="G392" s="13"/>
      <c r="H392" s="13"/>
      <c r="I392" s="13"/>
      <c r="J392" s="13"/>
      <c r="K392" s="13"/>
      <c r="L392" s="13"/>
      <c r="M392" s="13"/>
      <c r="N392" s="13"/>
      <c r="O392" s="13"/>
      <c r="P392" s="13"/>
      <c r="Q392" s="13"/>
      <c r="R392" s="13"/>
      <c r="S392" s="13"/>
      <c r="T392" s="13"/>
      <c r="U392" s="13"/>
    </row>
    <row r="393" spans="1:21" ht="14.25">
      <c r="A393" s="13"/>
      <c r="B393" s="13"/>
      <c r="C393" s="13"/>
      <c r="D393" s="13"/>
      <c r="E393" s="13"/>
      <c r="F393" s="13"/>
      <c r="G393" s="13"/>
      <c r="H393" s="13"/>
      <c r="I393" s="13"/>
      <c r="J393" s="13"/>
      <c r="K393" s="13"/>
      <c r="L393" s="13"/>
      <c r="M393" s="13"/>
      <c r="N393" s="13"/>
      <c r="O393" s="13"/>
      <c r="P393" s="13"/>
      <c r="Q393" s="13"/>
      <c r="R393" s="13"/>
      <c r="S393" s="13"/>
      <c r="T393" s="13"/>
      <c r="U393" s="13"/>
    </row>
    <row r="394" spans="1:21" ht="14.25">
      <c r="A394" s="13"/>
      <c r="B394" s="13"/>
      <c r="C394" s="13"/>
      <c r="D394" s="13"/>
      <c r="E394" s="13"/>
      <c r="F394" s="13"/>
      <c r="G394" s="13"/>
      <c r="H394" s="13"/>
      <c r="I394" s="13"/>
      <c r="J394" s="13"/>
      <c r="K394" s="13"/>
      <c r="L394" s="13"/>
      <c r="M394" s="13"/>
      <c r="N394" s="13"/>
      <c r="O394" s="13"/>
      <c r="P394" s="13"/>
      <c r="Q394" s="13"/>
      <c r="R394" s="13"/>
      <c r="S394" s="13"/>
      <c r="T394" s="13"/>
      <c r="U394" s="13"/>
    </row>
    <row r="395" spans="1:21" ht="14.25">
      <c r="A395" s="13"/>
      <c r="B395" s="13"/>
      <c r="C395" s="13"/>
      <c r="D395" s="13"/>
      <c r="E395" s="13"/>
      <c r="F395" s="13"/>
      <c r="G395" s="13"/>
      <c r="H395" s="13"/>
      <c r="I395" s="13"/>
      <c r="J395" s="13"/>
      <c r="K395" s="13"/>
      <c r="L395" s="13"/>
      <c r="M395" s="13"/>
      <c r="N395" s="13"/>
      <c r="O395" s="13"/>
      <c r="P395" s="13"/>
      <c r="Q395" s="13"/>
      <c r="R395" s="13"/>
      <c r="S395" s="13"/>
      <c r="T395" s="13"/>
      <c r="U395" s="13"/>
    </row>
    <row r="396" spans="1:21" ht="14.25">
      <c r="A396" s="13"/>
      <c r="B396" s="13"/>
      <c r="C396" s="13"/>
      <c r="D396" s="13"/>
      <c r="E396" s="13"/>
      <c r="F396" s="13"/>
      <c r="G396" s="13"/>
      <c r="H396" s="13"/>
      <c r="I396" s="13"/>
      <c r="J396" s="13"/>
      <c r="K396" s="13"/>
      <c r="L396" s="13"/>
      <c r="M396" s="13"/>
      <c r="N396" s="13"/>
      <c r="O396" s="13"/>
      <c r="P396" s="13"/>
      <c r="Q396" s="13"/>
      <c r="R396" s="13"/>
      <c r="S396" s="13"/>
      <c r="T396" s="13"/>
      <c r="U396" s="13"/>
    </row>
    <row r="397" spans="1:21" ht="14.25">
      <c r="A397" s="13"/>
      <c r="B397" s="13"/>
      <c r="C397" s="13"/>
      <c r="D397" s="13"/>
      <c r="E397" s="13"/>
      <c r="F397" s="13"/>
      <c r="G397" s="13"/>
      <c r="H397" s="13"/>
      <c r="I397" s="13"/>
      <c r="J397" s="13"/>
      <c r="K397" s="13"/>
      <c r="L397" s="13"/>
      <c r="M397" s="13"/>
      <c r="N397" s="13"/>
      <c r="O397" s="13"/>
      <c r="P397" s="13"/>
      <c r="Q397" s="13"/>
      <c r="R397" s="13"/>
      <c r="S397" s="13"/>
      <c r="T397" s="13"/>
      <c r="U397" s="13"/>
    </row>
    <row r="398" spans="1:21" ht="14.25">
      <c r="A398" s="13"/>
      <c r="B398" s="13"/>
      <c r="C398" s="13"/>
      <c r="D398" s="13"/>
      <c r="E398" s="13"/>
      <c r="F398" s="13"/>
      <c r="G398" s="13"/>
      <c r="H398" s="13"/>
      <c r="I398" s="13"/>
      <c r="J398" s="13"/>
      <c r="K398" s="13"/>
      <c r="L398" s="13"/>
      <c r="M398" s="13"/>
      <c r="N398" s="13"/>
      <c r="O398" s="13"/>
      <c r="P398" s="13"/>
      <c r="Q398" s="13"/>
      <c r="R398" s="13"/>
      <c r="S398" s="13"/>
      <c r="T398" s="13"/>
      <c r="U398" s="13"/>
    </row>
    <row r="399" spans="1:21" ht="14.25">
      <c r="A399" s="13"/>
      <c r="B399" s="13"/>
      <c r="C399" s="13"/>
      <c r="D399" s="13"/>
      <c r="E399" s="13"/>
      <c r="F399" s="13"/>
      <c r="G399" s="13"/>
      <c r="H399" s="13"/>
      <c r="I399" s="13"/>
      <c r="J399" s="13"/>
      <c r="K399" s="13"/>
      <c r="L399" s="13"/>
      <c r="M399" s="13"/>
      <c r="N399" s="13"/>
      <c r="O399" s="13"/>
      <c r="P399" s="13"/>
      <c r="Q399" s="13"/>
      <c r="R399" s="13"/>
      <c r="S399" s="13"/>
      <c r="T399" s="13"/>
      <c r="U399" s="13"/>
    </row>
    <row r="400" spans="1:21" ht="14.25">
      <c r="A400" s="13"/>
      <c r="B400" s="13"/>
      <c r="C400" s="13"/>
      <c r="D400" s="13"/>
      <c r="E400" s="13"/>
      <c r="F400" s="13"/>
      <c r="G400" s="13"/>
      <c r="H400" s="13"/>
      <c r="I400" s="13"/>
      <c r="J400" s="13"/>
      <c r="K400" s="13"/>
      <c r="L400" s="13"/>
      <c r="M400" s="13"/>
      <c r="N400" s="13"/>
      <c r="O400" s="13"/>
      <c r="P400" s="13"/>
      <c r="Q400" s="13"/>
      <c r="R400" s="13"/>
      <c r="S400" s="13"/>
      <c r="T400" s="13"/>
      <c r="U400" s="13"/>
    </row>
    <row r="401" spans="1:21" ht="14.25">
      <c r="A401" s="13"/>
      <c r="B401" s="13"/>
      <c r="C401" s="13"/>
      <c r="D401" s="13"/>
      <c r="E401" s="13"/>
      <c r="F401" s="13"/>
      <c r="G401" s="13"/>
      <c r="H401" s="13"/>
      <c r="I401" s="13"/>
      <c r="J401" s="13"/>
      <c r="K401" s="13"/>
      <c r="L401" s="13"/>
      <c r="M401" s="13"/>
      <c r="N401" s="13"/>
      <c r="O401" s="13"/>
      <c r="P401" s="13"/>
      <c r="Q401" s="13"/>
      <c r="R401" s="13"/>
      <c r="S401" s="13"/>
      <c r="T401" s="13"/>
      <c r="U401" s="13"/>
    </row>
    <row r="402" spans="1:21" ht="14.25">
      <c r="A402" s="13"/>
      <c r="B402" s="13"/>
      <c r="C402" s="13"/>
      <c r="D402" s="13"/>
      <c r="E402" s="13"/>
      <c r="F402" s="13"/>
      <c r="G402" s="13"/>
      <c r="H402" s="13"/>
      <c r="I402" s="13"/>
      <c r="J402" s="13"/>
      <c r="K402" s="13"/>
      <c r="L402" s="13"/>
      <c r="M402" s="13"/>
      <c r="N402" s="13"/>
      <c r="O402" s="13"/>
      <c r="P402" s="13"/>
      <c r="Q402" s="13"/>
      <c r="R402" s="13"/>
      <c r="S402" s="13"/>
      <c r="T402" s="13"/>
      <c r="U402" s="13"/>
    </row>
    <row r="403" spans="1:21" ht="14.25">
      <c r="A403" s="13"/>
      <c r="B403" s="13"/>
      <c r="C403" s="13"/>
      <c r="D403" s="13"/>
      <c r="E403" s="13"/>
      <c r="F403" s="13"/>
      <c r="G403" s="13"/>
      <c r="H403" s="13"/>
      <c r="I403" s="13"/>
      <c r="J403" s="13"/>
      <c r="K403" s="13"/>
      <c r="L403" s="13"/>
      <c r="M403" s="13"/>
      <c r="N403" s="13"/>
      <c r="O403" s="13"/>
      <c r="P403" s="13"/>
      <c r="Q403" s="13"/>
      <c r="R403" s="13"/>
      <c r="S403" s="13"/>
      <c r="T403" s="13"/>
      <c r="U403" s="13"/>
    </row>
    <row r="404" spans="1:21" ht="14.25">
      <c r="A404" s="13"/>
      <c r="B404" s="13"/>
      <c r="C404" s="13"/>
      <c r="D404" s="13"/>
      <c r="E404" s="13"/>
      <c r="F404" s="13"/>
      <c r="G404" s="13"/>
      <c r="H404" s="13"/>
      <c r="I404" s="13"/>
      <c r="J404" s="13"/>
      <c r="K404" s="13"/>
      <c r="L404" s="13"/>
      <c r="M404" s="13"/>
      <c r="N404" s="13"/>
      <c r="O404" s="13"/>
      <c r="P404" s="13"/>
      <c r="Q404" s="13"/>
      <c r="R404" s="13"/>
      <c r="S404" s="13"/>
      <c r="T404" s="13"/>
      <c r="U404" s="13"/>
    </row>
    <row r="405" spans="1:21" ht="14.25">
      <c r="A405" s="13"/>
      <c r="B405" s="13"/>
      <c r="C405" s="13"/>
      <c r="D405" s="13"/>
      <c r="E405" s="13"/>
      <c r="F405" s="13"/>
      <c r="G405" s="13"/>
      <c r="H405" s="13"/>
      <c r="I405" s="13"/>
      <c r="J405" s="13"/>
      <c r="K405" s="13"/>
      <c r="L405" s="13"/>
      <c r="M405" s="13"/>
      <c r="N405" s="13"/>
      <c r="O405" s="13"/>
      <c r="P405" s="13"/>
      <c r="Q405" s="13"/>
      <c r="R405" s="13"/>
      <c r="S405" s="13"/>
      <c r="T405" s="13"/>
      <c r="U405" s="13"/>
    </row>
    <row r="406" spans="1:21" ht="14.25">
      <c r="A406" s="13"/>
      <c r="B406" s="13"/>
      <c r="C406" s="13"/>
      <c r="D406" s="13"/>
      <c r="E406" s="13"/>
      <c r="F406" s="13"/>
      <c r="G406" s="13"/>
      <c r="H406" s="13"/>
      <c r="I406" s="13"/>
      <c r="J406" s="13"/>
      <c r="K406" s="13"/>
      <c r="L406" s="13"/>
      <c r="M406" s="13"/>
      <c r="N406" s="13"/>
      <c r="O406" s="13"/>
      <c r="P406" s="13"/>
      <c r="Q406" s="13"/>
      <c r="R406" s="13"/>
      <c r="S406" s="13"/>
      <c r="T406" s="13"/>
      <c r="U406" s="13"/>
    </row>
    <row r="407" spans="1:21" ht="14.25">
      <c r="A407" s="13"/>
      <c r="B407" s="13"/>
      <c r="C407" s="13"/>
      <c r="D407" s="13"/>
      <c r="E407" s="13"/>
      <c r="F407" s="13"/>
      <c r="G407" s="13"/>
      <c r="H407" s="13"/>
      <c r="I407" s="13"/>
      <c r="J407" s="13"/>
      <c r="K407" s="13"/>
      <c r="L407" s="13"/>
      <c r="M407" s="13"/>
      <c r="N407" s="13"/>
      <c r="O407" s="13"/>
      <c r="P407" s="13"/>
      <c r="Q407" s="13"/>
      <c r="R407" s="13"/>
      <c r="S407" s="13"/>
      <c r="T407" s="13"/>
      <c r="U407" s="13"/>
    </row>
    <row r="408" spans="1:21" ht="14.25">
      <c r="A408" s="13"/>
      <c r="B408" s="13"/>
      <c r="C408" s="13"/>
      <c r="D408" s="13"/>
      <c r="E408" s="13"/>
      <c r="F408" s="13"/>
      <c r="G408" s="13"/>
      <c r="H408" s="13"/>
      <c r="I408" s="13"/>
      <c r="J408" s="13"/>
      <c r="K408" s="13"/>
      <c r="L408" s="13"/>
      <c r="M408" s="13"/>
      <c r="N408" s="13"/>
      <c r="O408" s="13"/>
      <c r="P408" s="13"/>
      <c r="Q408" s="13"/>
      <c r="R408" s="13"/>
      <c r="S408" s="13"/>
      <c r="T408" s="13"/>
      <c r="U408" s="13"/>
    </row>
    <row r="409" spans="1:21" ht="14.25">
      <c r="A409" s="13"/>
      <c r="B409" s="13"/>
      <c r="C409" s="13"/>
      <c r="D409" s="13"/>
      <c r="E409" s="13"/>
      <c r="F409" s="13"/>
      <c r="G409" s="13"/>
      <c r="H409" s="13"/>
      <c r="I409" s="13"/>
      <c r="J409" s="13"/>
      <c r="K409" s="13"/>
      <c r="L409" s="13"/>
      <c r="M409" s="13"/>
      <c r="N409" s="13"/>
      <c r="O409" s="13"/>
      <c r="P409" s="13"/>
      <c r="Q409" s="13"/>
      <c r="R409" s="13"/>
      <c r="S409" s="13"/>
      <c r="T409" s="13"/>
      <c r="U409" s="13"/>
    </row>
    <row r="410" spans="1:21" ht="14.25">
      <c r="A410" s="13"/>
      <c r="B410" s="13"/>
      <c r="C410" s="13"/>
      <c r="D410" s="13"/>
      <c r="E410" s="13"/>
      <c r="F410" s="13"/>
      <c r="G410" s="13"/>
      <c r="H410" s="13"/>
      <c r="I410" s="13"/>
      <c r="J410" s="13"/>
      <c r="K410" s="13"/>
      <c r="L410" s="13"/>
      <c r="M410" s="13"/>
      <c r="N410" s="13"/>
      <c r="O410" s="13"/>
      <c r="P410" s="13"/>
      <c r="Q410" s="13"/>
      <c r="R410" s="13"/>
      <c r="S410" s="13"/>
      <c r="T410" s="13"/>
      <c r="U410" s="13"/>
    </row>
    <row r="411" spans="1:21" ht="14.25">
      <c r="A411" s="13"/>
      <c r="B411" s="13"/>
      <c r="C411" s="13"/>
      <c r="D411" s="13"/>
      <c r="E411" s="13"/>
      <c r="F411" s="13"/>
      <c r="G411" s="13"/>
      <c r="H411" s="13"/>
      <c r="I411" s="13"/>
      <c r="J411" s="13"/>
      <c r="K411" s="13"/>
      <c r="L411" s="13"/>
      <c r="M411" s="13"/>
      <c r="N411" s="13"/>
      <c r="O411" s="13"/>
      <c r="P411" s="13"/>
      <c r="Q411" s="13"/>
      <c r="R411" s="13"/>
      <c r="S411" s="13"/>
      <c r="T411" s="13"/>
      <c r="U411" s="13"/>
    </row>
    <row r="412" spans="1:21" ht="14.25">
      <c r="A412" s="13"/>
      <c r="B412" s="13"/>
      <c r="C412" s="13"/>
      <c r="D412" s="13"/>
      <c r="E412" s="13"/>
      <c r="F412" s="13"/>
      <c r="G412" s="13"/>
      <c r="H412" s="13"/>
      <c r="I412" s="13"/>
      <c r="J412" s="13"/>
      <c r="K412" s="13"/>
      <c r="L412" s="13"/>
      <c r="M412" s="13"/>
      <c r="N412" s="13"/>
      <c r="O412" s="13"/>
      <c r="P412" s="13"/>
      <c r="Q412" s="13"/>
      <c r="R412" s="13"/>
      <c r="S412" s="13"/>
      <c r="T412" s="13"/>
      <c r="U412" s="13"/>
    </row>
    <row r="413" spans="1:21" ht="14.25">
      <c r="A413" s="13"/>
      <c r="B413" s="13"/>
      <c r="C413" s="13"/>
      <c r="D413" s="13"/>
      <c r="E413" s="13"/>
      <c r="F413" s="13"/>
      <c r="G413" s="13"/>
      <c r="H413" s="13"/>
      <c r="I413" s="13"/>
      <c r="J413" s="13"/>
      <c r="K413" s="13"/>
      <c r="L413" s="13"/>
      <c r="M413" s="13"/>
      <c r="N413" s="13"/>
      <c r="O413" s="13"/>
      <c r="P413" s="13"/>
      <c r="Q413" s="13"/>
      <c r="R413" s="13"/>
      <c r="S413" s="13"/>
      <c r="T413" s="13"/>
      <c r="U413" s="13"/>
    </row>
    <row r="414" spans="1:21" ht="14.25">
      <c r="A414" s="13"/>
      <c r="B414" s="13"/>
      <c r="C414" s="13"/>
      <c r="D414" s="13"/>
      <c r="E414" s="13"/>
      <c r="F414" s="13"/>
      <c r="G414" s="13"/>
      <c r="H414" s="13"/>
      <c r="I414" s="13"/>
      <c r="J414" s="13"/>
      <c r="K414" s="13"/>
      <c r="L414" s="13"/>
      <c r="M414" s="13"/>
      <c r="N414" s="13"/>
      <c r="O414" s="13"/>
      <c r="P414" s="13"/>
      <c r="Q414" s="13"/>
      <c r="R414" s="13"/>
      <c r="S414" s="13"/>
      <c r="T414" s="13"/>
      <c r="U414" s="13"/>
    </row>
    <row r="415" spans="1:21" ht="14.25">
      <c r="A415" s="13"/>
      <c r="B415" s="13"/>
      <c r="C415" s="13"/>
      <c r="D415" s="13"/>
      <c r="E415" s="13"/>
      <c r="F415" s="13"/>
      <c r="G415" s="13"/>
      <c r="H415" s="13"/>
      <c r="I415" s="13"/>
      <c r="J415" s="13"/>
      <c r="K415" s="13"/>
      <c r="L415" s="13"/>
      <c r="M415" s="13"/>
      <c r="N415" s="13"/>
      <c r="O415" s="13"/>
      <c r="P415" s="13"/>
      <c r="Q415" s="13"/>
      <c r="R415" s="13"/>
      <c r="S415" s="13"/>
      <c r="T415" s="13"/>
      <c r="U415" s="13"/>
    </row>
    <row r="416" spans="1:21" ht="14.25">
      <c r="A416" s="13"/>
      <c r="B416" s="13"/>
      <c r="C416" s="13"/>
      <c r="D416" s="13"/>
      <c r="E416" s="13"/>
      <c r="F416" s="13"/>
      <c r="G416" s="13"/>
      <c r="H416" s="13"/>
      <c r="I416" s="13"/>
      <c r="J416" s="13"/>
      <c r="K416" s="13"/>
      <c r="L416" s="13"/>
      <c r="M416" s="13"/>
      <c r="N416" s="13"/>
      <c r="O416" s="13"/>
      <c r="P416" s="13"/>
      <c r="Q416" s="13"/>
      <c r="R416" s="13"/>
      <c r="S416" s="13"/>
      <c r="T416" s="13"/>
      <c r="U416" s="13"/>
    </row>
    <row r="417" spans="1:21" ht="14.25">
      <c r="A417" s="13"/>
      <c r="B417" s="13"/>
      <c r="C417" s="13"/>
      <c r="D417" s="13"/>
      <c r="E417" s="13"/>
      <c r="F417" s="13"/>
      <c r="G417" s="13"/>
      <c r="H417" s="13"/>
      <c r="I417" s="13"/>
      <c r="J417" s="13"/>
      <c r="K417" s="13"/>
      <c r="L417" s="13"/>
      <c r="M417" s="13"/>
      <c r="N417" s="13"/>
      <c r="O417" s="13"/>
      <c r="P417" s="13"/>
      <c r="Q417" s="13"/>
      <c r="R417" s="13"/>
      <c r="S417" s="13"/>
      <c r="T417" s="13"/>
      <c r="U417" s="13"/>
    </row>
    <row r="418" spans="1:21" ht="14.25">
      <c r="A418" s="13"/>
      <c r="B418" s="13"/>
      <c r="C418" s="13"/>
      <c r="D418" s="13"/>
      <c r="E418" s="13"/>
      <c r="F418" s="13"/>
      <c r="G418" s="13"/>
      <c r="H418" s="13"/>
      <c r="I418" s="13"/>
      <c r="J418" s="13"/>
      <c r="K418" s="13"/>
      <c r="L418" s="13"/>
      <c r="M418" s="13"/>
      <c r="N418" s="13"/>
      <c r="O418" s="13"/>
      <c r="P418" s="13"/>
      <c r="Q418" s="13"/>
      <c r="R418" s="13"/>
      <c r="S418" s="13"/>
      <c r="T418" s="13"/>
      <c r="U418" s="13"/>
    </row>
    <row r="419" spans="1:21" ht="14.25">
      <c r="A419" s="13"/>
      <c r="B419" s="13"/>
      <c r="C419" s="13"/>
      <c r="D419" s="13"/>
      <c r="E419" s="13"/>
      <c r="F419" s="13"/>
      <c r="G419" s="13"/>
      <c r="H419" s="13"/>
      <c r="I419" s="13"/>
      <c r="J419" s="13"/>
      <c r="K419" s="13"/>
      <c r="L419" s="13"/>
      <c r="M419" s="13"/>
      <c r="N419" s="13"/>
      <c r="O419" s="13"/>
      <c r="P419" s="13"/>
      <c r="Q419" s="13"/>
      <c r="R419" s="13"/>
      <c r="S419" s="13"/>
      <c r="T419" s="13"/>
      <c r="U419" s="13"/>
    </row>
    <row r="420" spans="1:21" ht="14.25">
      <c r="A420" s="13"/>
      <c r="B420" s="13"/>
      <c r="C420" s="13"/>
      <c r="D420" s="13"/>
      <c r="E420" s="13"/>
      <c r="F420" s="13"/>
      <c r="G420" s="13"/>
      <c r="H420" s="13"/>
      <c r="I420" s="13"/>
      <c r="J420" s="13"/>
      <c r="K420" s="13"/>
      <c r="L420" s="13"/>
      <c r="M420" s="13"/>
      <c r="N420" s="13"/>
      <c r="O420" s="13"/>
      <c r="P420" s="13"/>
      <c r="Q420" s="13"/>
      <c r="R420" s="13"/>
      <c r="S420" s="13"/>
      <c r="T420" s="13"/>
      <c r="U420" s="13"/>
    </row>
    <row r="421" spans="1:21" ht="14.25">
      <c r="A421" s="13"/>
      <c r="B421" s="13"/>
      <c r="C421" s="13"/>
      <c r="D421" s="13"/>
      <c r="E421" s="13"/>
      <c r="F421" s="13"/>
      <c r="G421" s="13"/>
      <c r="H421" s="13"/>
      <c r="I421" s="13"/>
      <c r="J421" s="13"/>
      <c r="K421" s="13"/>
      <c r="L421" s="13"/>
      <c r="M421" s="13"/>
      <c r="N421" s="13"/>
      <c r="O421" s="13"/>
      <c r="P421" s="13"/>
      <c r="Q421" s="13"/>
      <c r="R421" s="13"/>
      <c r="S421" s="13"/>
      <c r="T421" s="13"/>
      <c r="U421" s="13"/>
    </row>
    <row r="422" spans="1:21" ht="14.25">
      <c r="A422" s="13"/>
      <c r="B422" s="13"/>
      <c r="C422" s="13"/>
      <c r="D422" s="13"/>
      <c r="E422" s="13"/>
      <c r="F422" s="13"/>
      <c r="G422" s="13"/>
      <c r="H422" s="13"/>
      <c r="I422" s="13"/>
      <c r="J422" s="13"/>
      <c r="K422" s="13"/>
      <c r="L422" s="13"/>
      <c r="M422" s="13"/>
      <c r="N422" s="13"/>
      <c r="O422" s="13"/>
      <c r="P422" s="13"/>
      <c r="Q422" s="13"/>
      <c r="R422" s="13"/>
      <c r="S422" s="13"/>
      <c r="T422" s="13"/>
      <c r="U422" s="13"/>
    </row>
    <row r="423" spans="1:21" ht="14.25">
      <c r="A423" s="13"/>
      <c r="B423" s="13"/>
      <c r="C423" s="13"/>
      <c r="D423" s="13"/>
      <c r="E423" s="13"/>
      <c r="F423" s="13"/>
      <c r="G423" s="13"/>
      <c r="H423" s="13"/>
      <c r="I423" s="13"/>
      <c r="J423" s="13"/>
      <c r="K423" s="13"/>
      <c r="L423" s="13"/>
      <c r="M423" s="13"/>
      <c r="N423" s="13"/>
      <c r="O423" s="13"/>
      <c r="P423" s="13"/>
      <c r="Q423" s="13"/>
      <c r="R423" s="13"/>
      <c r="S423" s="13"/>
      <c r="T423" s="13"/>
      <c r="U423" s="13"/>
    </row>
    <row r="424" spans="1:21" ht="14.25">
      <c r="A424" s="13"/>
      <c r="B424" s="13"/>
      <c r="C424" s="13"/>
      <c r="D424" s="13"/>
      <c r="E424" s="13"/>
      <c r="F424" s="13"/>
      <c r="G424" s="13"/>
      <c r="H424" s="13"/>
      <c r="I424" s="13"/>
      <c r="J424" s="13"/>
      <c r="K424" s="13"/>
      <c r="L424" s="13"/>
      <c r="M424" s="13"/>
      <c r="N424" s="13"/>
      <c r="O424" s="13"/>
      <c r="P424" s="13"/>
      <c r="Q424" s="13"/>
      <c r="R424" s="13"/>
      <c r="S424" s="13"/>
      <c r="T424" s="13"/>
      <c r="U424" s="13"/>
    </row>
    <row r="425" spans="1:21" ht="14.25">
      <c r="A425" s="13"/>
      <c r="B425" s="13"/>
      <c r="C425" s="13"/>
      <c r="D425" s="13"/>
      <c r="E425" s="13"/>
      <c r="F425" s="13"/>
      <c r="G425" s="13"/>
      <c r="H425" s="13"/>
      <c r="I425" s="13"/>
      <c r="J425" s="13"/>
      <c r="K425" s="13"/>
      <c r="L425" s="13"/>
      <c r="M425" s="13"/>
      <c r="N425" s="13"/>
      <c r="O425" s="13"/>
      <c r="P425" s="13"/>
      <c r="Q425" s="13"/>
      <c r="R425" s="13"/>
      <c r="S425" s="13"/>
      <c r="T425" s="13"/>
      <c r="U425" s="13"/>
    </row>
    <row r="426" spans="1:21" ht="14.25">
      <c r="A426" s="13"/>
      <c r="B426" s="13"/>
      <c r="C426" s="13"/>
      <c r="D426" s="13"/>
      <c r="E426" s="13"/>
      <c r="F426" s="13"/>
      <c r="G426" s="13"/>
      <c r="H426" s="13"/>
      <c r="I426" s="13"/>
      <c r="J426" s="13"/>
      <c r="K426" s="13"/>
      <c r="L426" s="13"/>
      <c r="M426" s="13"/>
      <c r="N426" s="13"/>
      <c r="O426" s="13"/>
      <c r="P426" s="13"/>
      <c r="Q426" s="13"/>
      <c r="R426" s="13"/>
      <c r="S426" s="13"/>
      <c r="T426" s="13"/>
      <c r="U426" s="13"/>
    </row>
    <row r="427" spans="1:21" ht="14.25">
      <c r="A427" s="13"/>
      <c r="B427" s="13"/>
      <c r="C427" s="13"/>
      <c r="D427" s="13"/>
      <c r="E427" s="13"/>
      <c r="F427" s="13"/>
      <c r="G427" s="13"/>
      <c r="H427" s="13"/>
      <c r="I427" s="13"/>
      <c r="J427" s="13"/>
      <c r="K427" s="13"/>
      <c r="L427" s="13"/>
      <c r="M427" s="13"/>
      <c r="N427" s="13"/>
      <c r="O427" s="13"/>
      <c r="P427" s="13"/>
      <c r="Q427" s="13"/>
      <c r="R427" s="13"/>
      <c r="S427" s="13"/>
      <c r="T427" s="13"/>
      <c r="U427" s="13"/>
    </row>
    <row r="428" spans="1:21" ht="14.25">
      <c r="A428" s="13"/>
      <c r="B428" s="13"/>
      <c r="C428" s="13"/>
      <c r="D428" s="13"/>
      <c r="E428" s="13"/>
      <c r="F428" s="13"/>
      <c r="G428" s="13"/>
      <c r="H428" s="13"/>
      <c r="I428" s="13"/>
      <c r="J428" s="13"/>
      <c r="K428" s="13"/>
      <c r="L428" s="13"/>
      <c r="M428" s="13"/>
      <c r="N428" s="13"/>
      <c r="O428" s="13"/>
      <c r="P428" s="13"/>
      <c r="Q428" s="13"/>
      <c r="R428" s="13"/>
      <c r="S428" s="13"/>
      <c r="T428" s="13"/>
      <c r="U428" s="13"/>
    </row>
    <row r="429" spans="1:21" ht="14.25">
      <c r="A429" s="13"/>
      <c r="B429" s="13"/>
      <c r="C429" s="13"/>
      <c r="D429" s="13"/>
      <c r="E429" s="13"/>
      <c r="F429" s="13"/>
      <c r="G429" s="13"/>
      <c r="H429" s="13"/>
      <c r="I429" s="13"/>
      <c r="J429" s="13"/>
      <c r="K429" s="13"/>
      <c r="L429" s="13"/>
      <c r="M429" s="13"/>
      <c r="N429" s="13"/>
      <c r="O429" s="13"/>
      <c r="P429" s="13"/>
      <c r="Q429" s="13"/>
      <c r="R429" s="13"/>
      <c r="S429" s="13"/>
      <c r="T429" s="13"/>
      <c r="U429" s="13"/>
    </row>
    <row r="430" spans="1:21" ht="14.25">
      <c r="A430" s="13"/>
      <c r="B430" s="13"/>
      <c r="C430" s="13"/>
      <c r="D430" s="13"/>
      <c r="E430" s="13"/>
      <c r="F430" s="13"/>
      <c r="G430" s="13"/>
      <c r="H430" s="13"/>
      <c r="I430" s="13"/>
      <c r="J430" s="13"/>
      <c r="K430" s="13"/>
      <c r="L430" s="13"/>
      <c r="M430" s="13"/>
      <c r="N430" s="13"/>
      <c r="O430" s="13"/>
      <c r="P430" s="13"/>
      <c r="Q430" s="13"/>
      <c r="R430" s="13"/>
      <c r="S430" s="13"/>
      <c r="T430" s="13"/>
      <c r="U430" s="13"/>
    </row>
    <row r="431" spans="1:21" ht="14.25">
      <c r="A431" s="13"/>
      <c r="B431" s="13"/>
      <c r="C431" s="13"/>
      <c r="D431" s="13"/>
      <c r="E431" s="13"/>
      <c r="F431" s="13"/>
      <c r="G431" s="13"/>
      <c r="H431" s="13"/>
      <c r="I431" s="13"/>
      <c r="J431" s="13"/>
      <c r="K431" s="13"/>
      <c r="L431" s="13"/>
      <c r="M431" s="13"/>
      <c r="N431" s="13"/>
      <c r="O431" s="13"/>
      <c r="P431" s="13"/>
      <c r="Q431" s="13"/>
      <c r="R431" s="13"/>
      <c r="S431" s="13"/>
      <c r="T431" s="13"/>
      <c r="U431" s="13"/>
    </row>
    <row r="432" spans="1:21" ht="14.25">
      <c r="A432" s="13"/>
      <c r="B432" s="13"/>
      <c r="C432" s="13"/>
      <c r="D432" s="13"/>
      <c r="E432" s="13"/>
      <c r="F432" s="13"/>
      <c r="G432" s="13"/>
      <c r="H432" s="13"/>
      <c r="I432" s="13"/>
      <c r="J432" s="13"/>
      <c r="K432" s="13"/>
      <c r="L432" s="13"/>
      <c r="M432" s="13"/>
      <c r="N432" s="13"/>
      <c r="O432" s="13"/>
      <c r="P432" s="13"/>
      <c r="Q432" s="13"/>
      <c r="R432" s="13"/>
      <c r="S432" s="13"/>
      <c r="T432" s="13"/>
      <c r="U432" s="13"/>
    </row>
    <row r="433" spans="1:21" ht="14.25">
      <c r="A433" s="13"/>
      <c r="B433" s="13"/>
      <c r="C433" s="13"/>
      <c r="D433" s="13"/>
      <c r="E433" s="13"/>
      <c r="F433" s="13"/>
      <c r="G433" s="13"/>
      <c r="H433" s="13"/>
      <c r="I433" s="13"/>
      <c r="J433" s="13"/>
      <c r="K433" s="13"/>
      <c r="L433" s="13"/>
      <c r="M433" s="13"/>
      <c r="N433" s="13"/>
      <c r="O433" s="13"/>
      <c r="P433" s="13"/>
      <c r="Q433" s="13"/>
      <c r="R433" s="13"/>
      <c r="S433" s="13"/>
      <c r="T433" s="13"/>
      <c r="U433" s="13"/>
    </row>
    <row r="434" spans="1:21" ht="14.25">
      <c r="A434" s="13"/>
      <c r="B434" s="13"/>
      <c r="C434" s="13"/>
      <c r="D434" s="13"/>
      <c r="E434" s="13"/>
      <c r="F434" s="13"/>
      <c r="G434" s="13"/>
      <c r="H434" s="13"/>
      <c r="I434" s="13"/>
      <c r="J434" s="13"/>
      <c r="K434" s="13"/>
      <c r="L434" s="13"/>
      <c r="M434" s="13"/>
      <c r="N434" s="13"/>
      <c r="O434" s="13"/>
      <c r="P434" s="13"/>
      <c r="Q434" s="13"/>
      <c r="R434" s="13"/>
      <c r="S434" s="13"/>
      <c r="T434" s="13"/>
      <c r="U434" s="13"/>
    </row>
    <row r="435" spans="1:21" ht="14.25">
      <c r="A435" s="13"/>
      <c r="B435" s="13"/>
      <c r="C435" s="13"/>
      <c r="D435" s="13"/>
      <c r="E435" s="13"/>
      <c r="F435" s="13"/>
      <c r="G435" s="13"/>
      <c r="H435" s="13"/>
      <c r="I435" s="13"/>
      <c r="J435" s="13"/>
      <c r="K435" s="13"/>
      <c r="L435" s="13"/>
      <c r="M435" s="13"/>
      <c r="N435" s="13"/>
      <c r="O435" s="13"/>
      <c r="P435" s="13"/>
      <c r="Q435" s="13"/>
      <c r="R435" s="13"/>
      <c r="S435" s="13"/>
      <c r="T435" s="13"/>
      <c r="U435" s="13"/>
    </row>
    <row r="436" spans="1:21" ht="14.25">
      <c r="A436" s="13"/>
      <c r="B436" s="13"/>
      <c r="C436" s="13"/>
      <c r="D436" s="13"/>
      <c r="E436" s="13"/>
      <c r="F436" s="13"/>
      <c r="G436" s="13"/>
      <c r="H436" s="13"/>
      <c r="I436" s="13"/>
      <c r="J436" s="13"/>
      <c r="K436" s="13"/>
      <c r="L436" s="13"/>
      <c r="M436" s="13"/>
      <c r="N436" s="13"/>
      <c r="O436" s="13"/>
      <c r="P436" s="13"/>
      <c r="Q436" s="13"/>
      <c r="R436" s="13"/>
      <c r="S436" s="13"/>
      <c r="T436" s="13"/>
      <c r="U436" s="13"/>
    </row>
    <row r="437" spans="1:21" ht="14.25">
      <c r="A437" s="13"/>
      <c r="B437" s="13"/>
      <c r="C437" s="13"/>
      <c r="D437" s="13"/>
      <c r="E437" s="13"/>
      <c r="F437" s="13"/>
      <c r="G437" s="13"/>
      <c r="H437" s="13"/>
      <c r="I437" s="13"/>
      <c r="J437" s="13"/>
      <c r="K437" s="13"/>
      <c r="L437" s="13"/>
      <c r="M437" s="13"/>
      <c r="N437" s="13"/>
      <c r="O437" s="13"/>
      <c r="P437" s="13"/>
      <c r="Q437" s="13"/>
      <c r="R437" s="13"/>
      <c r="S437" s="13"/>
      <c r="T437" s="13"/>
      <c r="U437" s="13"/>
    </row>
    <row r="438" spans="1:21" ht="14.25">
      <c r="A438" s="13"/>
      <c r="B438" s="13"/>
      <c r="C438" s="13"/>
      <c r="D438" s="13"/>
      <c r="E438" s="13"/>
      <c r="F438" s="13"/>
      <c r="G438" s="13"/>
      <c r="H438" s="13"/>
      <c r="I438" s="13"/>
      <c r="J438" s="13"/>
      <c r="K438" s="13"/>
      <c r="L438" s="13"/>
      <c r="M438" s="13"/>
      <c r="N438" s="13"/>
      <c r="O438" s="13"/>
      <c r="P438" s="13"/>
      <c r="Q438" s="13"/>
      <c r="R438" s="13"/>
      <c r="S438" s="13"/>
      <c r="T438" s="13"/>
      <c r="U438" s="13"/>
    </row>
    <row r="439" spans="1:21" ht="14.25">
      <c r="A439" s="13"/>
      <c r="B439" s="13"/>
      <c r="C439" s="13"/>
      <c r="D439" s="13"/>
      <c r="E439" s="13"/>
      <c r="F439" s="13"/>
      <c r="G439" s="13"/>
      <c r="H439" s="13"/>
      <c r="I439" s="13"/>
      <c r="J439" s="13"/>
      <c r="K439" s="13"/>
      <c r="L439" s="13"/>
      <c r="M439" s="13"/>
      <c r="N439" s="13"/>
      <c r="O439" s="13"/>
      <c r="P439" s="13"/>
      <c r="Q439" s="13"/>
      <c r="R439" s="13"/>
      <c r="S439" s="13"/>
      <c r="T439" s="13"/>
      <c r="U439" s="13"/>
    </row>
    <row r="440" spans="1:21" ht="14.25">
      <c r="A440" s="13"/>
      <c r="B440" s="13"/>
      <c r="C440" s="13"/>
      <c r="D440" s="13"/>
      <c r="E440" s="13"/>
      <c r="F440" s="13"/>
      <c r="G440" s="13"/>
      <c r="H440" s="13"/>
      <c r="I440" s="13"/>
      <c r="J440" s="13"/>
      <c r="K440" s="13"/>
      <c r="L440" s="13"/>
      <c r="M440" s="13"/>
      <c r="N440" s="13"/>
      <c r="O440" s="13"/>
      <c r="P440" s="13"/>
      <c r="Q440" s="13"/>
      <c r="R440" s="13"/>
      <c r="S440" s="13"/>
      <c r="T440" s="13"/>
      <c r="U440" s="13"/>
    </row>
    <row r="441" spans="1:21" ht="14.25">
      <c r="A441" s="13"/>
      <c r="B441" s="13"/>
      <c r="C441" s="13"/>
      <c r="D441" s="13"/>
      <c r="E441" s="13"/>
      <c r="F441" s="13"/>
      <c r="G441" s="13"/>
      <c r="H441" s="13"/>
      <c r="I441" s="13"/>
      <c r="J441" s="13"/>
      <c r="K441" s="13"/>
      <c r="L441" s="13"/>
      <c r="M441" s="13"/>
      <c r="N441" s="13"/>
      <c r="O441" s="13"/>
      <c r="P441" s="13"/>
      <c r="Q441" s="13"/>
      <c r="R441" s="13"/>
      <c r="S441" s="13"/>
      <c r="T441" s="13"/>
      <c r="U441" s="13"/>
    </row>
    <row r="442" spans="1:21" ht="14.25">
      <c r="A442" s="13"/>
      <c r="B442" s="13"/>
      <c r="C442" s="13"/>
      <c r="D442" s="13"/>
      <c r="E442" s="13"/>
      <c r="F442" s="13"/>
      <c r="G442" s="13"/>
      <c r="H442" s="13"/>
      <c r="I442" s="13"/>
      <c r="J442" s="13"/>
      <c r="K442" s="13"/>
      <c r="L442" s="13"/>
      <c r="M442" s="13"/>
      <c r="N442" s="13"/>
      <c r="O442" s="13"/>
      <c r="P442" s="13"/>
      <c r="Q442" s="13"/>
      <c r="R442" s="13"/>
      <c r="S442" s="13"/>
      <c r="T442" s="13"/>
      <c r="U442" s="13"/>
    </row>
    <row r="443" spans="1:21" ht="14.25">
      <c r="A443" s="13"/>
      <c r="B443" s="13"/>
      <c r="C443" s="13"/>
      <c r="D443" s="13"/>
      <c r="E443" s="13"/>
      <c r="F443" s="13"/>
      <c r="G443" s="13"/>
      <c r="H443" s="13"/>
      <c r="I443" s="13"/>
      <c r="J443" s="13"/>
      <c r="K443" s="13"/>
      <c r="L443" s="13"/>
      <c r="M443" s="13"/>
      <c r="N443" s="13"/>
      <c r="O443" s="13"/>
      <c r="P443" s="13"/>
      <c r="Q443" s="13"/>
      <c r="R443" s="13"/>
      <c r="S443" s="13"/>
      <c r="T443" s="13"/>
      <c r="U443" s="13"/>
    </row>
    <row r="444" spans="1:21" ht="14.25">
      <c r="A444" s="13"/>
      <c r="B444" s="13"/>
      <c r="C444" s="13"/>
      <c r="D444" s="13"/>
      <c r="E444" s="13"/>
      <c r="F444" s="13"/>
      <c r="G444" s="13"/>
      <c r="H444" s="13"/>
      <c r="I444" s="13"/>
      <c r="J444" s="13"/>
      <c r="K444" s="13"/>
      <c r="L444" s="13"/>
      <c r="M444" s="13"/>
      <c r="N444" s="13"/>
      <c r="O444" s="13"/>
      <c r="P444" s="13"/>
      <c r="Q444" s="13"/>
      <c r="R444" s="13"/>
      <c r="S444" s="13"/>
      <c r="T444" s="13"/>
      <c r="U444" s="13"/>
    </row>
    <row r="445" spans="1:21" ht="14.25">
      <c r="A445" s="13"/>
      <c r="B445" s="13"/>
      <c r="C445" s="13"/>
      <c r="D445" s="13"/>
      <c r="E445" s="13"/>
      <c r="F445" s="13"/>
      <c r="G445" s="13"/>
      <c r="H445" s="13"/>
      <c r="I445" s="13"/>
      <c r="J445" s="13"/>
      <c r="K445" s="13"/>
      <c r="L445" s="13"/>
      <c r="M445" s="13"/>
      <c r="N445" s="13"/>
      <c r="O445" s="13"/>
      <c r="P445" s="13"/>
      <c r="Q445" s="13"/>
      <c r="R445" s="13"/>
      <c r="S445" s="13"/>
      <c r="T445" s="13"/>
      <c r="U445" s="13"/>
    </row>
    <row r="446" spans="1:21" ht="14.25">
      <c r="A446" s="13"/>
      <c r="B446" s="13"/>
      <c r="C446" s="13"/>
      <c r="D446" s="13"/>
      <c r="E446" s="13"/>
      <c r="F446" s="13"/>
      <c r="G446" s="13"/>
      <c r="H446" s="13"/>
      <c r="I446" s="13"/>
      <c r="J446" s="13"/>
      <c r="K446" s="13"/>
      <c r="L446" s="13"/>
      <c r="M446" s="13"/>
      <c r="N446" s="13"/>
      <c r="O446" s="13"/>
      <c r="P446" s="13"/>
      <c r="Q446" s="13"/>
      <c r="R446" s="13"/>
      <c r="S446" s="13"/>
      <c r="T446" s="13"/>
      <c r="U446" s="13"/>
    </row>
    <row r="447" spans="1:21" ht="14.25">
      <c r="A447" s="13"/>
      <c r="B447" s="13"/>
      <c r="C447" s="13"/>
      <c r="D447" s="13"/>
      <c r="E447" s="13"/>
      <c r="F447" s="13"/>
      <c r="G447" s="13"/>
      <c r="H447" s="13"/>
      <c r="I447" s="13"/>
      <c r="J447" s="13"/>
      <c r="K447" s="13"/>
      <c r="L447" s="13"/>
      <c r="M447" s="13"/>
      <c r="N447" s="13"/>
      <c r="O447" s="13"/>
      <c r="P447" s="13"/>
      <c r="Q447" s="13"/>
      <c r="R447" s="13"/>
      <c r="S447" s="13"/>
      <c r="T447" s="13"/>
      <c r="U447" s="13"/>
    </row>
    <row r="448" spans="1:21" ht="14.25">
      <c r="A448" s="13"/>
      <c r="B448" s="13"/>
      <c r="C448" s="13"/>
      <c r="D448" s="13"/>
      <c r="E448" s="13"/>
      <c r="F448" s="13"/>
      <c r="G448" s="13"/>
      <c r="H448" s="13"/>
      <c r="I448" s="13"/>
      <c r="J448" s="13"/>
      <c r="K448" s="13"/>
      <c r="L448" s="13"/>
      <c r="M448" s="13"/>
      <c r="N448" s="13"/>
      <c r="O448" s="13"/>
      <c r="P448" s="13"/>
      <c r="Q448" s="13"/>
      <c r="R448" s="13"/>
      <c r="S448" s="13"/>
      <c r="T448" s="13"/>
      <c r="U448" s="13"/>
    </row>
    <row r="449" spans="1:21" ht="14.25">
      <c r="A449" s="13"/>
      <c r="B449" s="13"/>
      <c r="C449" s="13"/>
      <c r="D449" s="13"/>
      <c r="E449" s="13"/>
      <c r="F449" s="13"/>
      <c r="G449" s="13"/>
      <c r="H449" s="13"/>
      <c r="I449" s="13"/>
      <c r="J449" s="13"/>
      <c r="K449" s="13"/>
      <c r="L449" s="13"/>
      <c r="M449" s="13"/>
      <c r="N449" s="13"/>
      <c r="O449" s="13"/>
      <c r="P449" s="13"/>
      <c r="Q449" s="13"/>
      <c r="R449" s="13"/>
      <c r="S449" s="13"/>
      <c r="T449" s="13"/>
      <c r="U449" s="13"/>
    </row>
    <row r="450" spans="1:21" ht="14.25">
      <c r="A450" s="13"/>
      <c r="B450" s="13"/>
      <c r="C450" s="13"/>
      <c r="D450" s="13"/>
      <c r="E450" s="13"/>
      <c r="F450" s="13"/>
      <c r="G450" s="13"/>
      <c r="H450" s="13"/>
      <c r="I450" s="13"/>
      <c r="J450" s="13"/>
      <c r="K450" s="13"/>
      <c r="L450" s="13"/>
      <c r="M450" s="13"/>
      <c r="N450" s="13"/>
      <c r="O450" s="13"/>
      <c r="P450" s="13"/>
      <c r="Q450" s="13"/>
      <c r="R450" s="13"/>
      <c r="S450" s="13"/>
      <c r="T450" s="13"/>
      <c r="U450" s="13"/>
    </row>
    <row r="451" spans="1:21" ht="14.25">
      <c r="A451" s="13"/>
      <c r="B451" s="13"/>
      <c r="C451" s="13"/>
      <c r="D451" s="13"/>
      <c r="E451" s="13"/>
      <c r="F451" s="13"/>
      <c r="G451" s="13"/>
      <c r="H451" s="13"/>
      <c r="I451" s="13"/>
      <c r="J451" s="13"/>
      <c r="K451" s="13"/>
      <c r="L451" s="13"/>
      <c r="M451" s="13"/>
      <c r="N451" s="13"/>
      <c r="O451" s="13"/>
      <c r="P451" s="13"/>
      <c r="Q451" s="13"/>
      <c r="R451" s="13"/>
      <c r="S451" s="13"/>
      <c r="T451" s="13"/>
      <c r="U451" s="13"/>
    </row>
    <row r="452" spans="1:21" ht="14.25">
      <c r="A452" s="13"/>
      <c r="B452" s="13"/>
      <c r="C452" s="13"/>
      <c r="D452" s="13"/>
      <c r="E452" s="13"/>
      <c r="F452" s="13"/>
      <c r="G452" s="13"/>
      <c r="H452" s="13"/>
      <c r="I452" s="13"/>
      <c r="J452" s="13"/>
      <c r="K452" s="13"/>
      <c r="L452" s="13"/>
      <c r="M452" s="13"/>
      <c r="N452" s="13"/>
      <c r="O452" s="13"/>
      <c r="P452" s="13"/>
      <c r="Q452" s="13"/>
      <c r="R452" s="13"/>
      <c r="S452" s="13"/>
      <c r="T452" s="13"/>
      <c r="U452" s="13"/>
    </row>
    <row r="453" spans="1:21" ht="14.25">
      <c r="A453" s="13"/>
      <c r="B453" s="13"/>
      <c r="C453" s="13"/>
      <c r="D453" s="13"/>
      <c r="E453" s="13"/>
      <c r="F453" s="13"/>
      <c r="G453" s="13"/>
      <c r="H453" s="13"/>
      <c r="I453" s="13"/>
      <c r="J453" s="13"/>
      <c r="K453" s="13"/>
      <c r="L453" s="13"/>
      <c r="M453" s="13"/>
      <c r="N453" s="13"/>
      <c r="O453" s="13"/>
      <c r="P453" s="13"/>
      <c r="Q453" s="13"/>
      <c r="R453" s="13"/>
      <c r="S453" s="13"/>
      <c r="T453" s="13"/>
      <c r="U453" s="13"/>
    </row>
    <row r="454" spans="1:21" ht="14.25">
      <c r="A454" s="13"/>
      <c r="B454" s="13"/>
      <c r="C454" s="13"/>
      <c r="D454" s="13"/>
      <c r="E454" s="13"/>
      <c r="F454" s="13"/>
      <c r="G454" s="13"/>
      <c r="H454" s="13"/>
      <c r="I454" s="13"/>
      <c r="J454" s="13"/>
      <c r="K454" s="13"/>
      <c r="L454" s="13"/>
      <c r="M454" s="13"/>
      <c r="N454" s="13"/>
      <c r="O454" s="13"/>
      <c r="P454" s="13"/>
      <c r="Q454" s="13"/>
      <c r="R454" s="13"/>
      <c r="S454" s="13"/>
      <c r="T454" s="13"/>
      <c r="U454" s="13"/>
    </row>
    <row r="455" spans="1:21" ht="14.25">
      <c r="A455" s="13"/>
      <c r="B455" s="13"/>
      <c r="C455" s="13"/>
      <c r="D455" s="13"/>
      <c r="E455" s="13"/>
      <c r="F455" s="13"/>
      <c r="G455" s="13"/>
      <c r="H455" s="13"/>
      <c r="I455" s="13"/>
      <c r="J455" s="13"/>
      <c r="K455" s="13"/>
      <c r="L455" s="13"/>
      <c r="M455" s="13"/>
      <c r="N455" s="13"/>
      <c r="O455" s="13"/>
      <c r="P455" s="13"/>
      <c r="Q455" s="13"/>
      <c r="R455" s="13"/>
      <c r="S455" s="13"/>
      <c r="T455" s="13"/>
      <c r="U455" s="13"/>
    </row>
    <row r="456" spans="1:21" ht="14.25">
      <c r="A456" s="13"/>
      <c r="B456" s="13"/>
      <c r="C456" s="13"/>
      <c r="D456" s="13"/>
      <c r="E456" s="13"/>
      <c r="F456" s="13"/>
      <c r="G456" s="13"/>
      <c r="H456" s="13"/>
      <c r="I456" s="13"/>
      <c r="J456" s="13"/>
      <c r="K456" s="13"/>
      <c r="L456" s="13"/>
      <c r="M456" s="13"/>
      <c r="N456" s="13"/>
      <c r="O456" s="13"/>
      <c r="P456" s="13"/>
      <c r="Q456" s="13"/>
      <c r="R456" s="13"/>
      <c r="S456" s="13"/>
      <c r="T456" s="13"/>
      <c r="U456" s="13"/>
    </row>
    <row r="457" spans="1:21" ht="14.25">
      <c r="A457" s="13"/>
      <c r="B457" s="13"/>
      <c r="C457" s="13"/>
      <c r="D457" s="13"/>
      <c r="E457" s="13"/>
      <c r="F457" s="13"/>
      <c r="G457" s="13"/>
      <c r="H457" s="13"/>
      <c r="I457" s="13"/>
      <c r="J457" s="13"/>
      <c r="K457" s="13"/>
      <c r="L457" s="13"/>
      <c r="M457" s="13"/>
      <c r="N457" s="13"/>
      <c r="O457" s="13"/>
      <c r="P457" s="13"/>
      <c r="Q457" s="13"/>
      <c r="R457" s="13"/>
      <c r="S457" s="13"/>
      <c r="T457" s="13"/>
      <c r="U457" s="13"/>
    </row>
    <row r="458" spans="1:21" ht="14.25">
      <c r="A458" s="13"/>
      <c r="B458" s="13"/>
      <c r="C458" s="13"/>
      <c r="D458" s="13"/>
      <c r="E458" s="13"/>
      <c r="F458" s="13"/>
      <c r="G458" s="13"/>
      <c r="H458" s="13"/>
      <c r="I458" s="13"/>
      <c r="J458" s="13"/>
      <c r="K458" s="13"/>
      <c r="L458" s="13"/>
      <c r="M458" s="13"/>
      <c r="N458" s="13"/>
      <c r="O458" s="13"/>
      <c r="P458" s="13"/>
      <c r="Q458" s="13"/>
      <c r="R458" s="13"/>
      <c r="S458" s="13"/>
      <c r="T458" s="13"/>
      <c r="U458" s="13"/>
    </row>
    <row r="459" spans="1:21" ht="14.25">
      <c r="A459" s="13"/>
      <c r="B459" s="13"/>
      <c r="C459" s="13"/>
      <c r="D459" s="13"/>
      <c r="E459" s="13"/>
      <c r="F459" s="13"/>
      <c r="G459" s="13"/>
      <c r="H459" s="13"/>
      <c r="I459" s="13"/>
      <c r="J459" s="13"/>
      <c r="K459" s="13"/>
      <c r="L459" s="13"/>
      <c r="M459" s="13"/>
      <c r="N459" s="13"/>
      <c r="O459" s="13"/>
      <c r="P459" s="13"/>
      <c r="Q459" s="13"/>
      <c r="R459" s="13"/>
      <c r="S459" s="13"/>
      <c r="T459" s="13"/>
      <c r="U459" s="13"/>
    </row>
    <row r="460" spans="1:21" ht="14.25">
      <c r="A460" s="13"/>
      <c r="B460" s="13"/>
      <c r="C460" s="13"/>
      <c r="D460" s="13"/>
      <c r="E460" s="13"/>
      <c r="F460" s="13"/>
      <c r="G460" s="13"/>
      <c r="H460" s="13"/>
      <c r="I460" s="13"/>
      <c r="J460" s="13"/>
      <c r="K460" s="13"/>
      <c r="L460" s="13"/>
      <c r="M460" s="13"/>
      <c r="N460" s="13"/>
      <c r="O460" s="13"/>
      <c r="P460" s="13"/>
      <c r="Q460" s="13"/>
      <c r="R460" s="13"/>
      <c r="S460" s="13"/>
      <c r="T460" s="13"/>
      <c r="U460" s="13"/>
    </row>
    <row r="461" spans="1:21" ht="14.25">
      <c r="A461" s="13"/>
      <c r="B461" s="13"/>
      <c r="C461" s="13"/>
      <c r="D461" s="13"/>
      <c r="E461" s="13"/>
      <c r="F461" s="13"/>
      <c r="G461" s="13"/>
      <c r="H461" s="13"/>
      <c r="I461" s="13"/>
      <c r="J461" s="13"/>
      <c r="K461" s="13"/>
      <c r="L461" s="13"/>
      <c r="M461" s="13"/>
      <c r="N461" s="13"/>
      <c r="O461" s="13"/>
      <c r="P461" s="13"/>
      <c r="Q461" s="13"/>
      <c r="R461" s="13"/>
      <c r="S461" s="13"/>
      <c r="T461" s="13"/>
      <c r="U461" s="13"/>
    </row>
    <row r="462" spans="1:21" ht="14.25">
      <c r="A462" s="13"/>
      <c r="B462" s="13"/>
      <c r="C462" s="13"/>
      <c r="D462" s="13"/>
      <c r="E462" s="13"/>
      <c r="F462" s="13"/>
      <c r="G462" s="13"/>
      <c r="H462" s="13"/>
      <c r="I462" s="13"/>
      <c r="J462" s="13"/>
      <c r="K462" s="13"/>
      <c r="L462" s="13"/>
      <c r="M462" s="13"/>
      <c r="N462" s="13"/>
      <c r="O462" s="13"/>
      <c r="P462" s="13"/>
      <c r="Q462" s="13"/>
      <c r="R462" s="13"/>
      <c r="S462" s="13"/>
      <c r="T462" s="13"/>
      <c r="U462" s="13"/>
    </row>
    <row r="463" spans="1:21" ht="14.25">
      <c r="A463" s="13"/>
      <c r="B463" s="13"/>
      <c r="C463" s="13"/>
      <c r="D463" s="13"/>
      <c r="E463" s="13"/>
      <c r="F463" s="13"/>
      <c r="G463" s="13"/>
      <c r="H463" s="13"/>
      <c r="I463" s="13"/>
      <c r="J463" s="13"/>
      <c r="K463" s="13"/>
      <c r="L463" s="13"/>
      <c r="M463" s="13"/>
      <c r="N463" s="13"/>
      <c r="O463" s="13"/>
      <c r="P463" s="13"/>
      <c r="Q463" s="13"/>
      <c r="R463" s="13"/>
      <c r="S463" s="13"/>
      <c r="T463" s="13"/>
      <c r="U463" s="13"/>
    </row>
    <row r="464" spans="1:21" ht="14.25">
      <c r="A464" s="13"/>
      <c r="B464" s="13"/>
      <c r="C464" s="13"/>
      <c r="D464" s="13"/>
      <c r="E464" s="13"/>
      <c r="F464" s="13"/>
      <c r="G464" s="13"/>
      <c r="H464" s="13"/>
      <c r="I464" s="13"/>
      <c r="J464" s="13"/>
      <c r="K464" s="13"/>
      <c r="L464" s="13"/>
      <c r="M464" s="13"/>
      <c r="N464" s="13"/>
      <c r="O464" s="13"/>
      <c r="P464" s="13"/>
      <c r="Q464" s="13"/>
      <c r="R464" s="13"/>
      <c r="S464" s="13"/>
      <c r="T464" s="13"/>
      <c r="U464" s="13"/>
    </row>
    <row r="465" spans="1:21" ht="14.25">
      <c r="A465" s="13"/>
      <c r="B465" s="13"/>
      <c r="C465" s="13"/>
      <c r="D465" s="13"/>
      <c r="E465" s="13"/>
      <c r="F465" s="13"/>
      <c r="G465" s="13"/>
      <c r="H465" s="13"/>
      <c r="I465" s="13"/>
      <c r="J465" s="13"/>
      <c r="K465" s="13"/>
      <c r="L465" s="13"/>
      <c r="M465" s="13"/>
      <c r="N465" s="13"/>
      <c r="O465" s="13"/>
      <c r="P465" s="13"/>
      <c r="Q465" s="13"/>
      <c r="R465" s="13"/>
      <c r="S465" s="13"/>
      <c r="T465" s="13"/>
      <c r="U465" s="13"/>
    </row>
    <row r="466" spans="1:21" ht="14.25">
      <c r="A466" s="13"/>
      <c r="B466" s="13"/>
      <c r="C466" s="13"/>
      <c r="D466" s="13"/>
      <c r="E466" s="13"/>
      <c r="F466" s="13"/>
      <c r="G466" s="13"/>
      <c r="H466" s="13"/>
      <c r="I466" s="13"/>
      <c r="J466" s="13"/>
      <c r="K466" s="13"/>
      <c r="L466" s="13"/>
      <c r="M466" s="13"/>
      <c r="N466" s="13"/>
      <c r="O466" s="13"/>
      <c r="P466" s="13"/>
      <c r="Q466" s="13"/>
      <c r="R466" s="13"/>
      <c r="S466" s="13"/>
      <c r="T466" s="13"/>
      <c r="U466" s="13"/>
    </row>
    <row r="467" spans="1:21" ht="14.25">
      <c r="A467" s="13"/>
      <c r="B467" s="13"/>
      <c r="C467" s="13"/>
      <c r="D467" s="13"/>
      <c r="E467" s="13"/>
      <c r="F467" s="13"/>
      <c r="G467" s="13"/>
      <c r="H467" s="13"/>
      <c r="I467" s="13"/>
      <c r="J467" s="13"/>
      <c r="K467" s="13"/>
      <c r="L467" s="13"/>
      <c r="M467" s="13"/>
      <c r="N467" s="13"/>
      <c r="O467" s="13"/>
      <c r="P467" s="13"/>
      <c r="Q467" s="13"/>
      <c r="R467" s="13"/>
      <c r="S467" s="13"/>
      <c r="T467" s="13"/>
      <c r="U467" s="13"/>
    </row>
    <row r="468" spans="1:21" ht="14.25">
      <c r="A468" s="13"/>
      <c r="B468" s="13"/>
      <c r="C468" s="13"/>
      <c r="D468" s="13"/>
      <c r="E468" s="13"/>
      <c r="F468" s="13"/>
      <c r="G468" s="13"/>
      <c r="H468" s="13"/>
      <c r="I468" s="13"/>
      <c r="J468" s="13"/>
      <c r="K468" s="13"/>
      <c r="L468" s="13"/>
      <c r="M468" s="13"/>
      <c r="N468" s="13"/>
      <c r="O468" s="13"/>
      <c r="P468" s="13"/>
      <c r="Q468" s="13"/>
      <c r="R468" s="13"/>
      <c r="S468" s="13"/>
      <c r="T468" s="13"/>
      <c r="U468" s="13"/>
    </row>
    <row r="469" spans="1:21" ht="14.25">
      <c r="A469" s="13"/>
      <c r="B469" s="13"/>
      <c r="C469" s="13"/>
      <c r="D469" s="13"/>
      <c r="E469" s="13"/>
      <c r="F469" s="13"/>
      <c r="G469" s="13"/>
      <c r="H469" s="13"/>
      <c r="I469" s="13"/>
      <c r="J469" s="13"/>
      <c r="K469" s="13"/>
      <c r="L469" s="13"/>
      <c r="M469" s="13"/>
      <c r="N469" s="13"/>
      <c r="O469" s="13"/>
      <c r="P469" s="13"/>
      <c r="Q469" s="13"/>
      <c r="R469" s="13"/>
      <c r="S469" s="13"/>
      <c r="T469" s="13"/>
      <c r="U469" s="13"/>
    </row>
    <row r="470" spans="1:21" ht="14.25">
      <c r="A470" s="13"/>
      <c r="B470" s="13"/>
      <c r="C470" s="13"/>
      <c r="D470" s="13"/>
      <c r="E470" s="13"/>
      <c r="F470" s="13"/>
      <c r="G470" s="13"/>
      <c r="H470" s="13"/>
      <c r="I470" s="13"/>
      <c r="J470" s="13"/>
      <c r="K470" s="13"/>
      <c r="L470" s="13"/>
      <c r="M470" s="13"/>
      <c r="N470" s="13"/>
      <c r="O470" s="13"/>
      <c r="P470" s="13"/>
      <c r="Q470" s="13"/>
      <c r="R470" s="13"/>
      <c r="S470" s="13"/>
      <c r="T470" s="13"/>
      <c r="U470" s="13"/>
    </row>
    <row r="471" spans="1:21" ht="14.25">
      <c r="A471" s="13"/>
      <c r="B471" s="13"/>
      <c r="C471" s="13"/>
      <c r="D471" s="13"/>
      <c r="E471" s="13"/>
      <c r="F471" s="13"/>
      <c r="G471" s="13"/>
      <c r="H471" s="13"/>
      <c r="I471" s="13"/>
      <c r="J471" s="13"/>
      <c r="K471" s="13"/>
      <c r="L471" s="13"/>
      <c r="M471" s="13"/>
      <c r="N471" s="13"/>
      <c r="O471" s="13"/>
      <c r="P471" s="13"/>
      <c r="Q471" s="13"/>
      <c r="R471" s="13"/>
      <c r="S471" s="13"/>
      <c r="T471" s="13"/>
      <c r="U471" s="13"/>
    </row>
    <row r="472" spans="1:21" ht="14.25">
      <c r="A472" s="13"/>
      <c r="B472" s="13"/>
      <c r="C472" s="13"/>
      <c r="D472" s="13"/>
      <c r="E472" s="13"/>
      <c r="F472" s="13"/>
      <c r="G472" s="13"/>
      <c r="H472" s="13"/>
      <c r="I472" s="13"/>
      <c r="J472" s="13"/>
      <c r="K472" s="13"/>
      <c r="L472" s="13"/>
      <c r="M472" s="13"/>
      <c r="N472" s="13"/>
      <c r="O472" s="13"/>
      <c r="P472" s="13"/>
      <c r="Q472" s="13"/>
      <c r="R472" s="13"/>
      <c r="S472" s="13"/>
      <c r="T472" s="13"/>
      <c r="U472" s="13"/>
    </row>
    <row r="473" spans="1:21" ht="14.25">
      <c r="A473" s="13"/>
      <c r="B473" s="13"/>
      <c r="C473" s="13"/>
      <c r="D473" s="13"/>
      <c r="E473" s="13"/>
      <c r="F473" s="13"/>
      <c r="G473" s="13"/>
      <c r="H473" s="13"/>
      <c r="I473" s="13"/>
      <c r="J473" s="13"/>
      <c r="K473" s="13"/>
      <c r="L473" s="13"/>
      <c r="M473" s="13"/>
      <c r="N473" s="13"/>
      <c r="O473" s="13"/>
      <c r="P473" s="13"/>
      <c r="Q473" s="13"/>
      <c r="R473" s="13"/>
      <c r="S473" s="13"/>
      <c r="T473" s="13"/>
      <c r="U473" s="13"/>
    </row>
    <row r="474" spans="1:21" ht="14.25">
      <c r="A474" s="13"/>
      <c r="B474" s="13"/>
      <c r="C474" s="13"/>
      <c r="D474" s="13"/>
      <c r="E474" s="13"/>
      <c r="F474" s="13"/>
      <c r="G474" s="13"/>
      <c r="H474" s="13"/>
      <c r="I474" s="13"/>
      <c r="J474" s="13"/>
      <c r="K474" s="13"/>
      <c r="L474" s="13"/>
      <c r="M474" s="13"/>
      <c r="N474" s="13"/>
      <c r="O474" s="13"/>
      <c r="P474" s="13"/>
      <c r="Q474" s="13"/>
      <c r="R474" s="13"/>
      <c r="S474" s="13"/>
      <c r="T474" s="13"/>
      <c r="U474" s="13"/>
    </row>
    <row r="475" spans="1:21" ht="14.25">
      <c r="A475" s="13"/>
      <c r="B475" s="13"/>
      <c r="C475" s="13"/>
      <c r="D475" s="13"/>
      <c r="E475" s="13"/>
      <c r="F475" s="13"/>
      <c r="G475" s="13"/>
      <c r="H475" s="13"/>
      <c r="I475" s="13"/>
      <c r="J475" s="13"/>
      <c r="K475" s="13"/>
      <c r="L475" s="13"/>
      <c r="M475" s="13"/>
      <c r="N475" s="13"/>
      <c r="O475" s="13"/>
      <c r="P475" s="13"/>
      <c r="Q475" s="13"/>
      <c r="R475" s="13"/>
      <c r="S475" s="13"/>
      <c r="T475" s="13"/>
      <c r="U475" s="13"/>
    </row>
    <row r="476" spans="1:21" ht="14.25">
      <c r="A476" s="13"/>
      <c r="B476" s="13"/>
      <c r="C476" s="13"/>
      <c r="D476" s="13"/>
      <c r="E476" s="13"/>
      <c r="F476" s="13"/>
      <c r="G476" s="13"/>
      <c r="H476" s="13"/>
      <c r="I476" s="13"/>
      <c r="J476" s="13"/>
      <c r="K476" s="13"/>
      <c r="L476" s="13"/>
      <c r="M476" s="13"/>
      <c r="N476" s="13"/>
      <c r="O476" s="13"/>
      <c r="P476" s="13"/>
      <c r="Q476" s="13"/>
      <c r="R476" s="13"/>
      <c r="S476" s="13"/>
      <c r="T476" s="13"/>
      <c r="U476" s="13"/>
    </row>
    <row r="477" spans="1:21" ht="14.25">
      <c r="A477" s="13"/>
      <c r="B477" s="13"/>
      <c r="C477" s="13"/>
      <c r="D477" s="13"/>
      <c r="E477" s="13"/>
      <c r="F477" s="13"/>
      <c r="G477" s="13"/>
      <c r="H477" s="13"/>
      <c r="I477" s="13"/>
      <c r="J477" s="13"/>
      <c r="K477" s="13"/>
      <c r="L477" s="13"/>
      <c r="M477" s="13"/>
      <c r="N477" s="13"/>
      <c r="O477" s="13"/>
      <c r="P477" s="13"/>
      <c r="Q477" s="13"/>
      <c r="R477" s="13"/>
      <c r="S477" s="13"/>
      <c r="T477" s="13"/>
      <c r="U477" s="13"/>
    </row>
    <row r="478" spans="1:21" ht="14.25">
      <c r="A478" s="13"/>
      <c r="B478" s="13"/>
      <c r="C478" s="13"/>
      <c r="D478" s="13"/>
      <c r="E478" s="13"/>
      <c r="F478" s="13"/>
      <c r="G478" s="13"/>
      <c r="H478" s="13"/>
      <c r="I478" s="13"/>
      <c r="J478" s="13"/>
      <c r="K478" s="13"/>
      <c r="L478" s="13"/>
      <c r="M478" s="13"/>
      <c r="N478" s="13"/>
      <c r="O478" s="13"/>
      <c r="P478" s="13"/>
      <c r="Q478" s="13"/>
      <c r="R478" s="13"/>
      <c r="S478" s="13"/>
      <c r="T478" s="13"/>
      <c r="U478" s="13"/>
    </row>
    <row r="479" spans="1:21" ht="14.25">
      <c r="A479" s="13"/>
      <c r="B479" s="13"/>
      <c r="C479" s="13"/>
      <c r="D479" s="13"/>
      <c r="E479" s="13"/>
      <c r="F479" s="13"/>
      <c r="G479" s="13"/>
      <c r="H479" s="13"/>
      <c r="I479" s="13"/>
      <c r="J479" s="13"/>
      <c r="K479" s="13"/>
      <c r="L479" s="13"/>
      <c r="M479" s="13"/>
      <c r="N479" s="13"/>
      <c r="O479" s="13"/>
      <c r="P479" s="13"/>
      <c r="Q479" s="13"/>
      <c r="R479" s="13"/>
      <c r="S479" s="13"/>
      <c r="T479" s="13"/>
      <c r="U479" s="13"/>
    </row>
    <row r="480" spans="1:21" ht="14.25">
      <c r="A480" s="13"/>
      <c r="B480" s="13"/>
      <c r="C480" s="13"/>
      <c r="D480" s="13"/>
      <c r="E480" s="13"/>
      <c r="F480" s="13"/>
      <c r="G480" s="13"/>
      <c r="H480" s="13"/>
      <c r="I480" s="13"/>
      <c r="J480" s="13"/>
      <c r="K480" s="13"/>
      <c r="L480" s="13"/>
      <c r="M480" s="13"/>
      <c r="N480" s="13"/>
      <c r="O480" s="13"/>
      <c r="P480" s="13"/>
      <c r="Q480" s="13"/>
      <c r="R480" s="13"/>
      <c r="S480" s="13"/>
      <c r="T480" s="13"/>
      <c r="U480" s="13"/>
    </row>
    <row r="481" spans="1:21" ht="14.25">
      <c r="A481" s="13"/>
      <c r="B481" s="13"/>
      <c r="C481" s="13"/>
      <c r="D481" s="13"/>
      <c r="E481" s="13"/>
      <c r="F481" s="13"/>
      <c r="G481" s="13"/>
      <c r="H481" s="13"/>
      <c r="I481" s="13"/>
      <c r="J481" s="13"/>
      <c r="K481" s="13"/>
      <c r="L481" s="13"/>
      <c r="M481" s="13"/>
      <c r="N481" s="13"/>
      <c r="O481" s="13"/>
      <c r="P481" s="13"/>
      <c r="Q481" s="13"/>
      <c r="R481" s="13"/>
      <c r="S481" s="13"/>
      <c r="T481" s="13"/>
      <c r="U481" s="13"/>
    </row>
    <row r="482" spans="1:21" ht="14.25">
      <c r="A482" s="13"/>
      <c r="B482" s="13"/>
      <c r="C482" s="13"/>
      <c r="D482" s="13"/>
      <c r="E482" s="13"/>
      <c r="F482" s="13"/>
      <c r="G482" s="13"/>
      <c r="H482" s="13"/>
      <c r="I482" s="13"/>
      <c r="J482" s="13"/>
      <c r="K482" s="13"/>
      <c r="L482" s="13"/>
      <c r="M482" s="13"/>
      <c r="N482" s="13"/>
      <c r="O482" s="13"/>
      <c r="P482" s="13"/>
      <c r="Q482" s="13"/>
      <c r="R482" s="13"/>
      <c r="S482" s="13"/>
      <c r="T482" s="13"/>
      <c r="U482" s="13"/>
    </row>
    <row r="483" spans="1:21" ht="14.25">
      <c r="A483" s="13"/>
      <c r="B483" s="13"/>
      <c r="C483" s="13"/>
      <c r="D483" s="13"/>
      <c r="E483" s="13"/>
      <c r="F483" s="13"/>
      <c r="G483" s="13"/>
      <c r="H483" s="13"/>
      <c r="I483" s="13"/>
      <c r="J483" s="13"/>
      <c r="K483" s="13"/>
      <c r="L483" s="13"/>
      <c r="M483" s="13"/>
      <c r="N483" s="13"/>
      <c r="O483" s="13"/>
      <c r="P483" s="13"/>
      <c r="Q483" s="13"/>
      <c r="R483" s="13"/>
      <c r="S483" s="13"/>
      <c r="T483" s="13"/>
      <c r="U483" s="13"/>
    </row>
    <row r="484" spans="1:21" ht="14.25">
      <c r="A484" s="13"/>
      <c r="B484" s="13"/>
      <c r="C484" s="13"/>
      <c r="D484" s="13"/>
      <c r="E484" s="13"/>
      <c r="F484" s="13"/>
      <c r="G484" s="13"/>
      <c r="H484" s="13"/>
      <c r="I484" s="13"/>
      <c r="J484" s="13"/>
      <c r="K484" s="13"/>
      <c r="L484" s="13"/>
      <c r="M484" s="13"/>
      <c r="N484" s="13"/>
      <c r="O484" s="13"/>
      <c r="P484" s="13"/>
      <c r="Q484" s="13"/>
      <c r="R484" s="13"/>
      <c r="S484" s="13"/>
      <c r="T484" s="13"/>
      <c r="U484" s="13"/>
    </row>
    <row r="485" spans="1:21" ht="14.25">
      <c r="A485" s="13"/>
      <c r="B485" s="13"/>
      <c r="C485" s="13"/>
      <c r="D485" s="13"/>
      <c r="E485" s="13"/>
      <c r="F485" s="13"/>
      <c r="G485" s="13"/>
      <c r="H485" s="13"/>
      <c r="I485" s="13"/>
      <c r="J485" s="13"/>
      <c r="K485" s="13"/>
      <c r="L485" s="13"/>
      <c r="M485" s="13"/>
      <c r="N485" s="13"/>
      <c r="O485" s="13"/>
      <c r="P485" s="13"/>
      <c r="Q485" s="13"/>
      <c r="R485" s="13"/>
      <c r="S485" s="13"/>
      <c r="T485" s="13"/>
      <c r="U485" s="13"/>
    </row>
    <row r="486" spans="1:21" ht="14.25">
      <c r="A486" s="13"/>
      <c r="B486" s="13"/>
      <c r="C486" s="13"/>
      <c r="D486" s="13"/>
      <c r="E486" s="13"/>
      <c r="F486" s="13"/>
      <c r="G486" s="13"/>
      <c r="H486" s="13"/>
      <c r="I486" s="13"/>
      <c r="J486" s="13"/>
      <c r="K486" s="13"/>
      <c r="L486" s="13"/>
      <c r="M486" s="13"/>
      <c r="N486" s="13"/>
      <c r="O486" s="13"/>
      <c r="P486" s="13"/>
      <c r="Q486" s="13"/>
      <c r="R486" s="13"/>
      <c r="S486" s="13"/>
      <c r="T486" s="13"/>
      <c r="U486" s="13"/>
    </row>
    <row r="487" spans="1:21" ht="14.25">
      <c r="A487" s="13"/>
      <c r="B487" s="13"/>
      <c r="C487" s="13"/>
      <c r="D487" s="13"/>
      <c r="E487" s="13"/>
      <c r="F487" s="13"/>
      <c r="G487" s="13"/>
      <c r="H487" s="13"/>
      <c r="I487" s="13"/>
      <c r="J487" s="13"/>
      <c r="K487" s="13"/>
      <c r="L487" s="13"/>
      <c r="M487" s="13"/>
      <c r="N487" s="13"/>
      <c r="O487" s="13"/>
      <c r="P487" s="13"/>
      <c r="Q487" s="13"/>
      <c r="R487" s="13"/>
      <c r="S487" s="13"/>
      <c r="T487" s="13"/>
      <c r="U487" s="13"/>
    </row>
    <row r="488" spans="1:21" ht="14.25">
      <c r="A488" s="13"/>
      <c r="B488" s="13"/>
      <c r="C488" s="13"/>
      <c r="D488" s="13"/>
      <c r="E488" s="13"/>
      <c r="F488" s="13"/>
      <c r="G488" s="13"/>
      <c r="H488" s="13"/>
      <c r="I488" s="13"/>
      <c r="J488" s="13"/>
      <c r="K488" s="13"/>
      <c r="L488" s="13"/>
      <c r="M488" s="13"/>
      <c r="N488" s="13"/>
      <c r="O488" s="13"/>
      <c r="P488" s="13"/>
      <c r="Q488" s="13"/>
      <c r="R488" s="13"/>
      <c r="S488" s="13"/>
      <c r="T488" s="13"/>
      <c r="U488" s="13"/>
    </row>
    <row r="489" spans="1:21" ht="14.25">
      <c r="A489" s="13"/>
      <c r="B489" s="13"/>
      <c r="C489" s="13"/>
      <c r="D489" s="13"/>
      <c r="E489" s="13"/>
      <c r="F489" s="13"/>
      <c r="G489" s="13"/>
      <c r="H489" s="13"/>
      <c r="I489" s="13"/>
      <c r="J489" s="13"/>
      <c r="K489" s="13"/>
      <c r="L489" s="13"/>
      <c r="M489" s="13"/>
      <c r="N489" s="13"/>
      <c r="O489" s="13"/>
      <c r="P489" s="13"/>
      <c r="Q489" s="13"/>
      <c r="R489" s="13"/>
      <c r="S489" s="13"/>
      <c r="T489" s="13"/>
      <c r="U489" s="13"/>
    </row>
    <row r="490" spans="1:21" ht="14.25">
      <c r="A490" s="13"/>
      <c r="B490" s="13"/>
      <c r="C490" s="13"/>
      <c r="D490" s="13"/>
      <c r="E490" s="13"/>
      <c r="F490" s="13"/>
      <c r="G490" s="13"/>
      <c r="H490" s="13"/>
      <c r="I490" s="13"/>
      <c r="J490" s="13"/>
      <c r="K490" s="13"/>
      <c r="L490" s="13"/>
      <c r="M490" s="13"/>
      <c r="N490" s="13"/>
      <c r="O490" s="13"/>
      <c r="P490" s="13"/>
      <c r="Q490" s="13"/>
      <c r="R490" s="13"/>
      <c r="S490" s="13"/>
      <c r="T490" s="13"/>
      <c r="U490" s="13"/>
    </row>
    <row r="491" spans="1:21" ht="14.25">
      <c r="A491" s="13"/>
      <c r="B491" s="13"/>
      <c r="C491" s="13"/>
      <c r="D491" s="13"/>
      <c r="E491" s="13"/>
      <c r="F491" s="13"/>
      <c r="G491" s="13"/>
      <c r="H491" s="13"/>
      <c r="I491" s="13"/>
      <c r="J491" s="13"/>
      <c r="K491" s="13"/>
      <c r="L491" s="13"/>
      <c r="M491" s="13"/>
      <c r="N491" s="13"/>
      <c r="O491" s="13"/>
      <c r="P491" s="13"/>
      <c r="Q491" s="13"/>
      <c r="R491" s="13"/>
      <c r="S491" s="13"/>
      <c r="T491" s="13"/>
      <c r="U491" s="13"/>
    </row>
    <row r="492" spans="1:21" ht="14.25">
      <c r="A492" s="13"/>
      <c r="B492" s="13"/>
      <c r="C492" s="13"/>
      <c r="D492" s="13"/>
      <c r="E492" s="13"/>
      <c r="F492" s="13"/>
      <c r="G492" s="13"/>
      <c r="H492" s="13"/>
      <c r="I492" s="13"/>
      <c r="J492" s="13"/>
      <c r="K492" s="13"/>
      <c r="L492" s="13"/>
      <c r="M492" s="13"/>
      <c r="N492" s="13"/>
      <c r="O492" s="13"/>
      <c r="P492" s="13"/>
      <c r="Q492" s="13"/>
      <c r="R492" s="13"/>
      <c r="S492" s="13"/>
      <c r="T492" s="13"/>
      <c r="U492" s="13"/>
    </row>
    <row r="493" spans="1:21" ht="14.25">
      <c r="A493" s="13"/>
      <c r="B493" s="13"/>
      <c r="C493" s="13"/>
      <c r="D493" s="13"/>
      <c r="E493" s="13"/>
      <c r="F493" s="13"/>
      <c r="G493" s="13"/>
      <c r="H493" s="13"/>
      <c r="I493" s="13"/>
      <c r="J493" s="13"/>
      <c r="K493" s="13"/>
      <c r="L493" s="13"/>
      <c r="M493" s="13"/>
      <c r="N493" s="13"/>
      <c r="O493" s="13"/>
      <c r="P493" s="13"/>
      <c r="Q493" s="13"/>
      <c r="R493" s="13"/>
      <c r="S493" s="13"/>
      <c r="T493" s="13"/>
      <c r="U493" s="13"/>
    </row>
    <row r="494" spans="1:21" ht="14.25">
      <c r="A494" s="13"/>
      <c r="B494" s="13"/>
      <c r="C494" s="13"/>
      <c r="D494" s="13"/>
      <c r="E494" s="13"/>
      <c r="F494" s="13"/>
      <c r="G494" s="13"/>
      <c r="H494" s="13"/>
      <c r="I494" s="13"/>
      <c r="J494" s="13"/>
      <c r="K494" s="13"/>
      <c r="L494" s="13"/>
      <c r="M494" s="13"/>
      <c r="N494" s="13"/>
      <c r="O494" s="13"/>
      <c r="P494" s="13"/>
      <c r="Q494" s="13"/>
      <c r="R494" s="13"/>
      <c r="S494" s="13"/>
      <c r="T494" s="13"/>
      <c r="U494" s="13"/>
    </row>
    <row r="495" spans="1:21" ht="14.25">
      <c r="A495" s="13"/>
      <c r="B495" s="13"/>
      <c r="C495" s="13"/>
      <c r="D495" s="13"/>
      <c r="E495" s="13"/>
      <c r="F495" s="13"/>
      <c r="G495" s="13"/>
      <c r="H495" s="13"/>
      <c r="I495" s="13"/>
      <c r="J495" s="13"/>
      <c r="K495" s="13"/>
      <c r="L495" s="13"/>
      <c r="M495" s="13"/>
      <c r="N495" s="13"/>
      <c r="O495" s="13"/>
      <c r="P495" s="13"/>
      <c r="Q495" s="13"/>
      <c r="R495" s="13"/>
      <c r="S495" s="13"/>
      <c r="T495" s="13"/>
      <c r="U495" s="13"/>
    </row>
    <row r="496" spans="1:21" ht="14.25">
      <c r="A496" s="13"/>
      <c r="B496" s="13"/>
      <c r="C496" s="13"/>
      <c r="D496" s="13"/>
      <c r="E496" s="13"/>
      <c r="F496" s="13"/>
      <c r="G496" s="13"/>
      <c r="H496" s="13"/>
      <c r="I496" s="13"/>
      <c r="J496" s="13"/>
      <c r="K496" s="13"/>
      <c r="L496" s="13"/>
      <c r="M496" s="13"/>
      <c r="N496" s="13"/>
      <c r="O496" s="13"/>
      <c r="P496" s="13"/>
      <c r="Q496" s="13"/>
      <c r="R496" s="13"/>
      <c r="S496" s="13"/>
      <c r="T496" s="13"/>
      <c r="U496" s="13"/>
    </row>
    <row r="497" spans="1:21" ht="14.25">
      <c r="A497" s="13"/>
      <c r="B497" s="13"/>
      <c r="C497" s="13"/>
      <c r="D497" s="13"/>
      <c r="E497" s="13"/>
      <c r="F497" s="13"/>
      <c r="G497" s="13"/>
      <c r="H497" s="13"/>
      <c r="I497" s="13"/>
      <c r="J497" s="13"/>
      <c r="K497" s="13"/>
      <c r="L497" s="13"/>
      <c r="M497" s="13"/>
      <c r="N497" s="13"/>
      <c r="O497" s="13"/>
      <c r="P497" s="13"/>
      <c r="Q497" s="13"/>
      <c r="R497" s="13"/>
      <c r="S497" s="13"/>
      <c r="T497" s="13"/>
      <c r="U497" s="13"/>
    </row>
    <row r="498" spans="1:21" ht="14.25">
      <c r="A498" s="13"/>
      <c r="B498" s="13"/>
      <c r="C498" s="13"/>
      <c r="D498" s="13"/>
      <c r="E498" s="13"/>
      <c r="F498" s="13"/>
      <c r="G498" s="13"/>
      <c r="H498" s="13"/>
      <c r="I498" s="13"/>
      <c r="J498" s="13"/>
      <c r="K498" s="13"/>
      <c r="L498" s="13"/>
      <c r="M498" s="13"/>
      <c r="N498" s="13"/>
      <c r="O498" s="13"/>
      <c r="P498" s="13"/>
      <c r="Q498" s="13"/>
      <c r="R498" s="13"/>
      <c r="S498" s="13"/>
      <c r="T498" s="13"/>
      <c r="U498" s="13"/>
    </row>
    <row r="499" spans="1:21" ht="14.25">
      <c r="A499" s="13"/>
      <c r="B499" s="13"/>
      <c r="C499" s="13"/>
      <c r="D499" s="13"/>
      <c r="E499" s="13"/>
      <c r="F499" s="13"/>
      <c r="G499" s="13"/>
      <c r="H499" s="13"/>
      <c r="I499" s="13"/>
      <c r="J499" s="13"/>
      <c r="K499" s="13"/>
      <c r="L499" s="13"/>
      <c r="M499" s="13"/>
      <c r="N499" s="13"/>
      <c r="O499" s="13"/>
      <c r="P499" s="13"/>
      <c r="Q499" s="13"/>
      <c r="R499" s="13"/>
      <c r="S499" s="13"/>
      <c r="T499" s="13"/>
      <c r="U499" s="13"/>
    </row>
    <row r="500" spans="1:21" ht="14.25">
      <c r="A500" s="13"/>
      <c r="B500" s="13"/>
      <c r="C500" s="13"/>
      <c r="D500" s="13"/>
      <c r="E500" s="13"/>
      <c r="F500" s="13"/>
      <c r="G500" s="13"/>
      <c r="H500" s="13"/>
      <c r="I500" s="13"/>
      <c r="J500" s="13"/>
      <c r="K500" s="13"/>
      <c r="L500" s="13"/>
      <c r="M500" s="13"/>
      <c r="N500" s="13"/>
      <c r="O500" s="13"/>
      <c r="P500" s="13"/>
      <c r="Q500" s="13"/>
      <c r="R500" s="13"/>
      <c r="S500" s="13"/>
      <c r="T500" s="13"/>
      <c r="U500" s="13"/>
    </row>
    <row r="501" spans="1:21" ht="14.25">
      <c r="A501" s="13"/>
      <c r="B501" s="13"/>
      <c r="C501" s="13"/>
      <c r="D501" s="13"/>
      <c r="E501" s="13"/>
      <c r="F501" s="13"/>
      <c r="G501" s="13"/>
      <c r="H501" s="13"/>
      <c r="I501" s="13"/>
      <c r="J501" s="13"/>
      <c r="K501" s="13"/>
      <c r="L501" s="13"/>
      <c r="M501" s="13"/>
      <c r="N501" s="13"/>
      <c r="O501" s="13"/>
      <c r="P501" s="13"/>
      <c r="Q501" s="13"/>
      <c r="R501" s="13"/>
      <c r="S501" s="13"/>
      <c r="T501" s="13"/>
      <c r="U501" s="13"/>
    </row>
    <row r="502" spans="1:21" ht="14.25">
      <c r="A502" s="13"/>
      <c r="B502" s="13"/>
      <c r="C502" s="13"/>
      <c r="D502" s="13"/>
      <c r="E502" s="13"/>
      <c r="F502" s="13"/>
      <c r="G502" s="13"/>
      <c r="H502" s="13"/>
      <c r="I502" s="13"/>
      <c r="J502" s="13"/>
      <c r="K502" s="13"/>
      <c r="L502" s="13"/>
      <c r="M502" s="13"/>
      <c r="N502" s="13"/>
      <c r="O502" s="13"/>
      <c r="P502" s="13"/>
      <c r="Q502" s="13"/>
      <c r="R502" s="13"/>
      <c r="S502" s="13"/>
      <c r="T502" s="13"/>
      <c r="U502" s="13"/>
    </row>
    <row r="503" spans="1:21" ht="14.25">
      <c r="A503" s="13"/>
      <c r="B503" s="13"/>
      <c r="C503" s="13"/>
      <c r="D503" s="13"/>
      <c r="E503" s="13"/>
      <c r="F503" s="13"/>
      <c r="G503" s="13"/>
      <c r="H503" s="13"/>
      <c r="I503" s="13"/>
      <c r="J503" s="13"/>
      <c r="K503" s="13"/>
      <c r="L503" s="13"/>
      <c r="M503" s="13"/>
      <c r="N503" s="13"/>
      <c r="O503" s="13"/>
      <c r="P503" s="13"/>
      <c r="Q503" s="13"/>
      <c r="R503" s="13"/>
      <c r="S503" s="13"/>
      <c r="T503" s="13"/>
      <c r="U503" s="13"/>
    </row>
    <row r="504" spans="1:21" ht="14.25">
      <c r="A504" s="13"/>
      <c r="B504" s="13"/>
      <c r="C504" s="13"/>
      <c r="D504" s="13"/>
      <c r="E504" s="13"/>
      <c r="F504" s="13"/>
      <c r="G504" s="13"/>
      <c r="H504" s="13"/>
      <c r="I504" s="13"/>
      <c r="J504" s="13"/>
      <c r="K504" s="13"/>
      <c r="L504" s="13"/>
      <c r="M504" s="13"/>
      <c r="N504" s="13"/>
      <c r="O504" s="13"/>
      <c r="P504" s="13"/>
      <c r="Q504" s="13"/>
      <c r="R504" s="13"/>
      <c r="S504" s="13"/>
      <c r="T504" s="13"/>
      <c r="U504" s="13"/>
    </row>
    <row r="505" spans="1:21" ht="14.25">
      <c r="A505" s="13"/>
      <c r="B505" s="13"/>
      <c r="C505" s="13"/>
      <c r="D505" s="13"/>
      <c r="E505" s="13"/>
      <c r="F505" s="13"/>
      <c r="G505" s="13"/>
      <c r="H505" s="13"/>
      <c r="I505" s="13"/>
      <c r="J505" s="13"/>
      <c r="K505" s="13"/>
      <c r="L505" s="13"/>
      <c r="M505" s="13"/>
      <c r="N505" s="13"/>
      <c r="O505" s="13"/>
      <c r="P505" s="13"/>
      <c r="Q505" s="13"/>
      <c r="R505" s="13"/>
      <c r="S505" s="13"/>
      <c r="T505" s="13"/>
      <c r="U505" s="13"/>
    </row>
    <row r="506" spans="1:21" ht="14.25">
      <c r="A506" s="13"/>
      <c r="B506" s="13"/>
      <c r="C506" s="13"/>
      <c r="D506" s="13"/>
      <c r="E506" s="13"/>
      <c r="F506" s="13"/>
      <c r="G506" s="13"/>
      <c r="H506" s="13"/>
      <c r="I506" s="13"/>
      <c r="J506" s="13"/>
      <c r="K506" s="13"/>
      <c r="L506" s="13"/>
      <c r="M506" s="13"/>
      <c r="N506" s="13"/>
      <c r="O506" s="13"/>
      <c r="P506" s="13"/>
      <c r="Q506" s="13"/>
      <c r="R506" s="13"/>
      <c r="S506" s="13"/>
      <c r="T506" s="13"/>
      <c r="U506" s="13"/>
    </row>
    <row r="507" spans="1:21" ht="14.25">
      <c r="A507" s="13"/>
      <c r="B507" s="13"/>
      <c r="C507" s="13"/>
      <c r="D507" s="13"/>
      <c r="E507" s="13"/>
      <c r="F507" s="13"/>
      <c r="G507" s="13"/>
      <c r="H507" s="13"/>
      <c r="I507" s="13"/>
      <c r="J507" s="13"/>
      <c r="K507" s="13"/>
      <c r="L507" s="13"/>
      <c r="M507" s="13"/>
      <c r="N507" s="13"/>
      <c r="O507" s="13"/>
      <c r="P507" s="13"/>
      <c r="Q507" s="13"/>
      <c r="R507" s="13"/>
      <c r="S507" s="13"/>
      <c r="T507" s="13"/>
      <c r="U507" s="13"/>
    </row>
    <row r="508" spans="1:21" ht="14.25">
      <c r="A508" s="13"/>
      <c r="B508" s="13"/>
      <c r="C508" s="13"/>
      <c r="D508" s="13"/>
      <c r="E508" s="13"/>
      <c r="F508" s="13"/>
      <c r="G508" s="13"/>
      <c r="H508" s="13"/>
      <c r="I508" s="13"/>
      <c r="J508" s="13"/>
      <c r="K508" s="13"/>
      <c r="L508" s="13"/>
      <c r="M508" s="13"/>
      <c r="N508" s="13"/>
      <c r="O508" s="13"/>
      <c r="P508" s="13"/>
      <c r="Q508" s="13"/>
      <c r="R508" s="13"/>
      <c r="S508" s="13"/>
      <c r="T508" s="13"/>
      <c r="U508" s="13"/>
    </row>
    <row r="509" spans="1:21" ht="14.25">
      <c r="A509" s="13"/>
      <c r="B509" s="13"/>
      <c r="C509" s="13"/>
      <c r="D509" s="13"/>
      <c r="E509" s="13"/>
      <c r="F509" s="13"/>
      <c r="G509" s="13"/>
      <c r="H509" s="13"/>
      <c r="I509" s="13"/>
      <c r="J509" s="13"/>
      <c r="K509" s="13"/>
      <c r="L509" s="13"/>
      <c r="M509" s="13"/>
      <c r="N509" s="13"/>
      <c r="O509" s="13"/>
      <c r="P509" s="13"/>
      <c r="Q509" s="13"/>
      <c r="R509" s="13"/>
      <c r="S509" s="13"/>
      <c r="T509" s="13"/>
      <c r="U509" s="13"/>
    </row>
    <row r="510" spans="1:21" ht="14.25">
      <c r="A510" s="13"/>
      <c r="B510" s="13"/>
      <c r="C510" s="13"/>
      <c r="D510" s="13"/>
      <c r="E510" s="13"/>
      <c r="F510" s="13"/>
      <c r="G510" s="13"/>
      <c r="H510" s="13"/>
      <c r="I510" s="13"/>
      <c r="J510" s="13"/>
      <c r="K510" s="13"/>
      <c r="L510" s="13"/>
      <c r="M510" s="13"/>
      <c r="N510" s="13"/>
      <c r="O510" s="13"/>
      <c r="P510" s="13"/>
      <c r="Q510" s="13"/>
      <c r="R510" s="13"/>
      <c r="S510" s="13"/>
      <c r="T510" s="13"/>
      <c r="U510" s="13"/>
    </row>
    <row r="511" spans="1:21" ht="14.25">
      <c r="A511" s="13"/>
      <c r="B511" s="13"/>
      <c r="C511" s="13"/>
      <c r="D511" s="13"/>
      <c r="E511" s="13"/>
      <c r="F511" s="13"/>
      <c r="G511" s="13"/>
      <c r="H511" s="13"/>
      <c r="I511" s="13"/>
      <c r="J511" s="13"/>
      <c r="K511" s="13"/>
      <c r="L511" s="13"/>
      <c r="M511" s="13"/>
      <c r="N511" s="13"/>
      <c r="O511" s="13"/>
      <c r="P511" s="13"/>
      <c r="Q511" s="13"/>
      <c r="R511" s="13"/>
      <c r="S511" s="13"/>
      <c r="T511" s="13"/>
      <c r="U511" s="13"/>
    </row>
    <row r="512" spans="1:21" ht="14.25">
      <c r="A512" s="13"/>
      <c r="B512" s="13"/>
      <c r="C512" s="13"/>
      <c r="D512" s="13"/>
      <c r="E512" s="13"/>
      <c r="F512" s="13"/>
      <c r="G512" s="13"/>
      <c r="H512" s="13"/>
      <c r="I512" s="13"/>
      <c r="J512" s="13"/>
      <c r="K512" s="13"/>
      <c r="L512" s="13"/>
      <c r="M512" s="13"/>
      <c r="N512" s="13"/>
      <c r="O512" s="13"/>
      <c r="P512" s="13"/>
      <c r="Q512" s="13"/>
      <c r="R512" s="13"/>
      <c r="S512" s="13"/>
      <c r="T512" s="13"/>
      <c r="U512" s="13"/>
    </row>
    <row r="513" spans="1:21" ht="14.25">
      <c r="A513" s="13"/>
      <c r="B513" s="13"/>
      <c r="C513" s="13"/>
      <c r="D513" s="13"/>
      <c r="E513" s="13"/>
      <c r="F513" s="13"/>
      <c r="G513" s="13"/>
      <c r="H513" s="13"/>
      <c r="I513" s="13"/>
      <c r="J513" s="13"/>
      <c r="K513" s="13"/>
      <c r="L513" s="13"/>
      <c r="M513" s="13"/>
      <c r="N513" s="13"/>
      <c r="O513" s="13"/>
      <c r="P513" s="13"/>
      <c r="Q513" s="13"/>
      <c r="R513" s="13"/>
      <c r="S513" s="13"/>
      <c r="T513" s="13"/>
      <c r="U513" s="13"/>
    </row>
    <row r="514" spans="1:21" ht="14.25">
      <c r="A514" s="13"/>
      <c r="B514" s="13"/>
      <c r="C514" s="13"/>
      <c r="D514" s="13"/>
      <c r="E514" s="13"/>
      <c r="F514" s="13"/>
      <c r="G514" s="13"/>
      <c r="H514" s="13"/>
      <c r="I514" s="13"/>
      <c r="J514" s="13"/>
      <c r="K514" s="13"/>
      <c r="L514" s="13"/>
      <c r="M514" s="13"/>
      <c r="N514" s="13"/>
      <c r="O514" s="13"/>
      <c r="P514" s="13"/>
      <c r="Q514" s="13"/>
      <c r="R514" s="13"/>
      <c r="S514" s="13"/>
      <c r="T514" s="13"/>
      <c r="U514" s="13"/>
    </row>
    <row r="515" spans="1:21" ht="14.25">
      <c r="A515" s="13"/>
      <c r="B515" s="13"/>
      <c r="C515" s="13"/>
      <c r="D515" s="13"/>
      <c r="E515" s="13"/>
      <c r="F515" s="13"/>
      <c r="G515" s="13"/>
      <c r="H515" s="13"/>
      <c r="I515" s="13"/>
      <c r="J515" s="13"/>
      <c r="K515" s="13"/>
      <c r="L515" s="13"/>
      <c r="M515" s="13"/>
      <c r="N515" s="13"/>
      <c r="O515" s="13"/>
      <c r="P515" s="13"/>
      <c r="Q515" s="13"/>
      <c r="R515" s="13"/>
      <c r="S515" s="13"/>
      <c r="T515" s="13"/>
      <c r="U515" s="13"/>
    </row>
    <row r="516" spans="1:21" ht="14.25">
      <c r="A516" s="13"/>
      <c r="B516" s="13"/>
      <c r="C516" s="13"/>
      <c r="D516" s="13"/>
      <c r="E516" s="13"/>
      <c r="F516" s="13"/>
      <c r="G516" s="13"/>
      <c r="H516" s="13"/>
      <c r="I516" s="13"/>
      <c r="J516" s="13"/>
      <c r="K516" s="13"/>
      <c r="L516" s="13"/>
      <c r="M516" s="13"/>
      <c r="N516" s="13"/>
      <c r="O516" s="13"/>
      <c r="P516" s="13"/>
      <c r="Q516" s="13"/>
      <c r="R516" s="13"/>
      <c r="S516" s="13"/>
      <c r="T516" s="13"/>
      <c r="U516" s="13"/>
    </row>
    <row r="517" spans="1:21" ht="14.25">
      <c r="A517" s="13"/>
      <c r="B517" s="13"/>
      <c r="C517" s="13"/>
      <c r="D517" s="13"/>
      <c r="E517" s="13"/>
      <c r="F517" s="13"/>
      <c r="G517" s="13"/>
      <c r="H517" s="13"/>
      <c r="I517" s="13"/>
      <c r="J517" s="13"/>
      <c r="K517" s="13"/>
      <c r="L517" s="13"/>
      <c r="M517" s="13"/>
      <c r="N517" s="13"/>
      <c r="O517" s="13"/>
      <c r="P517" s="13"/>
      <c r="Q517" s="13"/>
      <c r="R517" s="13"/>
      <c r="S517" s="13"/>
      <c r="T517" s="13"/>
      <c r="U517" s="13"/>
    </row>
    <row r="518" spans="1:21" ht="14.25">
      <c r="A518" s="13"/>
      <c r="B518" s="13"/>
      <c r="C518" s="13"/>
      <c r="D518" s="13"/>
      <c r="E518" s="13"/>
      <c r="F518" s="13"/>
      <c r="G518" s="13"/>
      <c r="H518" s="13"/>
      <c r="I518" s="13"/>
      <c r="J518" s="13"/>
      <c r="K518" s="13"/>
      <c r="L518" s="13"/>
      <c r="M518" s="13"/>
      <c r="N518" s="13"/>
      <c r="O518" s="13"/>
      <c r="P518" s="13"/>
      <c r="Q518" s="13"/>
      <c r="R518" s="13"/>
      <c r="S518" s="13"/>
      <c r="T518" s="13"/>
      <c r="U518" s="13"/>
    </row>
    <row r="519" spans="1:21" ht="14.25">
      <c r="A519" s="13"/>
      <c r="B519" s="13"/>
      <c r="C519" s="13"/>
      <c r="D519" s="13"/>
      <c r="E519" s="13"/>
      <c r="F519" s="13"/>
      <c r="G519" s="13"/>
      <c r="H519" s="13"/>
      <c r="I519" s="13"/>
      <c r="J519" s="13"/>
      <c r="K519" s="13"/>
      <c r="L519" s="13"/>
      <c r="M519" s="13"/>
      <c r="N519" s="13"/>
      <c r="O519" s="13"/>
      <c r="P519" s="13"/>
      <c r="Q519" s="13"/>
      <c r="R519" s="13"/>
      <c r="S519" s="13"/>
      <c r="T519" s="13"/>
      <c r="U519" s="13"/>
    </row>
    <row r="520" spans="1:21" ht="14.25">
      <c r="A520" s="13"/>
      <c r="B520" s="13"/>
      <c r="C520" s="13"/>
      <c r="D520" s="13"/>
      <c r="E520" s="13"/>
      <c r="F520" s="13"/>
      <c r="G520" s="13"/>
      <c r="H520" s="13"/>
      <c r="I520" s="13"/>
      <c r="J520" s="13"/>
      <c r="K520" s="13"/>
      <c r="L520" s="13"/>
      <c r="M520" s="13"/>
      <c r="N520" s="13"/>
      <c r="O520" s="13"/>
      <c r="P520" s="13"/>
      <c r="Q520" s="13"/>
      <c r="R520" s="13"/>
      <c r="S520" s="13"/>
      <c r="T520" s="13"/>
      <c r="U520" s="13"/>
    </row>
    <row r="521" spans="1:21" ht="14.25">
      <c r="A521" s="13"/>
      <c r="B521" s="13"/>
      <c r="C521" s="13"/>
      <c r="D521" s="13"/>
      <c r="E521" s="13"/>
      <c r="F521" s="13"/>
      <c r="G521" s="13"/>
      <c r="H521" s="13"/>
      <c r="I521" s="13"/>
      <c r="J521" s="13"/>
      <c r="K521" s="13"/>
      <c r="L521" s="13"/>
      <c r="M521" s="13"/>
      <c r="N521" s="13"/>
      <c r="O521" s="13"/>
      <c r="P521" s="13"/>
      <c r="Q521" s="13"/>
      <c r="R521" s="13"/>
      <c r="S521" s="13"/>
      <c r="T521" s="13"/>
      <c r="U521" s="13"/>
    </row>
    <row r="522" spans="1:21" ht="14.25">
      <c r="A522" s="13"/>
      <c r="B522" s="13"/>
      <c r="C522" s="13"/>
      <c r="D522" s="13"/>
      <c r="E522" s="13"/>
      <c r="F522" s="13"/>
      <c r="G522" s="13"/>
      <c r="H522" s="13"/>
      <c r="I522" s="13"/>
      <c r="J522" s="13"/>
      <c r="K522" s="13"/>
      <c r="L522" s="13"/>
      <c r="M522" s="13"/>
      <c r="N522" s="13"/>
      <c r="O522" s="13"/>
      <c r="P522" s="13"/>
      <c r="Q522" s="13"/>
      <c r="R522" s="13"/>
      <c r="S522" s="13"/>
      <c r="T522" s="13"/>
      <c r="U522" s="13"/>
    </row>
    <row r="523" spans="1:21" ht="14.25">
      <c r="A523" s="13"/>
      <c r="B523" s="13"/>
      <c r="C523" s="13"/>
      <c r="D523" s="13"/>
      <c r="E523" s="13"/>
      <c r="F523" s="13"/>
      <c r="G523" s="13"/>
      <c r="H523" s="13"/>
      <c r="I523" s="13"/>
      <c r="J523" s="13"/>
      <c r="K523" s="13"/>
      <c r="L523" s="13"/>
      <c r="M523" s="13"/>
      <c r="N523" s="13"/>
      <c r="O523" s="13"/>
      <c r="P523" s="13"/>
      <c r="Q523" s="13"/>
      <c r="R523" s="13"/>
      <c r="S523" s="13"/>
      <c r="T523" s="13"/>
      <c r="U523" s="13"/>
    </row>
    <row r="524" spans="1:21" ht="14.25">
      <c r="A524" s="13"/>
      <c r="B524" s="13"/>
      <c r="C524" s="13"/>
      <c r="D524" s="13"/>
      <c r="E524" s="13"/>
      <c r="F524" s="13"/>
      <c r="G524" s="13"/>
      <c r="H524" s="13"/>
      <c r="I524" s="13"/>
      <c r="J524" s="13"/>
      <c r="K524" s="13"/>
      <c r="L524" s="13"/>
      <c r="M524" s="13"/>
      <c r="N524" s="13"/>
      <c r="O524" s="13"/>
      <c r="P524" s="13"/>
      <c r="Q524" s="13"/>
      <c r="R524" s="13"/>
      <c r="S524" s="13"/>
      <c r="T524" s="13"/>
      <c r="U524" s="13"/>
    </row>
    <row r="525" spans="1:21" ht="14.25">
      <c r="A525" s="13"/>
      <c r="B525" s="13"/>
      <c r="C525" s="13"/>
      <c r="D525" s="13"/>
      <c r="E525" s="13"/>
      <c r="F525" s="13"/>
      <c r="G525" s="13"/>
      <c r="H525" s="13"/>
      <c r="I525" s="13"/>
      <c r="J525" s="13"/>
      <c r="K525" s="13"/>
      <c r="L525" s="13"/>
      <c r="M525" s="13"/>
      <c r="N525" s="13"/>
      <c r="O525" s="13"/>
      <c r="P525" s="13"/>
      <c r="Q525" s="13"/>
      <c r="R525" s="13"/>
      <c r="S525" s="13"/>
      <c r="T525" s="13"/>
      <c r="U525" s="13"/>
    </row>
    <row r="526" spans="1:21" ht="14.25">
      <c r="A526" s="13"/>
      <c r="B526" s="13"/>
      <c r="C526" s="13"/>
      <c r="D526" s="13"/>
      <c r="E526" s="13"/>
      <c r="F526" s="13"/>
      <c r="G526" s="13"/>
      <c r="H526" s="13"/>
      <c r="I526" s="13"/>
      <c r="J526" s="13"/>
      <c r="K526" s="13"/>
      <c r="L526" s="13"/>
      <c r="M526" s="13"/>
      <c r="N526" s="13"/>
      <c r="O526" s="13"/>
      <c r="P526" s="13"/>
      <c r="Q526" s="13"/>
      <c r="R526" s="13"/>
      <c r="S526" s="13"/>
      <c r="T526" s="13"/>
      <c r="U526" s="13"/>
    </row>
    <row r="527" spans="1:21" ht="14.25">
      <c r="A527" s="13"/>
      <c r="B527" s="13"/>
      <c r="C527" s="13"/>
      <c r="D527" s="13"/>
      <c r="E527" s="13"/>
      <c r="F527" s="13"/>
      <c r="G527" s="13"/>
      <c r="H527" s="13"/>
      <c r="I527" s="13"/>
      <c r="J527" s="13"/>
      <c r="K527" s="13"/>
      <c r="L527" s="13"/>
      <c r="M527" s="13"/>
      <c r="N527" s="13"/>
      <c r="O527" s="13"/>
      <c r="P527" s="13"/>
      <c r="Q527" s="13"/>
      <c r="R527" s="13"/>
      <c r="S527" s="13"/>
      <c r="T527" s="13"/>
      <c r="U527" s="13"/>
    </row>
    <row r="528" spans="1:21" ht="14.25">
      <c r="A528" s="13"/>
      <c r="B528" s="13"/>
      <c r="C528" s="13"/>
      <c r="D528" s="13"/>
      <c r="E528" s="13"/>
      <c r="F528" s="13"/>
      <c r="G528" s="13"/>
      <c r="H528" s="13"/>
      <c r="I528" s="13"/>
      <c r="J528" s="13"/>
      <c r="K528" s="13"/>
      <c r="L528" s="13"/>
      <c r="M528" s="13"/>
      <c r="N528" s="13"/>
      <c r="O528" s="13"/>
      <c r="P528" s="13"/>
      <c r="Q528" s="13"/>
      <c r="R528" s="13"/>
      <c r="S528" s="13"/>
      <c r="T528" s="13"/>
      <c r="U528" s="13"/>
    </row>
    <row r="529" spans="1:21" ht="14.25">
      <c r="A529" s="13"/>
      <c r="B529" s="13"/>
      <c r="C529" s="13"/>
      <c r="D529" s="13"/>
      <c r="E529" s="13"/>
      <c r="F529" s="13"/>
      <c r="G529" s="13"/>
      <c r="H529" s="13"/>
      <c r="I529" s="13"/>
      <c r="J529" s="13"/>
      <c r="K529" s="13"/>
      <c r="L529" s="13"/>
      <c r="M529" s="13"/>
      <c r="N529" s="13"/>
      <c r="O529" s="13"/>
      <c r="P529" s="13"/>
      <c r="Q529" s="13"/>
      <c r="R529" s="13"/>
      <c r="S529" s="13"/>
      <c r="T529" s="13"/>
      <c r="U529" s="13"/>
    </row>
    <row r="530" spans="1:21" ht="14.25">
      <c r="A530" s="13"/>
      <c r="B530" s="13"/>
      <c r="C530" s="13"/>
      <c r="D530" s="13"/>
      <c r="E530" s="13"/>
      <c r="F530" s="13"/>
      <c r="G530" s="13"/>
      <c r="H530" s="13"/>
      <c r="I530" s="13"/>
      <c r="J530" s="13"/>
      <c r="K530" s="13"/>
      <c r="L530" s="13"/>
      <c r="M530" s="13"/>
      <c r="N530" s="13"/>
      <c r="O530" s="13"/>
      <c r="P530" s="13"/>
      <c r="Q530" s="13"/>
      <c r="R530" s="13"/>
      <c r="S530" s="13"/>
      <c r="T530" s="13"/>
      <c r="U530" s="13"/>
    </row>
    <row r="531" spans="1:21" ht="14.25">
      <c r="A531" s="13"/>
      <c r="B531" s="13"/>
      <c r="C531" s="13"/>
      <c r="D531" s="13"/>
      <c r="E531" s="13"/>
      <c r="F531" s="13"/>
      <c r="G531" s="13"/>
      <c r="H531" s="13"/>
      <c r="I531" s="13"/>
      <c r="J531" s="13"/>
      <c r="K531" s="13"/>
      <c r="L531" s="13"/>
      <c r="M531" s="13"/>
      <c r="N531" s="13"/>
      <c r="O531" s="13"/>
      <c r="P531" s="13"/>
      <c r="Q531" s="13"/>
      <c r="R531" s="13"/>
      <c r="S531" s="13"/>
      <c r="T531" s="13"/>
      <c r="U531" s="13"/>
    </row>
    <row r="532" spans="1:21" ht="14.25">
      <c r="A532" s="13"/>
      <c r="B532" s="13"/>
      <c r="C532" s="13"/>
      <c r="D532" s="13"/>
      <c r="E532" s="13"/>
      <c r="F532" s="13"/>
      <c r="G532" s="13"/>
      <c r="H532" s="13"/>
      <c r="I532" s="13"/>
      <c r="J532" s="13"/>
      <c r="K532" s="13"/>
      <c r="L532" s="13"/>
      <c r="M532" s="13"/>
      <c r="N532" s="13"/>
      <c r="O532" s="13"/>
      <c r="P532" s="13"/>
      <c r="Q532" s="13"/>
      <c r="R532" s="13"/>
      <c r="S532" s="13"/>
      <c r="T532" s="13"/>
      <c r="U532" s="13"/>
    </row>
    <row r="533" spans="1:21" ht="14.25">
      <c r="A533" s="13"/>
      <c r="B533" s="13"/>
      <c r="C533" s="13"/>
      <c r="D533" s="13"/>
      <c r="E533" s="13"/>
      <c r="F533" s="13"/>
      <c r="G533" s="13"/>
      <c r="H533" s="13"/>
      <c r="I533" s="13"/>
      <c r="J533" s="13"/>
      <c r="K533" s="13"/>
      <c r="L533" s="13"/>
      <c r="M533" s="13"/>
      <c r="N533" s="13"/>
      <c r="O533" s="13"/>
      <c r="P533" s="13"/>
      <c r="Q533" s="13"/>
      <c r="R533" s="13"/>
      <c r="S533" s="13"/>
      <c r="T533" s="13"/>
      <c r="U533" s="13"/>
    </row>
    <row r="534" spans="1:21" ht="14.25">
      <c r="A534" s="13"/>
      <c r="B534" s="13"/>
      <c r="C534" s="13"/>
      <c r="D534" s="13"/>
      <c r="E534" s="13"/>
      <c r="F534" s="13"/>
      <c r="G534" s="13"/>
      <c r="H534" s="13"/>
      <c r="I534" s="13"/>
      <c r="J534" s="13"/>
      <c r="K534" s="13"/>
      <c r="L534" s="13"/>
      <c r="M534" s="13"/>
      <c r="N534" s="13"/>
      <c r="O534" s="13"/>
      <c r="P534" s="13"/>
      <c r="Q534" s="13"/>
      <c r="R534" s="13"/>
      <c r="S534" s="13"/>
      <c r="T534" s="13"/>
      <c r="U534" s="13"/>
    </row>
    <row r="535" spans="1:21" ht="14.25">
      <c r="A535" s="13"/>
      <c r="B535" s="13"/>
      <c r="C535" s="13"/>
      <c r="D535" s="13"/>
      <c r="E535" s="13"/>
      <c r="F535" s="13"/>
      <c r="G535" s="13"/>
      <c r="H535" s="13"/>
      <c r="I535" s="13"/>
      <c r="J535" s="13"/>
      <c r="K535" s="13"/>
      <c r="L535" s="13"/>
      <c r="M535" s="13"/>
      <c r="N535" s="13"/>
      <c r="O535" s="13"/>
      <c r="P535" s="13"/>
      <c r="Q535" s="13"/>
      <c r="R535" s="13"/>
      <c r="S535" s="13"/>
      <c r="T535" s="13"/>
      <c r="U535" s="13"/>
    </row>
    <row r="536" spans="1:21" ht="14.25">
      <c r="A536" s="13"/>
      <c r="B536" s="13"/>
      <c r="C536" s="13"/>
      <c r="D536" s="13"/>
      <c r="E536" s="13"/>
      <c r="F536" s="13"/>
      <c r="G536" s="13"/>
      <c r="H536" s="13"/>
      <c r="I536" s="13"/>
      <c r="J536" s="13"/>
      <c r="K536" s="13"/>
      <c r="L536" s="13"/>
      <c r="M536" s="13"/>
      <c r="N536" s="13"/>
      <c r="O536" s="13"/>
      <c r="P536" s="13"/>
      <c r="Q536" s="13"/>
      <c r="R536" s="13"/>
      <c r="S536" s="13"/>
      <c r="T536" s="13"/>
      <c r="U536" s="13"/>
    </row>
    <row r="537" spans="1:21" ht="14.25">
      <c r="A537" s="13"/>
      <c r="B537" s="13"/>
      <c r="C537" s="13"/>
      <c r="D537" s="13"/>
      <c r="E537" s="13"/>
      <c r="F537" s="13"/>
      <c r="G537" s="13"/>
      <c r="H537" s="13"/>
      <c r="I537" s="13"/>
      <c r="J537" s="13"/>
      <c r="K537" s="13"/>
      <c r="L537" s="13"/>
      <c r="M537" s="13"/>
      <c r="N537" s="13"/>
      <c r="O537" s="13"/>
      <c r="P537" s="13"/>
      <c r="Q537" s="13"/>
      <c r="R537" s="13"/>
      <c r="S537" s="13"/>
      <c r="T537" s="13"/>
      <c r="U537" s="13"/>
    </row>
    <row r="538" spans="1:21" ht="14.25">
      <c r="A538" s="13"/>
      <c r="B538" s="13"/>
      <c r="C538" s="13"/>
      <c r="D538" s="13"/>
      <c r="E538" s="13"/>
      <c r="F538" s="13"/>
      <c r="G538" s="13"/>
      <c r="H538" s="13"/>
      <c r="I538" s="13"/>
      <c r="J538" s="13"/>
      <c r="K538" s="13"/>
      <c r="L538" s="13"/>
      <c r="M538" s="13"/>
      <c r="N538" s="13"/>
      <c r="O538" s="13"/>
      <c r="P538" s="13"/>
      <c r="Q538" s="13"/>
      <c r="R538" s="13"/>
      <c r="S538" s="13"/>
      <c r="T538" s="13"/>
      <c r="U538" s="13"/>
    </row>
    <row r="539" spans="1:21" ht="14.25">
      <c r="A539" s="13"/>
      <c r="B539" s="13"/>
      <c r="C539" s="13"/>
      <c r="D539" s="13"/>
      <c r="E539" s="13"/>
      <c r="F539" s="13"/>
      <c r="G539" s="13"/>
      <c r="H539" s="13"/>
      <c r="I539" s="13"/>
      <c r="J539" s="13"/>
      <c r="K539" s="13"/>
      <c r="L539" s="13"/>
      <c r="M539" s="13"/>
      <c r="N539" s="13"/>
      <c r="O539" s="13"/>
      <c r="P539" s="13"/>
      <c r="Q539" s="13"/>
      <c r="R539" s="13"/>
      <c r="S539" s="13"/>
      <c r="T539" s="13"/>
      <c r="U539" s="13"/>
    </row>
    <row r="540" spans="1:21" ht="14.25">
      <c r="A540" s="13"/>
      <c r="B540" s="13"/>
      <c r="C540" s="13"/>
      <c r="D540" s="13"/>
      <c r="E540" s="13"/>
      <c r="F540" s="13"/>
      <c r="G540" s="13"/>
      <c r="H540" s="13"/>
      <c r="I540" s="13"/>
      <c r="J540" s="13"/>
      <c r="K540" s="13"/>
      <c r="L540" s="13"/>
      <c r="M540" s="13"/>
      <c r="N540" s="13"/>
      <c r="O540" s="13"/>
      <c r="P540" s="13"/>
      <c r="Q540" s="13"/>
      <c r="R540" s="13"/>
      <c r="S540" s="13"/>
      <c r="T540" s="13"/>
      <c r="U540" s="13"/>
    </row>
    <row r="541" spans="1:21" ht="14.25">
      <c r="A541" s="13"/>
      <c r="B541" s="13"/>
      <c r="C541" s="13"/>
      <c r="D541" s="13"/>
      <c r="E541" s="13"/>
      <c r="F541" s="13"/>
      <c r="G541" s="13"/>
      <c r="H541" s="13"/>
      <c r="I541" s="13"/>
      <c r="J541" s="13"/>
      <c r="K541" s="13"/>
      <c r="L541" s="13"/>
      <c r="M541" s="13"/>
      <c r="N541" s="13"/>
      <c r="O541" s="13"/>
      <c r="P541" s="13"/>
      <c r="Q541" s="13"/>
      <c r="R541" s="13"/>
      <c r="S541" s="13"/>
      <c r="T541" s="13"/>
      <c r="U541" s="13"/>
    </row>
    <row r="542" spans="1:21" ht="14.25">
      <c r="A542" s="13"/>
      <c r="B542" s="13"/>
      <c r="C542" s="13"/>
      <c r="D542" s="13"/>
      <c r="E542" s="13"/>
      <c r="F542" s="13"/>
      <c r="G542" s="13"/>
      <c r="H542" s="13"/>
      <c r="I542" s="13"/>
      <c r="J542" s="13"/>
      <c r="K542" s="13"/>
      <c r="L542" s="13"/>
      <c r="M542" s="13"/>
      <c r="N542" s="13"/>
      <c r="O542" s="13"/>
      <c r="P542" s="13"/>
      <c r="Q542" s="13"/>
      <c r="R542" s="13"/>
      <c r="S542" s="13"/>
      <c r="T542" s="13"/>
      <c r="U542" s="13"/>
    </row>
    <row r="543" spans="1:21" ht="14.25">
      <c r="A543" s="13"/>
      <c r="B543" s="13"/>
      <c r="C543" s="13"/>
      <c r="D543" s="13"/>
      <c r="E543" s="13"/>
      <c r="F543" s="13"/>
      <c r="G543" s="13"/>
      <c r="H543" s="13"/>
      <c r="I543" s="13"/>
      <c r="J543" s="13"/>
      <c r="K543" s="13"/>
      <c r="L543" s="13"/>
      <c r="M543" s="13"/>
      <c r="N543" s="13"/>
      <c r="O543" s="13"/>
      <c r="P543" s="13"/>
      <c r="Q543" s="13"/>
      <c r="R543" s="13"/>
      <c r="S543" s="13"/>
      <c r="T543" s="13"/>
      <c r="U543" s="13"/>
    </row>
    <row r="544" spans="1:21" ht="14.25">
      <c r="A544" s="13"/>
      <c r="B544" s="13"/>
      <c r="C544" s="13"/>
      <c r="D544" s="13"/>
      <c r="E544" s="13"/>
      <c r="F544" s="13"/>
      <c r="G544" s="13"/>
      <c r="H544" s="13"/>
      <c r="I544" s="13"/>
      <c r="J544" s="13"/>
      <c r="K544" s="13"/>
      <c r="L544" s="13"/>
      <c r="M544" s="13"/>
      <c r="N544" s="13"/>
      <c r="O544" s="13"/>
      <c r="P544" s="13"/>
      <c r="Q544" s="13"/>
      <c r="R544" s="13"/>
      <c r="S544" s="13"/>
      <c r="T544" s="13"/>
      <c r="U544" s="13"/>
    </row>
    <row r="545" spans="1:21" ht="14.25">
      <c r="A545" s="13"/>
      <c r="B545" s="13"/>
      <c r="C545" s="13"/>
      <c r="D545" s="13"/>
      <c r="E545" s="13"/>
      <c r="F545" s="13"/>
      <c r="G545" s="13"/>
      <c r="H545" s="13"/>
      <c r="I545" s="13"/>
      <c r="J545" s="13"/>
      <c r="K545" s="13"/>
      <c r="L545" s="13"/>
      <c r="M545" s="13"/>
      <c r="N545" s="13"/>
      <c r="O545" s="13"/>
      <c r="P545" s="13"/>
      <c r="Q545" s="13"/>
      <c r="R545" s="13"/>
      <c r="S545" s="13"/>
      <c r="T545" s="13"/>
      <c r="U545" s="13"/>
    </row>
    <row r="546" spans="1:21" ht="14.25">
      <c r="A546" s="13"/>
      <c r="B546" s="13"/>
      <c r="C546" s="13"/>
      <c r="D546" s="13"/>
      <c r="E546" s="13"/>
      <c r="F546" s="13"/>
      <c r="G546" s="13"/>
      <c r="H546" s="13"/>
      <c r="I546" s="13"/>
      <c r="J546" s="13"/>
      <c r="K546" s="13"/>
      <c r="L546" s="13"/>
      <c r="M546" s="13"/>
      <c r="N546" s="13"/>
      <c r="O546" s="13"/>
      <c r="P546" s="13"/>
      <c r="Q546" s="13"/>
      <c r="R546" s="13"/>
      <c r="S546" s="13"/>
      <c r="T546" s="13"/>
      <c r="U546" s="13"/>
    </row>
    <row r="547" spans="1:21" ht="14.25">
      <c r="A547" s="13"/>
      <c r="B547" s="13"/>
      <c r="C547" s="13"/>
      <c r="D547" s="13"/>
      <c r="E547" s="13"/>
      <c r="F547" s="13"/>
      <c r="G547" s="13"/>
      <c r="H547" s="13"/>
      <c r="I547" s="13"/>
      <c r="J547" s="13"/>
      <c r="K547" s="13"/>
      <c r="L547" s="13"/>
      <c r="M547" s="13"/>
      <c r="N547" s="13"/>
      <c r="O547" s="13"/>
      <c r="P547" s="13"/>
      <c r="Q547" s="13"/>
      <c r="R547" s="13"/>
      <c r="S547" s="13"/>
      <c r="T547" s="13"/>
      <c r="U547" s="13"/>
    </row>
    <row r="548" spans="1:21" ht="14.25">
      <c r="A548" s="13"/>
      <c r="B548" s="13"/>
      <c r="C548" s="13"/>
      <c r="D548" s="13"/>
      <c r="E548" s="13"/>
      <c r="F548" s="13"/>
      <c r="G548" s="13"/>
      <c r="H548" s="13"/>
      <c r="I548" s="13"/>
      <c r="J548" s="13"/>
      <c r="K548" s="13"/>
      <c r="L548" s="13"/>
      <c r="M548" s="13"/>
      <c r="N548" s="13"/>
      <c r="O548" s="13"/>
      <c r="P548" s="13"/>
      <c r="Q548" s="13"/>
      <c r="R548" s="13"/>
      <c r="S548" s="13"/>
      <c r="T548" s="13"/>
      <c r="U548" s="13"/>
    </row>
    <row r="549" spans="1:21" ht="14.25">
      <c r="A549" s="13"/>
      <c r="B549" s="13"/>
      <c r="C549" s="13"/>
      <c r="D549" s="13"/>
      <c r="E549" s="13"/>
      <c r="F549" s="13"/>
      <c r="G549" s="13"/>
      <c r="H549" s="13"/>
      <c r="I549" s="13"/>
      <c r="J549" s="13"/>
      <c r="K549" s="13"/>
      <c r="L549" s="13"/>
      <c r="M549" s="13"/>
      <c r="N549" s="13"/>
      <c r="O549" s="13"/>
      <c r="P549" s="13"/>
      <c r="Q549" s="13"/>
      <c r="R549" s="13"/>
      <c r="S549" s="13"/>
      <c r="T549" s="13"/>
      <c r="U549" s="13"/>
    </row>
    <row r="550" spans="1:21" ht="14.25">
      <c r="A550" s="13"/>
      <c r="B550" s="13"/>
      <c r="C550" s="13"/>
      <c r="D550" s="13"/>
      <c r="E550" s="13"/>
      <c r="F550" s="13"/>
      <c r="G550" s="13"/>
      <c r="H550" s="13"/>
      <c r="I550" s="13"/>
      <c r="J550" s="13"/>
      <c r="K550" s="13"/>
      <c r="L550" s="13"/>
      <c r="M550" s="13"/>
      <c r="N550" s="13"/>
      <c r="O550" s="13"/>
      <c r="P550" s="13"/>
      <c r="Q550" s="13"/>
      <c r="R550" s="13"/>
      <c r="S550" s="13"/>
      <c r="T550" s="13"/>
      <c r="U550" s="13"/>
    </row>
    <row r="551" spans="1:21" ht="14.25">
      <c r="A551" s="13"/>
      <c r="B551" s="13"/>
      <c r="C551" s="13"/>
      <c r="D551" s="13"/>
      <c r="E551" s="13"/>
      <c r="F551" s="13"/>
      <c r="G551" s="13"/>
      <c r="H551" s="13"/>
      <c r="I551" s="13"/>
      <c r="J551" s="13"/>
      <c r="K551" s="13"/>
      <c r="L551" s="13"/>
      <c r="M551" s="13"/>
      <c r="N551" s="13"/>
      <c r="O551" s="13"/>
      <c r="P551" s="13"/>
      <c r="Q551" s="13"/>
      <c r="R551" s="13"/>
      <c r="S551" s="13"/>
      <c r="T551" s="13"/>
      <c r="U551" s="13"/>
    </row>
    <row r="552" spans="1:21" ht="14.25">
      <c r="A552" s="13"/>
      <c r="B552" s="13"/>
      <c r="C552" s="13"/>
      <c r="D552" s="13"/>
      <c r="E552" s="13"/>
      <c r="F552" s="13"/>
      <c r="G552" s="13"/>
      <c r="H552" s="13"/>
      <c r="I552" s="13"/>
      <c r="J552" s="13"/>
      <c r="K552" s="13"/>
      <c r="L552" s="13"/>
      <c r="M552" s="13"/>
      <c r="N552" s="13"/>
      <c r="O552" s="13"/>
      <c r="P552" s="13"/>
      <c r="Q552" s="13"/>
      <c r="R552" s="13"/>
      <c r="S552" s="13"/>
      <c r="T552" s="13"/>
      <c r="U552" s="13"/>
    </row>
    <row r="553" spans="1:21" ht="14.25">
      <c r="A553" s="13"/>
      <c r="B553" s="13"/>
      <c r="C553" s="13"/>
      <c r="D553" s="13"/>
      <c r="E553" s="13"/>
      <c r="F553" s="13"/>
      <c r="G553" s="13"/>
      <c r="H553" s="13"/>
      <c r="I553" s="13"/>
      <c r="J553" s="13"/>
      <c r="K553" s="13"/>
      <c r="L553" s="13"/>
      <c r="M553" s="13"/>
      <c r="N553" s="13"/>
      <c r="O553" s="13"/>
      <c r="P553" s="13"/>
      <c r="Q553" s="13"/>
      <c r="R553" s="13"/>
      <c r="S553" s="13"/>
      <c r="T553" s="13"/>
      <c r="U553" s="13"/>
    </row>
    <row r="554" spans="1:21" ht="14.25">
      <c r="A554" s="13"/>
      <c r="B554" s="13"/>
      <c r="C554" s="13"/>
      <c r="D554" s="13"/>
      <c r="E554" s="13"/>
      <c r="F554" s="13"/>
      <c r="G554" s="13"/>
      <c r="H554" s="13"/>
      <c r="I554" s="13"/>
      <c r="J554" s="13"/>
      <c r="K554" s="13"/>
      <c r="L554" s="13"/>
      <c r="M554" s="13"/>
      <c r="N554" s="13"/>
      <c r="O554" s="13"/>
      <c r="P554" s="13"/>
      <c r="Q554" s="13"/>
      <c r="R554" s="13"/>
      <c r="S554" s="13"/>
      <c r="T554" s="13"/>
      <c r="U554" s="13"/>
    </row>
    <row r="555" spans="1:21" ht="14.25">
      <c r="A555" s="13"/>
      <c r="B555" s="13"/>
      <c r="C555" s="13"/>
      <c r="D555" s="13"/>
      <c r="E555" s="13"/>
      <c r="F555" s="13"/>
      <c r="G555" s="13"/>
      <c r="H555" s="13"/>
      <c r="I555" s="13"/>
      <c r="J555" s="13"/>
      <c r="K555" s="13"/>
      <c r="L555" s="13"/>
      <c r="M555" s="13"/>
      <c r="N555" s="13"/>
      <c r="O555" s="13"/>
      <c r="P555" s="13"/>
      <c r="Q555" s="13"/>
      <c r="R555" s="13"/>
      <c r="S555" s="13"/>
      <c r="T555" s="13"/>
      <c r="U555" s="13"/>
    </row>
    <row r="556" spans="1:21" ht="14.25">
      <c r="A556" s="13"/>
      <c r="B556" s="13"/>
      <c r="C556" s="13"/>
      <c r="D556" s="13"/>
      <c r="E556" s="13"/>
      <c r="F556" s="13"/>
      <c r="G556" s="13"/>
      <c r="H556" s="13"/>
      <c r="I556" s="13"/>
      <c r="J556" s="13"/>
      <c r="K556" s="13"/>
      <c r="L556" s="13"/>
      <c r="M556" s="13"/>
      <c r="N556" s="13"/>
      <c r="O556" s="13"/>
      <c r="P556" s="13"/>
      <c r="Q556" s="13"/>
      <c r="R556" s="13"/>
      <c r="S556" s="13"/>
      <c r="T556" s="13"/>
      <c r="U556" s="13"/>
    </row>
    <row r="557" spans="1:21" ht="14.25">
      <c r="A557" s="13"/>
      <c r="B557" s="13"/>
      <c r="C557" s="13"/>
      <c r="D557" s="13"/>
      <c r="E557" s="13"/>
      <c r="F557" s="13"/>
      <c r="G557" s="13"/>
      <c r="H557" s="13"/>
      <c r="I557" s="13"/>
      <c r="J557" s="13"/>
      <c r="K557" s="13"/>
      <c r="L557" s="13"/>
      <c r="M557" s="13"/>
      <c r="N557" s="13"/>
      <c r="O557" s="13"/>
      <c r="P557" s="13"/>
      <c r="Q557" s="13"/>
      <c r="R557" s="13"/>
      <c r="S557" s="13"/>
      <c r="T557" s="13"/>
      <c r="U557" s="13"/>
    </row>
    <row r="558" spans="1:21" ht="14.25">
      <c r="A558" s="13"/>
      <c r="B558" s="13"/>
      <c r="C558" s="13"/>
      <c r="D558" s="13"/>
      <c r="E558" s="13"/>
      <c r="F558" s="13"/>
      <c r="G558" s="13"/>
      <c r="H558" s="13"/>
      <c r="I558" s="13"/>
      <c r="J558" s="13"/>
      <c r="K558" s="13"/>
      <c r="L558" s="13"/>
      <c r="M558" s="13"/>
      <c r="N558" s="13"/>
      <c r="O558" s="13"/>
      <c r="P558" s="13"/>
      <c r="Q558" s="13"/>
      <c r="R558" s="13"/>
      <c r="S558" s="13"/>
      <c r="T558" s="13"/>
      <c r="U558" s="13"/>
    </row>
    <row r="559" spans="1:21" ht="14.25">
      <c r="A559" s="13"/>
      <c r="B559" s="13"/>
      <c r="C559" s="13"/>
      <c r="D559" s="13"/>
      <c r="E559" s="13"/>
      <c r="F559" s="13"/>
      <c r="G559" s="13"/>
      <c r="H559" s="13"/>
      <c r="I559" s="13"/>
      <c r="J559" s="13"/>
      <c r="K559" s="13"/>
      <c r="L559" s="13"/>
      <c r="M559" s="13"/>
      <c r="N559" s="13"/>
      <c r="O559" s="13"/>
      <c r="P559" s="13"/>
      <c r="Q559" s="13"/>
      <c r="R559" s="13"/>
      <c r="S559" s="13"/>
      <c r="T559" s="13"/>
      <c r="U559" s="13"/>
    </row>
    <row r="560" spans="1:21" ht="14.25">
      <c r="A560" s="13"/>
      <c r="B560" s="13"/>
      <c r="C560" s="13"/>
      <c r="D560" s="13"/>
      <c r="E560" s="13"/>
      <c r="F560" s="13"/>
      <c r="G560" s="13"/>
      <c r="H560" s="13"/>
      <c r="I560" s="13"/>
      <c r="J560" s="13"/>
      <c r="K560" s="13"/>
      <c r="L560" s="13"/>
      <c r="M560" s="13"/>
      <c r="N560" s="13"/>
      <c r="O560" s="13"/>
      <c r="P560" s="13"/>
      <c r="Q560" s="13"/>
      <c r="R560" s="13"/>
      <c r="S560" s="13"/>
      <c r="T560" s="13"/>
      <c r="U560" s="13"/>
    </row>
    <row r="561" spans="1:21" ht="14.25">
      <c r="A561" s="13"/>
      <c r="B561" s="13"/>
      <c r="C561" s="13"/>
      <c r="D561" s="13"/>
      <c r="E561" s="13"/>
      <c r="F561" s="13"/>
      <c r="G561" s="13"/>
      <c r="H561" s="13"/>
      <c r="I561" s="13"/>
      <c r="J561" s="13"/>
      <c r="K561" s="13"/>
      <c r="L561" s="13"/>
      <c r="M561" s="13"/>
      <c r="N561" s="13"/>
      <c r="O561" s="13"/>
      <c r="P561" s="13"/>
      <c r="Q561" s="13"/>
      <c r="R561" s="13"/>
      <c r="S561" s="13"/>
      <c r="T561" s="13"/>
      <c r="U561" s="13"/>
    </row>
    <row r="562" spans="1:21" ht="14.25">
      <c r="A562" s="13"/>
      <c r="B562" s="13"/>
      <c r="C562" s="13"/>
      <c r="D562" s="13"/>
      <c r="E562" s="13"/>
      <c r="F562" s="13"/>
      <c r="G562" s="13"/>
      <c r="H562" s="13"/>
      <c r="I562" s="13"/>
      <c r="J562" s="13"/>
      <c r="K562" s="13"/>
      <c r="L562" s="13"/>
      <c r="M562" s="13"/>
      <c r="N562" s="13"/>
      <c r="O562" s="13"/>
      <c r="P562" s="13"/>
      <c r="Q562" s="13"/>
      <c r="R562" s="13"/>
      <c r="S562" s="13"/>
      <c r="T562" s="13"/>
      <c r="U562" s="13"/>
    </row>
    <row r="563" spans="1:21" ht="14.25">
      <c r="A563" s="13"/>
      <c r="B563" s="13"/>
      <c r="C563" s="13"/>
      <c r="D563" s="13"/>
      <c r="E563" s="13"/>
      <c r="F563" s="13"/>
      <c r="G563" s="13"/>
      <c r="H563" s="13"/>
      <c r="I563" s="13"/>
      <c r="J563" s="13"/>
      <c r="K563" s="13"/>
      <c r="L563" s="13"/>
      <c r="M563" s="13"/>
      <c r="N563" s="13"/>
      <c r="O563" s="13"/>
      <c r="P563" s="13"/>
      <c r="Q563" s="13"/>
      <c r="R563" s="13"/>
      <c r="S563" s="13"/>
      <c r="T563" s="13"/>
      <c r="U563" s="13"/>
    </row>
    <row r="564" spans="1:21" ht="14.25">
      <c r="A564" s="13"/>
      <c r="B564" s="13"/>
      <c r="C564" s="13"/>
      <c r="D564" s="13"/>
      <c r="E564" s="13"/>
      <c r="F564" s="13"/>
      <c r="G564" s="13"/>
      <c r="H564" s="13"/>
      <c r="I564" s="13"/>
      <c r="J564" s="13"/>
      <c r="K564" s="13"/>
      <c r="L564" s="13"/>
      <c r="M564" s="13"/>
      <c r="N564" s="13"/>
      <c r="O564" s="13"/>
      <c r="P564" s="13"/>
      <c r="Q564" s="13"/>
      <c r="R564" s="13"/>
      <c r="S564" s="13"/>
      <c r="T564" s="13"/>
      <c r="U564" s="13"/>
    </row>
    <row r="565" spans="1:21" ht="14.25">
      <c r="A565" s="13"/>
      <c r="B565" s="13"/>
      <c r="C565" s="13"/>
      <c r="D565" s="13"/>
      <c r="E565" s="13"/>
      <c r="F565" s="13"/>
      <c r="G565" s="13"/>
      <c r="H565" s="13"/>
      <c r="I565" s="13"/>
      <c r="J565" s="13"/>
      <c r="K565" s="13"/>
      <c r="L565" s="13"/>
      <c r="M565" s="13"/>
      <c r="N565" s="13"/>
      <c r="O565" s="13"/>
      <c r="P565" s="13"/>
      <c r="Q565" s="13"/>
      <c r="R565" s="13"/>
      <c r="S565" s="13"/>
      <c r="T565" s="13"/>
      <c r="U565" s="13"/>
    </row>
    <row r="566" spans="1:21" ht="14.25">
      <c r="A566" s="13"/>
      <c r="B566" s="13"/>
      <c r="C566" s="13"/>
      <c r="D566" s="13"/>
      <c r="E566" s="13"/>
      <c r="F566" s="13"/>
      <c r="G566" s="13"/>
      <c r="H566" s="13"/>
      <c r="I566" s="13"/>
      <c r="J566" s="13"/>
      <c r="K566" s="13"/>
      <c r="L566" s="13"/>
      <c r="M566" s="13"/>
      <c r="N566" s="13"/>
      <c r="O566" s="13"/>
      <c r="P566" s="13"/>
      <c r="Q566" s="13"/>
      <c r="R566" s="13"/>
      <c r="S566" s="13"/>
      <c r="T566" s="13"/>
      <c r="U566" s="13"/>
    </row>
    <row r="567" spans="1:21" ht="14.25">
      <c r="A567" s="13"/>
      <c r="B567" s="13"/>
      <c r="C567" s="13"/>
      <c r="D567" s="13"/>
      <c r="E567" s="13"/>
      <c r="F567" s="13"/>
      <c r="G567" s="13"/>
      <c r="H567" s="13"/>
      <c r="I567" s="13"/>
      <c r="J567" s="13"/>
      <c r="K567" s="13"/>
      <c r="L567" s="13"/>
      <c r="M567" s="13"/>
      <c r="N567" s="13"/>
      <c r="O567" s="13"/>
      <c r="P567" s="13"/>
      <c r="Q567" s="13"/>
      <c r="R567" s="13"/>
      <c r="S567" s="13"/>
      <c r="T567" s="13"/>
      <c r="U567" s="13"/>
    </row>
    <row r="568" spans="1:21" ht="14.25">
      <c r="A568" s="13"/>
      <c r="B568" s="13"/>
      <c r="C568" s="13"/>
      <c r="D568" s="13"/>
      <c r="E568" s="13"/>
      <c r="F568" s="13"/>
      <c r="G568" s="13"/>
      <c r="H568" s="13"/>
      <c r="I568" s="13"/>
      <c r="J568" s="13"/>
      <c r="K568" s="13"/>
      <c r="L568" s="13"/>
      <c r="M568" s="13"/>
      <c r="N568" s="13"/>
      <c r="O568" s="13"/>
      <c r="P568" s="13"/>
      <c r="Q568" s="13"/>
      <c r="R568" s="13"/>
      <c r="S568" s="13"/>
      <c r="T568" s="13"/>
      <c r="U568" s="13"/>
    </row>
    <row r="569" spans="1:21" ht="14.25">
      <c r="A569" s="13"/>
      <c r="B569" s="13"/>
      <c r="C569" s="13"/>
      <c r="D569" s="13"/>
      <c r="E569" s="13"/>
      <c r="F569" s="13"/>
      <c r="G569" s="13"/>
      <c r="H569" s="13"/>
      <c r="I569" s="13"/>
      <c r="J569" s="13"/>
      <c r="K569" s="13"/>
      <c r="L569" s="13"/>
      <c r="M569" s="13"/>
      <c r="N569" s="13"/>
      <c r="O569" s="13"/>
      <c r="P569" s="13"/>
      <c r="Q569" s="13"/>
      <c r="R569" s="13"/>
      <c r="S569" s="13"/>
      <c r="T569" s="13"/>
      <c r="U569" s="13"/>
    </row>
    <row r="570" spans="1:21" ht="14.25">
      <c r="A570" s="13"/>
      <c r="B570" s="13"/>
      <c r="C570" s="13"/>
      <c r="D570" s="13"/>
      <c r="E570" s="13"/>
      <c r="F570" s="13"/>
      <c r="G570" s="13"/>
      <c r="H570" s="13"/>
      <c r="I570" s="13"/>
      <c r="J570" s="13"/>
      <c r="K570" s="13"/>
      <c r="L570" s="13"/>
      <c r="M570" s="13"/>
      <c r="N570" s="13"/>
      <c r="O570" s="13"/>
      <c r="P570" s="13"/>
      <c r="Q570" s="13"/>
      <c r="R570" s="13"/>
      <c r="S570" s="13"/>
      <c r="T570" s="13"/>
      <c r="U570" s="13"/>
    </row>
    <row r="571" spans="1:21" ht="14.25">
      <c r="A571" s="13"/>
      <c r="B571" s="13"/>
      <c r="C571" s="13"/>
      <c r="D571" s="13"/>
      <c r="E571" s="13"/>
      <c r="F571" s="13"/>
      <c r="G571" s="13"/>
      <c r="H571" s="13"/>
      <c r="I571" s="13"/>
      <c r="J571" s="13"/>
      <c r="K571" s="13"/>
      <c r="L571" s="13"/>
      <c r="M571" s="13"/>
      <c r="N571" s="13"/>
      <c r="O571" s="13"/>
      <c r="P571" s="13"/>
      <c r="Q571" s="13"/>
      <c r="R571" s="13"/>
      <c r="S571" s="13"/>
      <c r="T571" s="13"/>
      <c r="U571" s="13"/>
    </row>
    <row r="572" spans="1:21" ht="14.25">
      <c r="A572" s="13"/>
      <c r="B572" s="13"/>
      <c r="C572" s="13"/>
      <c r="D572" s="13"/>
      <c r="E572" s="13"/>
      <c r="F572" s="13"/>
      <c r="G572" s="13"/>
      <c r="H572" s="13"/>
      <c r="I572" s="13"/>
      <c r="J572" s="13"/>
      <c r="K572" s="13"/>
      <c r="L572" s="13"/>
      <c r="M572" s="13"/>
      <c r="N572" s="13"/>
      <c r="O572" s="13"/>
      <c r="P572" s="13"/>
      <c r="Q572" s="13"/>
      <c r="R572" s="13"/>
      <c r="S572" s="13"/>
      <c r="T572" s="13"/>
      <c r="U572" s="13"/>
    </row>
    <row r="573" spans="1:21" ht="14.25">
      <c r="A573" s="13"/>
      <c r="B573" s="13"/>
      <c r="C573" s="13"/>
      <c r="D573" s="13"/>
      <c r="E573" s="13"/>
      <c r="F573" s="13"/>
      <c r="G573" s="13"/>
      <c r="H573" s="13"/>
      <c r="I573" s="13"/>
      <c r="J573" s="13"/>
      <c r="K573" s="13"/>
      <c r="L573" s="13"/>
      <c r="M573" s="13"/>
      <c r="N573" s="13"/>
      <c r="O573" s="13"/>
      <c r="P573" s="13"/>
      <c r="Q573" s="13"/>
      <c r="R573" s="13"/>
      <c r="S573" s="13"/>
      <c r="T573" s="13"/>
      <c r="U573" s="13"/>
    </row>
    <row r="574" spans="1:21" ht="14.25">
      <c r="A574" s="13"/>
      <c r="B574" s="13"/>
      <c r="C574" s="13"/>
      <c r="D574" s="13"/>
      <c r="E574" s="13"/>
      <c r="F574" s="13"/>
      <c r="G574" s="13"/>
      <c r="H574" s="13"/>
      <c r="I574" s="13"/>
      <c r="J574" s="13"/>
      <c r="K574" s="13"/>
      <c r="L574" s="13"/>
      <c r="M574" s="13"/>
      <c r="N574" s="13"/>
      <c r="O574" s="13"/>
      <c r="P574" s="13"/>
      <c r="Q574" s="13"/>
      <c r="R574" s="13"/>
      <c r="S574" s="13"/>
      <c r="T574" s="13"/>
      <c r="U574" s="13"/>
    </row>
    <row r="575" spans="1:21" ht="14.25">
      <c r="A575" s="13"/>
      <c r="B575" s="13"/>
      <c r="C575" s="13"/>
      <c r="D575" s="13"/>
      <c r="E575" s="13"/>
      <c r="F575" s="13"/>
      <c r="G575" s="13"/>
      <c r="H575" s="13"/>
      <c r="I575" s="13"/>
      <c r="J575" s="13"/>
      <c r="K575" s="13"/>
      <c r="L575" s="13"/>
      <c r="M575" s="13"/>
      <c r="N575" s="13"/>
      <c r="O575" s="13"/>
      <c r="P575" s="13"/>
      <c r="Q575" s="13"/>
      <c r="R575" s="13"/>
      <c r="S575" s="13"/>
      <c r="T575" s="13"/>
      <c r="U575" s="13"/>
    </row>
    <row r="576" spans="1:21" ht="14.25">
      <c r="A576" s="13"/>
      <c r="B576" s="13"/>
      <c r="C576" s="13"/>
      <c r="D576" s="13"/>
      <c r="E576" s="13"/>
      <c r="F576" s="13"/>
      <c r="G576" s="13"/>
      <c r="H576" s="13"/>
      <c r="I576" s="13"/>
      <c r="J576" s="13"/>
      <c r="K576" s="13"/>
      <c r="L576" s="13"/>
      <c r="M576" s="13"/>
      <c r="N576" s="13"/>
      <c r="O576" s="13"/>
      <c r="P576" s="13"/>
      <c r="Q576" s="13"/>
      <c r="R576" s="13"/>
      <c r="S576" s="13"/>
      <c r="T576" s="13"/>
      <c r="U576" s="13"/>
    </row>
    <row r="577" spans="1:21" ht="14.25">
      <c r="A577" s="13"/>
      <c r="B577" s="13"/>
      <c r="C577" s="13"/>
      <c r="D577" s="13"/>
      <c r="E577" s="13"/>
      <c r="F577" s="13"/>
      <c r="G577" s="13"/>
      <c r="H577" s="13"/>
      <c r="I577" s="13"/>
      <c r="J577" s="13"/>
      <c r="K577" s="13"/>
      <c r="L577" s="13"/>
      <c r="M577" s="13"/>
      <c r="N577" s="13"/>
      <c r="O577" s="13"/>
      <c r="P577" s="13"/>
      <c r="Q577" s="13"/>
      <c r="R577" s="13"/>
      <c r="S577" s="13"/>
      <c r="T577" s="13"/>
      <c r="U577" s="13"/>
    </row>
    <row r="578" spans="1:21" ht="14.25">
      <c r="A578" s="13"/>
      <c r="B578" s="13"/>
      <c r="C578" s="13"/>
      <c r="D578" s="13"/>
      <c r="E578" s="13"/>
      <c r="F578" s="13"/>
      <c r="G578" s="13"/>
      <c r="H578" s="13"/>
      <c r="I578" s="13"/>
      <c r="J578" s="13"/>
      <c r="K578" s="13"/>
      <c r="L578" s="13"/>
      <c r="M578" s="13"/>
      <c r="N578" s="13"/>
      <c r="O578" s="13"/>
      <c r="P578" s="13"/>
      <c r="Q578" s="13"/>
      <c r="R578" s="13"/>
      <c r="S578" s="13"/>
      <c r="T578" s="13"/>
      <c r="U578" s="13"/>
    </row>
    <row r="579" spans="1:21" ht="14.25">
      <c r="A579" s="13"/>
      <c r="B579" s="13"/>
      <c r="C579" s="13"/>
      <c r="D579" s="13"/>
      <c r="E579" s="13"/>
      <c r="F579" s="13"/>
      <c r="G579" s="13"/>
      <c r="H579" s="13"/>
      <c r="I579" s="13"/>
      <c r="J579" s="13"/>
      <c r="K579" s="13"/>
      <c r="L579" s="13"/>
      <c r="M579" s="13"/>
      <c r="N579" s="13"/>
      <c r="O579" s="13"/>
      <c r="P579" s="13"/>
      <c r="Q579" s="13"/>
      <c r="R579" s="13"/>
      <c r="S579" s="13"/>
      <c r="T579" s="13"/>
      <c r="U579" s="13"/>
    </row>
    <row r="580" spans="1:21" ht="14.25">
      <c r="A580" s="13"/>
      <c r="B580" s="13"/>
      <c r="C580" s="13"/>
      <c r="D580" s="13"/>
      <c r="E580" s="13"/>
      <c r="F580" s="13"/>
      <c r="G580" s="13"/>
      <c r="H580" s="13"/>
      <c r="I580" s="13"/>
      <c r="J580" s="13"/>
      <c r="K580" s="13"/>
      <c r="L580" s="13"/>
      <c r="M580" s="13"/>
      <c r="N580" s="13"/>
      <c r="O580" s="13"/>
      <c r="P580" s="13"/>
      <c r="Q580" s="13"/>
      <c r="R580" s="13"/>
      <c r="S580" s="13"/>
      <c r="T580" s="13"/>
      <c r="U580" s="13"/>
    </row>
    <row r="581" spans="1:21" ht="14.25">
      <c r="A581" s="13"/>
      <c r="B581" s="13"/>
      <c r="C581" s="13"/>
      <c r="D581" s="13"/>
      <c r="E581" s="13"/>
      <c r="F581" s="13"/>
      <c r="G581" s="13"/>
      <c r="H581" s="13"/>
      <c r="I581" s="13"/>
      <c r="J581" s="13"/>
      <c r="K581" s="13"/>
      <c r="L581" s="13"/>
      <c r="M581" s="13"/>
      <c r="N581" s="13"/>
      <c r="O581" s="13"/>
      <c r="P581" s="13"/>
      <c r="Q581" s="13"/>
      <c r="R581" s="13"/>
      <c r="S581" s="13"/>
      <c r="T581" s="13"/>
      <c r="U581" s="13"/>
    </row>
    <row r="582" spans="1:21" ht="14.25">
      <c r="A582" s="13"/>
      <c r="B582" s="13"/>
      <c r="C582" s="13"/>
      <c r="D582" s="13"/>
      <c r="E582" s="13"/>
      <c r="F582" s="13"/>
      <c r="G582" s="13"/>
      <c r="H582" s="13"/>
      <c r="I582" s="13"/>
      <c r="J582" s="13"/>
      <c r="K582" s="13"/>
      <c r="L582" s="13"/>
      <c r="M582" s="13"/>
      <c r="N582" s="13"/>
      <c r="O582" s="13"/>
      <c r="P582" s="13"/>
      <c r="Q582" s="13"/>
      <c r="R582" s="13"/>
      <c r="S582" s="13"/>
      <c r="T582" s="13"/>
      <c r="U582" s="13"/>
    </row>
    <row r="583" spans="1:21" ht="14.25">
      <c r="A583" s="13"/>
      <c r="B583" s="13"/>
      <c r="C583" s="13"/>
      <c r="D583" s="13"/>
      <c r="E583" s="13"/>
      <c r="F583" s="13"/>
      <c r="G583" s="13"/>
      <c r="H583" s="13"/>
      <c r="I583" s="13"/>
      <c r="J583" s="13"/>
      <c r="K583" s="13"/>
      <c r="L583" s="13"/>
      <c r="M583" s="13"/>
      <c r="N583" s="13"/>
      <c r="O583" s="13"/>
      <c r="P583" s="13"/>
      <c r="Q583" s="13"/>
      <c r="R583" s="13"/>
      <c r="S583" s="13"/>
      <c r="T583" s="13"/>
      <c r="U583" s="13"/>
    </row>
    <row r="584" spans="1:21" ht="14.25">
      <c r="A584" s="13"/>
      <c r="B584" s="13"/>
      <c r="C584" s="13"/>
      <c r="D584" s="13"/>
      <c r="E584" s="13"/>
      <c r="F584" s="13"/>
      <c r="G584" s="13"/>
      <c r="H584" s="13"/>
      <c r="I584" s="13"/>
      <c r="J584" s="13"/>
      <c r="K584" s="13"/>
      <c r="L584" s="13"/>
      <c r="M584" s="13"/>
      <c r="N584" s="13"/>
      <c r="O584" s="13"/>
      <c r="P584" s="13"/>
      <c r="Q584" s="13"/>
      <c r="R584" s="13"/>
      <c r="S584" s="13"/>
      <c r="T584" s="13"/>
      <c r="U584" s="13"/>
    </row>
    <row r="585" spans="1:21" ht="14.25">
      <c r="A585" s="13"/>
      <c r="B585" s="13"/>
      <c r="C585" s="13"/>
      <c r="D585" s="13"/>
      <c r="E585" s="13"/>
      <c r="F585" s="13"/>
      <c r="G585" s="13"/>
      <c r="H585" s="13"/>
      <c r="I585" s="13"/>
      <c r="J585" s="13"/>
      <c r="K585" s="13"/>
      <c r="L585" s="13"/>
      <c r="M585" s="13"/>
      <c r="N585" s="13"/>
      <c r="O585" s="13"/>
      <c r="P585" s="13"/>
      <c r="Q585" s="13"/>
      <c r="R585" s="13"/>
      <c r="S585" s="13"/>
      <c r="T585" s="13"/>
      <c r="U585" s="13"/>
    </row>
    <row r="586" spans="1:21" ht="14.25">
      <c r="A586" s="13"/>
      <c r="B586" s="13"/>
      <c r="C586" s="13"/>
      <c r="D586" s="13"/>
      <c r="E586" s="13"/>
      <c r="F586" s="13"/>
      <c r="G586" s="13"/>
      <c r="H586" s="13"/>
      <c r="I586" s="13"/>
      <c r="J586" s="13"/>
      <c r="K586" s="13"/>
      <c r="L586" s="13"/>
      <c r="M586" s="13"/>
      <c r="N586" s="13"/>
      <c r="O586" s="13"/>
      <c r="P586" s="13"/>
      <c r="Q586" s="13"/>
      <c r="R586" s="13"/>
      <c r="S586" s="13"/>
      <c r="T586" s="13"/>
      <c r="U586" s="13"/>
    </row>
    <row r="587" spans="1:21" ht="14.25">
      <c r="A587" s="13"/>
      <c r="B587" s="13"/>
      <c r="C587" s="13"/>
      <c r="D587" s="13"/>
      <c r="E587" s="13"/>
      <c r="F587" s="13"/>
      <c r="G587" s="13"/>
      <c r="H587" s="13"/>
      <c r="I587" s="13"/>
      <c r="J587" s="13"/>
      <c r="K587" s="13"/>
      <c r="L587" s="13"/>
      <c r="M587" s="13"/>
      <c r="N587" s="13"/>
      <c r="O587" s="13"/>
      <c r="P587" s="13"/>
      <c r="Q587" s="13"/>
      <c r="R587" s="13"/>
      <c r="S587" s="13"/>
      <c r="T587" s="13"/>
      <c r="U587" s="13"/>
    </row>
    <row r="588" spans="1:21" ht="14.25">
      <c r="A588" s="13"/>
      <c r="B588" s="13"/>
      <c r="C588" s="13"/>
      <c r="D588" s="13"/>
      <c r="E588" s="13"/>
      <c r="F588" s="13"/>
      <c r="G588" s="13"/>
      <c r="H588" s="13"/>
      <c r="I588" s="13"/>
      <c r="J588" s="13"/>
      <c r="K588" s="13"/>
      <c r="L588" s="13"/>
      <c r="M588" s="13"/>
      <c r="N588" s="13"/>
      <c r="O588" s="13"/>
      <c r="P588" s="13"/>
      <c r="Q588" s="13"/>
      <c r="R588" s="13"/>
      <c r="S588" s="13"/>
      <c r="T588" s="13"/>
      <c r="U588" s="13"/>
    </row>
    <row r="589" spans="1:21" ht="14.25">
      <c r="A589" s="13"/>
      <c r="B589" s="13"/>
      <c r="C589" s="13"/>
      <c r="D589" s="13"/>
      <c r="E589" s="13"/>
      <c r="F589" s="13"/>
      <c r="G589" s="13"/>
      <c r="H589" s="13"/>
      <c r="I589" s="13"/>
      <c r="J589" s="13"/>
      <c r="K589" s="13"/>
      <c r="L589" s="13"/>
      <c r="M589" s="13"/>
      <c r="N589" s="13"/>
      <c r="O589" s="13"/>
      <c r="P589" s="13"/>
      <c r="Q589" s="13"/>
      <c r="R589" s="13"/>
      <c r="S589" s="13"/>
      <c r="T589" s="13"/>
      <c r="U589" s="13"/>
    </row>
    <row r="590" spans="1:21" ht="14.25">
      <c r="A590" s="13"/>
      <c r="B590" s="13"/>
      <c r="C590" s="13"/>
      <c r="D590" s="13"/>
      <c r="E590" s="13"/>
      <c r="F590" s="13"/>
      <c r="G590" s="13"/>
      <c r="H590" s="13"/>
      <c r="I590" s="13"/>
      <c r="J590" s="13"/>
      <c r="K590" s="13"/>
      <c r="L590" s="13"/>
      <c r="M590" s="13"/>
      <c r="N590" s="13"/>
      <c r="O590" s="13"/>
      <c r="P590" s="13"/>
      <c r="Q590" s="13"/>
      <c r="R590" s="13"/>
      <c r="S590" s="13"/>
      <c r="T590" s="13"/>
      <c r="U590" s="13"/>
    </row>
    <row r="591" spans="1:21" ht="14.25">
      <c r="A591" s="13"/>
      <c r="B591" s="13"/>
      <c r="C591" s="13"/>
      <c r="D591" s="13"/>
      <c r="E591" s="13"/>
      <c r="F591" s="13"/>
      <c r="G591" s="13"/>
      <c r="H591" s="13"/>
      <c r="I591" s="13"/>
      <c r="J591" s="13"/>
      <c r="K591" s="13"/>
      <c r="L591" s="13"/>
      <c r="M591" s="13"/>
      <c r="N591" s="13"/>
      <c r="O591" s="13"/>
      <c r="P591" s="13"/>
      <c r="Q591" s="13"/>
      <c r="R591" s="13"/>
      <c r="S591" s="13"/>
      <c r="T591" s="13"/>
      <c r="U591" s="13"/>
    </row>
    <row r="592" spans="1:21" ht="14.25">
      <c r="A592" s="13"/>
      <c r="B592" s="13"/>
      <c r="C592" s="13"/>
      <c r="D592" s="13"/>
      <c r="E592" s="13"/>
      <c r="F592" s="13"/>
      <c r="G592" s="13"/>
      <c r="H592" s="13"/>
      <c r="I592" s="13"/>
      <c r="J592" s="13"/>
      <c r="K592" s="13"/>
      <c r="L592" s="13"/>
      <c r="M592" s="13"/>
      <c r="N592" s="13"/>
      <c r="O592" s="13"/>
      <c r="P592" s="13"/>
      <c r="Q592" s="13"/>
      <c r="R592" s="13"/>
      <c r="S592" s="13"/>
      <c r="T592" s="13"/>
      <c r="U592" s="13"/>
    </row>
    <row r="593" spans="1:21" ht="14.25">
      <c r="A593" s="13"/>
      <c r="B593" s="13"/>
      <c r="C593" s="13"/>
      <c r="D593" s="13"/>
      <c r="E593" s="13"/>
      <c r="F593" s="13"/>
      <c r="G593" s="13"/>
      <c r="H593" s="13"/>
      <c r="I593" s="13"/>
      <c r="J593" s="13"/>
      <c r="K593" s="13"/>
      <c r="L593" s="13"/>
      <c r="M593" s="13"/>
      <c r="N593" s="13"/>
      <c r="O593" s="13"/>
      <c r="P593" s="13"/>
      <c r="Q593" s="13"/>
      <c r="R593" s="13"/>
      <c r="S593" s="13"/>
      <c r="T593" s="13"/>
      <c r="U593" s="13"/>
    </row>
    <row r="594" spans="1:21" ht="14.25">
      <c r="A594" s="13"/>
      <c r="B594" s="13"/>
      <c r="C594" s="13"/>
      <c r="D594" s="13"/>
      <c r="E594" s="13"/>
      <c r="F594" s="13"/>
      <c r="G594" s="13"/>
      <c r="H594" s="13"/>
      <c r="I594" s="13"/>
      <c r="J594" s="13"/>
      <c r="K594" s="13"/>
      <c r="L594" s="13"/>
      <c r="M594" s="13"/>
      <c r="N594" s="13"/>
      <c r="O594" s="13"/>
      <c r="P594" s="13"/>
      <c r="Q594" s="13"/>
      <c r="R594" s="13"/>
      <c r="S594" s="13"/>
      <c r="T594" s="13"/>
      <c r="U594" s="13"/>
    </row>
    <row r="595" spans="1:21" ht="14.25">
      <c r="A595" s="13"/>
      <c r="B595" s="13"/>
      <c r="C595" s="13"/>
      <c r="D595" s="13"/>
      <c r="E595" s="13"/>
      <c r="F595" s="13"/>
      <c r="G595" s="13"/>
      <c r="H595" s="13"/>
      <c r="I595" s="13"/>
      <c r="J595" s="13"/>
      <c r="K595" s="13"/>
      <c r="L595" s="13"/>
      <c r="M595" s="13"/>
      <c r="N595" s="13"/>
      <c r="O595" s="13"/>
      <c r="P595" s="13"/>
      <c r="Q595" s="13"/>
      <c r="R595" s="13"/>
      <c r="S595" s="13"/>
      <c r="T595" s="13"/>
      <c r="U595" s="13"/>
    </row>
    <row r="596" spans="1:21" ht="14.25">
      <c r="A596" s="13"/>
      <c r="B596" s="13"/>
      <c r="C596" s="13"/>
      <c r="D596" s="13"/>
      <c r="E596" s="13"/>
      <c r="F596" s="13"/>
      <c r="G596" s="13"/>
      <c r="H596" s="13"/>
      <c r="I596" s="13"/>
      <c r="J596" s="13"/>
      <c r="K596" s="13"/>
      <c r="L596" s="13"/>
      <c r="M596" s="13"/>
      <c r="N596" s="13"/>
      <c r="O596" s="13"/>
      <c r="P596" s="13"/>
      <c r="Q596" s="13"/>
      <c r="R596" s="13"/>
      <c r="S596" s="13"/>
      <c r="T596" s="13"/>
      <c r="U596" s="13"/>
    </row>
    <row r="597" spans="1:21" ht="14.25">
      <c r="A597" s="13"/>
      <c r="B597" s="13"/>
      <c r="C597" s="13"/>
      <c r="D597" s="13"/>
      <c r="E597" s="13"/>
      <c r="F597" s="13"/>
      <c r="G597" s="13"/>
      <c r="H597" s="13"/>
      <c r="I597" s="13"/>
      <c r="J597" s="13"/>
      <c r="K597" s="13"/>
      <c r="L597" s="13"/>
      <c r="M597" s="13"/>
      <c r="N597" s="13"/>
      <c r="O597" s="13"/>
      <c r="P597" s="13"/>
      <c r="Q597" s="13"/>
      <c r="R597" s="13"/>
      <c r="S597" s="13"/>
      <c r="T597" s="13"/>
      <c r="U597" s="13"/>
    </row>
    <row r="598" spans="1:21" ht="14.25">
      <c r="A598" s="13"/>
      <c r="B598" s="13"/>
      <c r="C598" s="13"/>
      <c r="D598" s="13"/>
      <c r="E598" s="13"/>
      <c r="F598" s="13"/>
      <c r="G598" s="13"/>
      <c r="H598" s="13"/>
      <c r="I598" s="13"/>
      <c r="J598" s="13"/>
      <c r="K598" s="13"/>
      <c r="L598" s="13"/>
      <c r="M598" s="13"/>
      <c r="N598" s="13"/>
      <c r="O598" s="13"/>
      <c r="P598" s="13"/>
      <c r="Q598" s="13"/>
      <c r="R598" s="13"/>
      <c r="S598" s="13"/>
      <c r="T598" s="13"/>
      <c r="U598" s="13"/>
    </row>
    <row r="599" spans="1:21" ht="14.25">
      <c r="A599" s="13"/>
      <c r="B599" s="13"/>
      <c r="C599" s="13"/>
      <c r="D599" s="13"/>
      <c r="E599" s="13"/>
      <c r="F599" s="13"/>
      <c r="G599" s="13"/>
      <c r="H599" s="13"/>
      <c r="I599" s="13"/>
      <c r="J599" s="13"/>
      <c r="K599" s="13"/>
      <c r="L599" s="13"/>
      <c r="M599" s="13"/>
      <c r="N599" s="13"/>
      <c r="O599" s="13"/>
      <c r="P599" s="13"/>
      <c r="Q599" s="13"/>
      <c r="R599" s="13"/>
      <c r="S599" s="13"/>
      <c r="T599" s="13"/>
      <c r="U599" s="13"/>
    </row>
    <row r="600" spans="1:21" ht="14.25">
      <c r="A600" s="13"/>
      <c r="B600" s="13"/>
      <c r="C600" s="13"/>
      <c r="D600" s="13"/>
      <c r="E600" s="13"/>
      <c r="F600" s="13"/>
      <c r="G600" s="13"/>
      <c r="H600" s="13"/>
      <c r="I600" s="13"/>
      <c r="J600" s="13"/>
      <c r="K600" s="13"/>
      <c r="L600" s="13"/>
      <c r="M600" s="13"/>
      <c r="N600" s="13"/>
      <c r="O600" s="13"/>
      <c r="P600" s="13"/>
      <c r="Q600" s="13"/>
      <c r="R600" s="13"/>
      <c r="S600" s="13"/>
      <c r="T600" s="13"/>
      <c r="U600" s="13"/>
    </row>
    <row r="601" spans="1:21" ht="14.25">
      <c r="A601" s="13"/>
      <c r="B601" s="13"/>
      <c r="C601" s="13"/>
      <c r="D601" s="13"/>
      <c r="E601" s="13"/>
      <c r="F601" s="13"/>
      <c r="G601" s="13"/>
      <c r="H601" s="13"/>
      <c r="I601" s="13"/>
      <c r="J601" s="13"/>
      <c r="K601" s="13"/>
      <c r="L601" s="13"/>
      <c r="M601" s="13"/>
      <c r="N601" s="13"/>
      <c r="O601" s="13"/>
      <c r="P601" s="13"/>
      <c r="Q601" s="13"/>
      <c r="R601" s="13"/>
      <c r="S601" s="13"/>
      <c r="T601" s="13"/>
      <c r="U601" s="13"/>
    </row>
    <row r="602" spans="1:21" ht="14.25">
      <c r="A602" s="13"/>
      <c r="B602" s="13"/>
      <c r="C602" s="13"/>
      <c r="D602" s="13"/>
      <c r="E602" s="13"/>
      <c r="F602" s="13"/>
      <c r="G602" s="13"/>
      <c r="H602" s="13"/>
      <c r="I602" s="13"/>
      <c r="J602" s="13"/>
      <c r="K602" s="13"/>
      <c r="L602" s="13"/>
      <c r="M602" s="13"/>
      <c r="N602" s="13"/>
      <c r="O602" s="13"/>
      <c r="P602" s="13"/>
      <c r="Q602" s="13"/>
      <c r="R602" s="13"/>
      <c r="S602" s="13"/>
      <c r="T602" s="13"/>
      <c r="U602" s="13"/>
    </row>
    <row r="603" spans="1:21" ht="14.25">
      <c r="A603" s="13"/>
      <c r="B603" s="13"/>
      <c r="C603" s="13"/>
      <c r="D603" s="13"/>
      <c r="E603" s="13"/>
      <c r="F603" s="13"/>
      <c r="G603" s="13"/>
      <c r="H603" s="13"/>
      <c r="I603" s="13"/>
      <c r="J603" s="13"/>
      <c r="K603" s="13"/>
      <c r="L603" s="13"/>
      <c r="M603" s="13"/>
      <c r="N603" s="13"/>
      <c r="O603" s="13"/>
      <c r="P603" s="13"/>
      <c r="Q603" s="13"/>
      <c r="R603" s="13"/>
      <c r="S603" s="13"/>
      <c r="T603" s="13"/>
      <c r="U603" s="13"/>
    </row>
    <row r="604" spans="1:21" ht="14.25">
      <c r="A604" s="13"/>
      <c r="B604" s="13"/>
      <c r="C604" s="13"/>
      <c r="D604" s="13"/>
      <c r="E604" s="13"/>
      <c r="F604" s="13"/>
      <c r="G604" s="13"/>
      <c r="H604" s="13"/>
      <c r="I604" s="13"/>
      <c r="J604" s="13"/>
      <c r="K604" s="13"/>
      <c r="L604" s="13"/>
      <c r="M604" s="13"/>
      <c r="N604" s="13"/>
      <c r="O604" s="13"/>
      <c r="P604" s="13"/>
      <c r="Q604" s="13"/>
      <c r="R604" s="13"/>
      <c r="S604" s="13"/>
      <c r="T604" s="13"/>
      <c r="U604" s="13"/>
    </row>
    <row r="605" spans="1:21" ht="14.25">
      <c r="A605" s="13"/>
      <c r="B605" s="13"/>
      <c r="C605" s="13"/>
      <c r="D605" s="13"/>
      <c r="E605" s="13"/>
      <c r="F605" s="13"/>
      <c r="G605" s="13"/>
      <c r="H605" s="13"/>
      <c r="I605" s="13"/>
      <c r="J605" s="13"/>
      <c r="K605" s="13"/>
      <c r="L605" s="13"/>
      <c r="M605" s="13"/>
      <c r="N605" s="13"/>
      <c r="O605" s="13"/>
      <c r="P605" s="13"/>
      <c r="Q605" s="13"/>
      <c r="R605" s="13"/>
      <c r="S605" s="13"/>
      <c r="T605" s="13"/>
      <c r="U605" s="13"/>
    </row>
    <row r="606" spans="1:21" ht="14.25">
      <c r="A606" s="13"/>
      <c r="B606" s="13"/>
      <c r="C606" s="13"/>
      <c r="D606" s="13"/>
      <c r="E606" s="13"/>
      <c r="F606" s="13"/>
      <c r="G606" s="13"/>
      <c r="H606" s="13"/>
      <c r="I606" s="13"/>
      <c r="J606" s="13"/>
      <c r="K606" s="13"/>
      <c r="L606" s="13"/>
      <c r="M606" s="13"/>
      <c r="N606" s="13"/>
      <c r="O606" s="13"/>
      <c r="P606" s="13"/>
      <c r="Q606" s="13"/>
      <c r="R606" s="13"/>
      <c r="S606" s="13"/>
      <c r="T606" s="13"/>
      <c r="U606" s="13"/>
    </row>
    <row r="607" spans="1:21" ht="14.25">
      <c r="A607" s="13"/>
      <c r="B607" s="13"/>
      <c r="C607" s="13"/>
      <c r="D607" s="13"/>
      <c r="E607" s="13"/>
      <c r="F607" s="13"/>
      <c r="G607" s="13"/>
      <c r="H607" s="13"/>
      <c r="I607" s="13"/>
      <c r="J607" s="13"/>
      <c r="K607" s="13"/>
      <c r="L607" s="13"/>
      <c r="M607" s="13"/>
      <c r="N607" s="13"/>
      <c r="O607" s="13"/>
      <c r="P607" s="13"/>
      <c r="Q607" s="13"/>
      <c r="R607" s="13"/>
      <c r="S607" s="13"/>
      <c r="T607" s="13"/>
      <c r="U607" s="13"/>
    </row>
    <row r="608" spans="1:21" ht="14.25">
      <c r="A608" s="13"/>
      <c r="B608" s="13"/>
      <c r="C608" s="13"/>
      <c r="D608" s="13"/>
      <c r="E608" s="13"/>
      <c r="F608" s="13"/>
      <c r="G608" s="13"/>
      <c r="H608" s="13"/>
      <c r="I608" s="13"/>
      <c r="J608" s="13"/>
      <c r="K608" s="13"/>
      <c r="L608" s="13"/>
      <c r="M608" s="13"/>
      <c r="N608" s="13"/>
      <c r="O608" s="13"/>
      <c r="P608" s="13"/>
      <c r="Q608" s="13"/>
      <c r="R608" s="13"/>
      <c r="S608" s="13"/>
      <c r="T608" s="13"/>
      <c r="U608" s="13"/>
    </row>
    <row r="609" spans="1:21" ht="14.25">
      <c r="A609" s="13"/>
      <c r="B609" s="13"/>
      <c r="C609" s="13"/>
      <c r="D609" s="13"/>
      <c r="E609" s="13"/>
      <c r="F609" s="13"/>
      <c r="G609" s="13"/>
      <c r="H609" s="13"/>
      <c r="I609" s="13"/>
      <c r="J609" s="13"/>
      <c r="K609" s="13"/>
      <c r="L609" s="13"/>
      <c r="M609" s="13"/>
      <c r="N609" s="13"/>
      <c r="O609" s="13"/>
      <c r="P609" s="13"/>
      <c r="Q609" s="13"/>
      <c r="R609" s="13"/>
      <c r="S609" s="13"/>
      <c r="T609" s="13"/>
      <c r="U609" s="13"/>
    </row>
    <row r="610" spans="1:21" ht="14.25">
      <c r="A610" s="13"/>
      <c r="B610" s="13"/>
      <c r="C610" s="13"/>
      <c r="D610" s="13"/>
      <c r="E610" s="13"/>
      <c r="F610" s="13"/>
      <c r="G610" s="13"/>
      <c r="H610" s="13"/>
      <c r="I610" s="13"/>
      <c r="J610" s="13"/>
      <c r="K610" s="13"/>
      <c r="L610" s="13"/>
      <c r="M610" s="13"/>
      <c r="N610" s="13"/>
      <c r="O610" s="13"/>
      <c r="P610" s="13"/>
      <c r="Q610" s="13"/>
      <c r="R610" s="13"/>
      <c r="S610" s="13"/>
      <c r="T610" s="13"/>
      <c r="U610" s="13"/>
    </row>
    <row r="611" spans="1:21" ht="14.25">
      <c r="A611" s="13"/>
      <c r="B611" s="13"/>
      <c r="C611" s="13"/>
      <c r="D611" s="13"/>
      <c r="E611" s="13"/>
      <c r="F611" s="13"/>
      <c r="G611" s="13"/>
      <c r="H611" s="13"/>
      <c r="I611" s="13"/>
      <c r="J611" s="13"/>
      <c r="K611" s="13"/>
      <c r="L611" s="13"/>
      <c r="M611" s="13"/>
      <c r="N611" s="13"/>
      <c r="O611" s="13"/>
      <c r="P611" s="13"/>
      <c r="Q611" s="13"/>
      <c r="R611" s="13"/>
      <c r="S611" s="13"/>
      <c r="T611" s="13"/>
      <c r="U611" s="13"/>
    </row>
    <row r="612" spans="1:21" ht="14.25">
      <c r="A612" s="13"/>
      <c r="B612" s="13"/>
      <c r="C612" s="13"/>
      <c r="D612" s="13"/>
      <c r="E612" s="13"/>
      <c r="F612" s="13"/>
      <c r="G612" s="13"/>
      <c r="H612" s="13"/>
      <c r="I612" s="13"/>
      <c r="J612" s="13"/>
      <c r="K612" s="13"/>
      <c r="L612" s="13"/>
      <c r="M612" s="13"/>
      <c r="N612" s="13"/>
      <c r="O612" s="13"/>
      <c r="P612" s="13"/>
      <c r="Q612" s="13"/>
      <c r="R612" s="13"/>
      <c r="S612" s="13"/>
      <c r="T612" s="13"/>
      <c r="U612" s="13"/>
    </row>
    <row r="613" spans="1:21" ht="14.25">
      <c r="A613" s="13"/>
      <c r="B613" s="13"/>
      <c r="C613" s="13"/>
      <c r="D613" s="13"/>
      <c r="E613" s="13"/>
      <c r="F613" s="13"/>
      <c r="G613" s="13"/>
      <c r="H613" s="13"/>
      <c r="I613" s="13"/>
      <c r="J613" s="13"/>
      <c r="K613" s="13"/>
      <c r="L613" s="13"/>
      <c r="M613" s="13"/>
      <c r="N613" s="13"/>
      <c r="O613" s="13"/>
      <c r="P613" s="13"/>
      <c r="Q613" s="13"/>
      <c r="R613" s="13"/>
      <c r="S613" s="13"/>
      <c r="T613" s="13"/>
      <c r="U613" s="13"/>
    </row>
    <row r="614" spans="1:21" ht="14.25">
      <c r="A614" s="13"/>
      <c r="B614" s="13"/>
      <c r="C614" s="13"/>
      <c r="D614" s="13"/>
      <c r="E614" s="13"/>
      <c r="F614" s="13"/>
      <c r="G614" s="13"/>
      <c r="H614" s="13"/>
      <c r="I614" s="13"/>
      <c r="J614" s="13"/>
      <c r="K614" s="13"/>
      <c r="L614" s="13"/>
      <c r="M614" s="13"/>
      <c r="N614" s="13"/>
      <c r="O614" s="13"/>
      <c r="P614" s="13"/>
      <c r="Q614" s="13"/>
      <c r="R614" s="13"/>
      <c r="S614" s="13"/>
      <c r="T614" s="13"/>
      <c r="U614" s="13"/>
    </row>
    <row r="615" spans="1:21" ht="14.25">
      <c r="A615" s="13"/>
      <c r="B615" s="13"/>
      <c r="C615" s="13"/>
      <c r="D615" s="13"/>
      <c r="E615" s="13"/>
      <c r="F615" s="13"/>
      <c r="G615" s="13"/>
      <c r="H615" s="13"/>
      <c r="I615" s="13"/>
      <c r="J615" s="13"/>
      <c r="K615" s="13"/>
      <c r="L615" s="13"/>
      <c r="M615" s="13"/>
      <c r="N615" s="13"/>
      <c r="O615" s="13"/>
      <c r="P615" s="13"/>
      <c r="Q615" s="13"/>
      <c r="R615" s="13"/>
      <c r="S615" s="13"/>
      <c r="T615" s="13"/>
      <c r="U615" s="13"/>
    </row>
    <row r="616" spans="1:21" ht="14.25">
      <c r="A616" s="13"/>
      <c r="B616" s="13"/>
      <c r="C616" s="13"/>
      <c r="D616" s="13"/>
      <c r="E616" s="13"/>
      <c r="F616" s="13"/>
      <c r="G616" s="13"/>
      <c r="H616" s="13"/>
      <c r="I616" s="13"/>
      <c r="J616" s="13"/>
      <c r="K616" s="13"/>
      <c r="L616" s="13"/>
      <c r="M616" s="13"/>
      <c r="N616" s="13"/>
      <c r="O616" s="13"/>
      <c r="P616" s="13"/>
      <c r="Q616" s="13"/>
      <c r="R616" s="13"/>
      <c r="S616" s="13"/>
      <c r="T616" s="13"/>
      <c r="U616" s="13"/>
    </row>
    <row r="617" spans="1:21" ht="14.25">
      <c r="A617" s="13"/>
      <c r="B617" s="13"/>
      <c r="C617" s="13"/>
      <c r="D617" s="13"/>
      <c r="E617" s="13"/>
      <c r="F617" s="13"/>
      <c r="G617" s="13"/>
      <c r="H617" s="13"/>
      <c r="I617" s="13"/>
      <c r="J617" s="13"/>
      <c r="K617" s="13"/>
      <c r="L617" s="13"/>
      <c r="M617" s="13"/>
      <c r="N617" s="13"/>
      <c r="O617" s="13"/>
      <c r="P617" s="13"/>
      <c r="Q617" s="13"/>
      <c r="R617" s="13"/>
      <c r="S617" s="13"/>
      <c r="T617" s="13"/>
      <c r="U617" s="13"/>
    </row>
    <row r="618" spans="1:21" ht="14.25">
      <c r="A618" s="13"/>
      <c r="B618" s="13"/>
      <c r="C618" s="13"/>
      <c r="D618" s="13"/>
      <c r="E618" s="13"/>
      <c r="F618" s="13"/>
      <c r="G618" s="13"/>
      <c r="H618" s="13"/>
      <c r="I618" s="13"/>
      <c r="J618" s="13"/>
      <c r="K618" s="13"/>
      <c r="L618" s="13"/>
      <c r="M618" s="13"/>
      <c r="N618" s="13"/>
      <c r="O618" s="13"/>
      <c r="P618" s="13"/>
      <c r="Q618" s="13"/>
      <c r="R618" s="13"/>
      <c r="S618" s="13"/>
      <c r="T618" s="13"/>
      <c r="U618" s="13"/>
    </row>
    <row r="619" spans="1:21" ht="14.25">
      <c r="A619" s="13"/>
      <c r="B619" s="13"/>
      <c r="C619" s="13"/>
      <c r="D619" s="13"/>
      <c r="E619" s="13"/>
      <c r="F619" s="13"/>
      <c r="G619" s="13"/>
      <c r="H619" s="13"/>
      <c r="I619" s="13"/>
      <c r="J619" s="13"/>
      <c r="K619" s="13"/>
      <c r="L619" s="13"/>
      <c r="M619" s="13"/>
      <c r="N619" s="13"/>
      <c r="O619" s="13"/>
      <c r="P619" s="13"/>
      <c r="Q619" s="13"/>
      <c r="R619" s="13"/>
      <c r="S619" s="13"/>
      <c r="T619" s="13"/>
      <c r="U619" s="13"/>
    </row>
    <row r="620" spans="1:21" ht="14.25">
      <c r="A620" s="13"/>
      <c r="B620" s="13"/>
      <c r="C620" s="13"/>
      <c r="D620" s="13"/>
      <c r="E620" s="13"/>
      <c r="F620" s="13"/>
      <c r="G620" s="13"/>
      <c r="H620" s="13"/>
      <c r="I620" s="13"/>
      <c r="J620" s="13"/>
      <c r="K620" s="13"/>
      <c r="L620" s="13"/>
      <c r="M620" s="13"/>
      <c r="N620" s="13"/>
      <c r="O620" s="13"/>
      <c r="P620" s="13"/>
      <c r="Q620" s="13"/>
      <c r="R620" s="13"/>
      <c r="S620" s="13"/>
      <c r="T620" s="13"/>
      <c r="U620" s="13"/>
    </row>
    <row r="621" spans="1:21" ht="14.25">
      <c r="A621" s="13"/>
      <c r="B621" s="13"/>
      <c r="C621" s="13"/>
      <c r="D621" s="13"/>
      <c r="E621" s="13"/>
      <c r="F621" s="13"/>
      <c r="G621" s="13"/>
      <c r="H621" s="13"/>
      <c r="I621" s="13"/>
      <c r="J621" s="13"/>
      <c r="K621" s="13"/>
      <c r="L621" s="13"/>
      <c r="M621" s="13"/>
      <c r="N621" s="13"/>
      <c r="O621" s="13"/>
      <c r="P621" s="13"/>
      <c r="Q621" s="13"/>
      <c r="R621" s="13"/>
      <c r="S621" s="13"/>
      <c r="T621" s="13"/>
      <c r="U621" s="13"/>
    </row>
    <row r="622" spans="1:21" ht="14.25">
      <c r="A622" s="13"/>
      <c r="B622" s="13"/>
      <c r="C622" s="13"/>
      <c r="D622" s="13"/>
      <c r="E622" s="13"/>
      <c r="F622" s="13"/>
      <c r="G622" s="13"/>
      <c r="H622" s="13"/>
      <c r="I622" s="13"/>
      <c r="J622" s="13"/>
      <c r="K622" s="13"/>
      <c r="L622" s="13"/>
      <c r="M622" s="13"/>
      <c r="N622" s="13"/>
      <c r="O622" s="13"/>
      <c r="P622" s="13"/>
      <c r="Q622" s="13"/>
      <c r="R622" s="13"/>
      <c r="S622" s="13"/>
      <c r="T622" s="13"/>
      <c r="U622" s="13"/>
    </row>
    <row r="623" spans="1:21" ht="14.25">
      <c r="A623" s="13"/>
      <c r="B623" s="13"/>
      <c r="C623" s="13"/>
      <c r="D623" s="13"/>
      <c r="E623" s="13"/>
      <c r="F623" s="13"/>
      <c r="G623" s="13"/>
      <c r="H623" s="13"/>
      <c r="I623" s="13"/>
      <c r="J623" s="13"/>
      <c r="K623" s="13"/>
      <c r="L623" s="13"/>
      <c r="M623" s="13"/>
      <c r="N623" s="13"/>
      <c r="O623" s="13"/>
      <c r="P623" s="13"/>
      <c r="Q623" s="13"/>
      <c r="R623" s="13"/>
      <c r="S623" s="13"/>
      <c r="T623" s="13"/>
      <c r="U623" s="13"/>
    </row>
    <row r="624" spans="1:21" ht="14.25">
      <c r="A624" s="13"/>
      <c r="B624" s="13"/>
      <c r="C624" s="13"/>
      <c r="D624" s="13"/>
      <c r="E624" s="13"/>
      <c r="F624" s="13"/>
      <c r="G624" s="13"/>
      <c r="H624" s="13"/>
      <c r="I624" s="13"/>
      <c r="J624" s="13"/>
      <c r="K624" s="13"/>
      <c r="L624" s="13"/>
      <c r="M624" s="13"/>
      <c r="N624" s="13"/>
      <c r="O624" s="13"/>
      <c r="P624" s="13"/>
      <c r="Q624" s="13"/>
      <c r="R624" s="13"/>
      <c r="S624" s="13"/>
      <c r="T624" s="13"/>
      <c r="U624" s="13"/>
    </row>
    <row r="625" spans="1:21" ht="14.25">
      <c r="A625" s="13"/>
      <c r="B625" s="13"/>
      <c r="C625" s="13"/>
      <c r="D625" s="13"/>
      <c r="E625" s="13"/>
      <c r="F625" s="13"/>
      <c r="G625" s="13"/>
      <c r="H625" s="13"/>
      <c r="I625" s="13"/>
      <c r="J625" s="13"/>
      <c r="K625" s="13"/>
      <c r="L625" s="13"/>
      <c r="M625" s="13"/>
      <c r="N625" s="13"/>
      <c r="O625" s="13"/>
      <c r="P625" s="13"/>
      <c r="Q625" s="13"/>
      <c r="R625" s="13"/>
      <c r="S625" s="13"/>
      <c r="T625" s="13"/>
      <c r="U625" s="13"/>
    </row>
    <row r="626" spans="1:21" ht="14.25">
      <c r="A626" s="13"/>
      <c r="B626" s="13"/>
      <c r="C626" s="13"/>
      <c r="D626" s="13"/>
      <c r="E626" s="13"/>
      <c r="F626" s="13"/>
      <c r="G626" s="13"/>
      <c r="H626" s="13"/>
      <c r="I626" s="13"/>
      <c r="J626" s="13"/>
      <c r="K626" s="13"/>
      <c r="L626" s="13"/>
      <c r="M626" s="13"/>
      <c r="N626" s="13"/>
      <c r="O626" s="13"/>
      <c r="P626" s="13"/>
      <c r="Q626" s="13"/>
      <c r="R626" s="13"/>
      <c r="S626" s="13"/>
      <c r="T626" s="13"/>
      <c r="U626" s="13"/>
    </row>
    <row r="627" spans="1:21" ht="14.25">
      <c r="A627" s="13"/>
      <c r="B627" s="13"/>
      <c r="C627" s="13"/>
      <c r="D627" s="13"/>
      <c r="E627" s="13"/>
      <c r="F627" s="13"/>
      <c r="G627" s="13"/>
      <c r="H627" s="13"/>
      <c r="I627" s="13"/>
      <c r="J627" s="13"/>
      <c r="K627" s="13"/>
      <c r="L627" s="13"/>
      <c r="M627" s="13"/>
      <c r="N627" s="13"/>
      <c r="O627" s="13"/>
      <c r="P627" s="13"/>
      <c r="Q627" s="13"/>
      <c r="R627" s="13"/>
      <c r="S627" s="13"/>
      <c r="T627" s="13"/>
      <c r="U627" s="13"/>
    </row>
    <row r="628" spans="1:21" ht="14.25">
      <c r="A628" s="13"/>
      <c r="B628" s="13"/>
      <c r="C628" s="13"/>
      <c r="D628" s="13"/>
      <c r="E628" s="13"/>
      <c r="F628" s="13"/>
      <c r="G628" s="13"/>
      <c r="H628" s="13"/>
      <c r="I628" s="13"/>
      <c r="J628" s="13"/>
      <c r="K628" s="13"/>
      <c r="L628" s="13"/>
      <c r="M628" s="13"/>
      <c r="N628" s="13"/>
      <c r="O628" s="13"/>
      <c r="P628" s="13"/>
      <c r="Q628" s="13"/>
      <c r="R628" s="13"/>
      <c r="S628" s="13"/>
      <c r="T628" s="13"/>
      <c r="U628" s="13"/>
    </row>
    <row r="629" spans="1:21" ht="14.25">
      <c r="A629" s="13"/>
      <c r="B629" s="13"/>
      <c r="C629" s="13"/>
      <c r="D629" s="13"/>
      <c r="E629" s="13"/>
      <c r="F629" s="13"/>
      <c r="G629" s="13"/>
      <c r="H629" s="13"/>
      <c r="I629" s="13"/>
      <c r="J629" s="13"/>
      <c r="K629" s="13"/>
      <c r="L629" s="13"/>
      <c r="M629" s="13"/>
      <c r="N629" s="13"/>
      <c r="O629" s="13"/>
      <c r="P629" s="13"/>
      <c r="Q629" s="13"/>
      <c r="R629" s="13"/>
      <c r="S629" s="13"/>
      <c r="T629" s="13"/>
      <c r="U629" s="13"/>
    </row>
    <row r="630" spans="1:21" ht="14.25">
      <c r="A630" s="13"/>
      <c r="B630" s="13"/>
      <c r="C630" s="13"/>
      <c r="D630" s="13"/>
      <c r="E630" s="13"/>
      <c r="F630" s="13"/>
      <c r="G630" s="13"/>
      <c r="H630" s="13"/>
      <c r="I630" s="13"/>
      <c r="J630" s="13"/>
      <c r="K630" s="13"/>
      <c r="L630" s="13"/>
      <c r="M630" s="13"/>
      <c r="N630" s="13"/>
      <c r="O630" s="13"/>
      <c r="P630" s="13"/>
      <c r="Q630" s="13"/>
      <c r="R630" s="13"/>
      <c r="S630" s="13"/>
      <c r="T630" s="13"/>
      <c r="U630" s="13"/>
    </row>
    <row r="631" spans="1:21" ht="14.25">
      <c r="A631" s="13"/>
      <c r="B631" s="13"/>
      <c r="C631" s="13"/>
      <c r="D631" s="13"/>
      <c r="E631" s="13"/>
      <c r="F631" s="13"/>
      <c r="G631" s="13"/>
      <c r="H631" s="13"/>
      <c r="I631" s="13"/>
      <c r="J631" s="13"/>
      <c r="K631" s="13"/>
      <c r="L631" s="13"/>
      <c r="M631" s="13"/>
      <c r="N631" s="13"/>
      <c r="O631" s="13"/>
      <c r="P631" s="13"/>
      <c r="Q631" s="13"/>
      <c r="R631" s="13"/>
      <c r="S631" s="13"/>
      <c r="T631" s="13"/>
      <c r="U631" s="13"/>
    </row>
    <row r="632" spans="1:21" ht="14.25">
      <c r="A632" s="13"/>
      <c r="B632" s="13"/>
      <c r="C632" s="13"/>
      <c r="D632" s="13"/>
      <c r="E632" s="13"/>
      <c r="F632" s="13"/>
      <c r="G632" s="13"/>
      <c r="H632" s="13"/>
      <c r="I632" s="13"/>
      <c r="J632" s="13"/>
      <c r="K632" s="13"/>
      <c r="L632" s="13"/>
      <c r="M632" s="13"/>
      <c r="N632" s="13"/>
      <c r="O632" s="13"/>
      <c r="P632" s="13"/>
      <c r="Q632" s="13"/>
      <c r="R632" s="13"/>
      <c r="S632" s="13"/>
      <c r="T632" s="13"/>
      <c r="U632" s="13"/>
    </row>
    <row r="633" spans="1:21" ht="14.25">
      <c r="A633" s="13"/>
      <c r="B633" s="13"/>
      <c r="C633" s="13"/>
      <c r="D633" s="13"/>
      <c r="E633" s="13"/>
      <c r="F633" s="13"/>
      <c r="G633" s="13"/>
      <c r="H633" s="13"/>
      <c r="I633" s="13"/>
      <c r="J633" s="13"/>
      <c r="K633" s="13"/>
      <c r="L633" s="13"/>
      <c r="M633" s="13"/>
      <c r="N633" s="13"/>
      <c r="O633" s="13"/>
      <c r="P633" s="13"/>
      <c r="Q633" s="13"/>
      <c r="R633" s="13"/>
      <c r="S633" s="13"/>
      <c r="T633" s="13"/>
      <c r="U633" s="13"/>
    </row>
    <row r="634" spans="1:21" ht="14.25">
      <c r="A634" s="13"/>
      <c r="B634" s="13"/>
      <c r="C634" s="13"/>
      <c r="D634" s="13"/>
      <c r="E634" s="13"/>
      <c r="F634" s="13"/>
      <c r="G634" s="13"/>
      <c r="H634" s="13"/>
      <c r="I634" s="13"/>
      <c r="J634" s="13"/>
      <c r="K634" s="13"/>
      <c r="L634" s="13"/>
      <c r="M634" s="13"/>
      <c r="N634" s="13"/>
      <c r="O634" s="13"/>
      <c r="P634" s="13"/>
      <c r="Q634" s="13"/>
      <c r="R634" s="13"/>
      <c r="S634" s="13"/>
      <c r="T634" s="13"/>
      <c r="U634" s="13"/>
    </row>
    <row r="635" spans="1:21" ht="14.25">
      <c r="A635" s="13"/>
      <c r="B635" s="13"/>
      <c r="C635" s="13"/>
      <c r="D635" s="13"/>
      <c r="E635" s="13"/>
      <c r="F635" s="13"/>
      <c r="G635" s="13"/>
      <c r="H635" s="13"/>
      <c r="I635" s="13"/>
      <c r="J635" s="13"/>
      <c r="K635" s="13"/>
      <c r="L635" s="13"/>
      <c r="M635" s="13"/>
      <c r="N635" s="13"/>
      <c r="O635" s="13"/>
      <c r="P635" s="13"/>
      <c r="Q635" s="13"/>
      <c r="R635" s="13"/>
      <c r="S635" s="13"/>
      <c r="T635" s="13"/>
      <c r="U635" s="13"/>
    </row>
    <row r="636" spans="1:21" ht="14.25">
      <c r="A636" s="13"/>
      <c r="B636" s="13"/>
      <c r="C636" s="13"/>
      <c r="D636" s="13"/>
      <c r="E636" s="13"/>
      <c r="F636" s="13"/>
      <c r="G636" s="13"/>
      <c r="H636" s="13"/>
      <c r="I636" s="13"/>
      <c r="J636" s="13"/>
      <c r="K636" s="13"/>
      <c r="L636" s="13"/>
      <c r="M636" s="13"/>
      <c r="N636" s="13"/>
      <c r="O636" s="13"/>
      <c r="P636" s="13"/>
      <c r="Q636" s="13"/>
      <c r="R636" s="13"/>
      <c r="S636" s="13"/>
      <c r="T636" s="13"/>
      <c r="U636" s="13"/>
    </row>
    <row r="637" spans="1:21" ht="14.25">
      <c r="A637" s="13"/>
      <c r="B637" s="13"/>
      <c r="C637" s="13"/>
      <c r="D637" s="13"/>
      <c r="E637" s="13"/>
      <c r="F637" s="13"/>
      <c r="G637" s="13"/>
      <c r="H637" s="13"/>
      <c r="I637" s="13"/>
      <c r="J637" s="13"/>
      <c r="K637" s="13"/>
      <c r="L637" s="13"/>
      <c r="M637" s="13"/>
      <c r="N637" s="13"/>
      <c r="O637" s="13"/>
      <c r="P637" s="13"/>
      <c r="Q637" s="13"/>
      <c r="R637" s="13"/>
      <c r="S637" s="13"/>
      <c r="T637" s="13"/>
      <c r="U637" s="13"/>
    </row>
    <row r="638" spans="1:21" ht="14.25">
      <c r="A638" s="13"/>
      <c r="B638" s="13"/>
      <c r="C638" s="13"/>
      <c r="D638" s="13"/>
      <c r="E638" s="13"/>
      <c r="F638" s="13"/>
      <c r="G638" s="13"/>
      <c r="H638" s="13"/>
      <c r="I638" s="13"/>
      <c r="J638" s="13"/>
      <c r="K638" s="13"/>
      <c r="L638" s="13"/>
      <c r="M638" s="13"/>
      <c r="N638" s="13"/>
      <c r="O638" s="13"/>
      <c r="P638" s="13"/>
      <c r="Q638" s="13"/>
      <c r="R638" s="13"/>
      <c r="S638" s="13"/>
      <c r="T638" s="13"/>
      <c r="U638" s="13"/>
    </row>
    <row r="639" spans="1:21" ht="14.25">
      <c r="A639" s="13"/>
      <c r="B639" s="13"/>
      <c r="C639" s="13"/>
      <c r="D639" s="13"/>
      <c r="E639" s="13"/>
      <c r="F639" s="13"/>
      <c r="G639" s="13"/>
      <c r="H639" s="13"/>
      <c r="I639" s="13"/>
      <c r="J639" s="13"/>
      <c r="K639" s="13"/>
      <c r="L639" s="13"/>
      <c r="M639" s="13"/>
      <c r="N639" s="13"/>
      <c r="O639" s="13"/>
      <c r="P639" s="13"/>
      <c r="Q639" s="13"/>
      <c r="R639" s="13"/>
      <c r="S639" s="13"/>
      <c r="T639" s="13"/>
      <c r="U639" s="13"/>
    </row>
    <row r="640" spans="1:21" ht="14.25">
      <c r="A640" s="13"/>
      <c r="B640" s="13"/>
      <c r="C640" s="13"/>
      <c r="D640" s="13"/>
      <c r="E640" s="13"/>
      <c r="F640" s="13"/>
      <c r="G640" s="13"/>
      <c r="H640" s="13"/>
      <c r="I640" s="13"/>
      <c r="J640" s="13"/>
      <c r="K640" s="13"/>
      <c r="L640" s="13"/>
      <c r="M640" s="13"/>
      <c r="N640" s="13"/>
      <c r="O640" s="13"/>
      <c r="P640" s="13"/>
      <c r="Q640" s="13"/>
      <c r="R640" s="13"/>
      <c r="S640" s="13"/>
      <c r="T640" s="13"/>
      <c r="U640" s="13"/>
    </row>
    <row r="641" spans="1:21" ht="14.25">
      <c r="A641" s="13"/>
      <c r="B641" s="13"/>
      <c r="C641" s="13"/>
      <c r="D641" s="13"/>
      <c r="E641" s="13"/>
      <c r="F641" s="13"/>
      <c r="G641" s="13"/>
      <c r="H641" s="13"/>
      <c r="I641" s="13"/>
      <c r="J641" s="13"/>
      <c r="K641" s="13"/>
      <c r="L641" s="13"/>
      <c r="M641" s="13"/>
      <c r="N641" s="13"/>
      <c r="O641" s="13"/>
      <c r="P641" s="13"/>
      <c r="Q641" s="13"/>
      <c r="R641" s="13"/>
      <c r="S641" s="13"/>
      <c r="T641" s="13"/>
      <c r="U641" s="13"/>
    </row>
    <row r="642" spans="1:21" ht="14.25">
      <c r="A642" s="13"/>
      <c r="B642" s="13"/>
      <c r="C642" s="13"/>
      <c r="D642" s="13"/>
      <c r="E642" s="13"/>
      <c r="F642" s="13"/>
      <c r="G642" s="13"/>
      <c r="H642" s="13"/>
      <c r="I642" s="13"/>
      <c r="J642" s="13"/>
      <c r="K642" s="13"/>
      <c r="L642" s="13"/>
      <c r="M642" s="13"/>
      <c r="N642" s="13"/>
      <c r="O642" s="13"/>
      <c r="P642" s="13"/>
      <c r="Q642" s="13"/>
      <c r="R642" s="13"/>
      <c r="S642" s="13"/>
      <c r="T642" s="13"/>
      <c r="U642" s="13"/>
    </row>
    <row r="643" spans="1:21" ht="14.25">
      <c r="A643" s="13"/>
      <c r="B643" s="13"/>
      <c r="C643" s="13"/>
      <c r="D643" s="13"/>
      <c r="E643" s="13"/>
      <c r="F643" s="13"/>
      <c r="G643" s="13"/>
      <c r="H643" s="13"/>
      <c r="I643" s="13"/>
      <c r="J643" s="13"/>
      <c r="K643" s="13"/>
      <c r="L643" s="13"/>
      <c r="M643" s="13"/>
      <c r="N643" s="13"/>
      <c r="O643" s="13"/>
      <c r="P643" s="13"/>
      <c r="Q643" s="13"/>
      <c r="R643" s="13"/>
      <c r="S643" s="13"/>
      <c r="T643" s="13"/>
      <c r="U643" s="13"/>
    </row>
    <row r="644" spans="1:21" ht="14.25">
      <c r="A644" s="13"/>
      <c r="B644" s="13"/>
      <c r="C644" s="13"/>
      <c r="D644" s="13"/>
      <c r="E644" s="13"/>
      <c r="F644" s="13"/>
      <c r="G644" s="13"/>
      <c r="H644" s="13"/>
      <c r="I644" s="13"/>
      <c r="J644" s="13"/>
      <c r="K644" s="13"/>
      <c r="L644" s="13"/>
      <c r="M644" s="13"/>
      <c r="N644" s="13"/>
      <c r="O644" s="13"/>
      <c r="P644" s="13"/>
      <c r="Q644" s="13"/>
      <c r="R644" s="13"/>
      <c r="S644" s="13"/>
      <c r="T644" s="13"/>
      <c r="U644" s="13"/>
    </row>
    <row r="645" spans="1:21" ht="14.25">
      <c r="A645" s="13"/>
      <c r="B645" s="13"/>
      <c r="C645" s="13"/>
      <c r="D645" s="13"/>
      <c r="E645" s="13"/>
      <c r="F645" s="13"/>
      <c r="G645" s="13"/>
      <c r="H645" s="13"/>
      <c r="I645" s="13"/>
      <c r="J645" s="13"/>
      <c r="K645" s="13"/>
      <c r="L645" s="13"/>
      <c r="M645" s="13"/>
      <c r="N645" s="13"/>
      <c r="O645" s="13"/>
      <c r="P645" s="13"/>
      <c r="Q645" s="13"/>
      <c r="R645" s="13"/>
      <c r="S645" s="13"/>
      <c r="T645" s="13"/>
      <c r="U645" s="13"/>
    </row>
    <row r="646" spans="1:21" ht="14.25">
      <c r="A646" s="13"/>
      <c r="B646" s="13"/>
      <c r="C646" s="13"/>
      <c r="D646" s="13"/>
      <c r="E646" s="13"/>
      <c r="F646" s="13"/>
      <c r="G646" s="13"/>
      <c r="H646" s="13"/>
      <c r="I646" s="13"/>
      <c r="J646" s="13"/>
      <c r="K646" s="13"/>
      <c r="L646" s="13"/>
      <c r="M646" s="13"/>
      <c r="N646" s="13"/>
      <c r="O646" s="13"/>
      <c r="P646" s="13"/>
      <c r="Q646" s="13"/>
      <c r="R646" s="13"/>
      <c r="S646" s="13"/>
      <c r="T646" s="13"/>
      <c r="U646" s="13"/>
    </row>
    <row r="647" spans="1:21" ht="14.25">
      <c r="A647" s="13"/>
      <c r="B647" s="13"/>
      <c r="C647" s="13"/>
      <c r="D647" s="13"/>
      <c r="E647" s="13"/>
      <c r="F647" s="13"/>
      <c r="G647" s="13"/>
      <c r="H647" s="13"/>
      <c r="I647" s="13"/>
      <c r="J647" s="13"/>
      <c r="K647" s="13"/>
      <c r="L647" s="13"/>
      <c r="M647" s="13"/>
      <c r="N647" s="13"/>
      <c r="O647" s="13"/>
      <c r="P647" s="13"/>
      <c r="Q647" s="13"/>
      <c r="R647" s="13"/>
      <c r="S647" s="13"/>
      <c r="T647" s="13"/>
      <c r="U647" s="13"/>
    </row>
    <row r="648" spans="1:21" ht="14.25">
      <c r="A648" s="13"/>
      <c r="B648" s="13"/>
      <c r="C648" s="13"/>
      <c r="D648" s="13"/>
      <c r="E648" s="13"/>
      <c r="F648" s="13"/>
      <c r="G648" s="13"/>
      <c r="H648" s="13"/>
      <c r="I648" s="13"/>
      <c r="J648" s="13"/>
      <c r="K648" s="13"/>
      <c r="L648" s="13"/>
      <c r="M648" s="13"/>
      <c r="N648" s="13"/>
      <c r="O648" s="13"/>
      <c r="P648" s="13"/>
      <c r="Q648" s="13"/>
      <c r="R648" s="13"/>
      <c r="S648" s="13"/>
      <c r="T648" s="13"/>
      <c r="U648" s="13"/>
    </row>
    <row r="649" spans="1:21" ht="14.25">
      <c r="A649" s="13"/>
      <c r="B649" s="13"/>
      <c r="C649" s="13"/>
      <c r="D649" s="13"/>
      <c r="E649" s="13"/>
      <c r="F649" s="13"/>
      <c r="G649" s="13"/>
      <c r="H649" s="13"/>
      <c r="I649" s="13"/>
      <c r="J649" s="13"/>
      <c r="K649" s="13"/>
      <c r="L649" s="13"/>
      <c r="M649" s="13"/>
      <c r="N649" s="13"/>
      <c r="O649" s="13"/>
      <c r="P649" s="13"/>
      <c r="Q649" s="13"/>
      <c r="R649" s="13"/>
      <c r="S649" s="13"/>
      <c r="T649" s="13"/>
      <c r="U649" s="13"/>
    </row>
    <row r="650" spans="1:21" ht="14.25">
      <c r="A650" s="13"/>
      <c r="B650" s="13"/>
      <c r="C650" s="13"/>
      <c r="D650" s="13"/>
      <c r="E650" s="13"/>
      <c r="F650" s="13"/>
      <c r="G650" s="13"/>
      <c r="H650" s="13"/>
      <c r="I650" s="13"/>
      <c r="J650" s="13"/>
      <c r="K650" s="13"/>
      <c r="L650" s="13"/>
      <c r="M650" s="13"/>
      <c r="N650" s="13"/>
      <c r="O650" s="13"/>
      <c r="P650" s="13"/>
      <c r="Q650" s="13"/>
      <c r="R650" s="13"/>
      <c r="S650" s="13"/>
      <c r="T650" s="13"/>
      <c r="U650" s="13"/>
    </row>
    <row r="651" spans="1:21" ht="14.25">
      <c r="A651" s="13"/>
      <c r="B651" s="13"/>
      <c r="C651" s="13"/>
      <c r="D651" s="13"/>
      <c r="E651" s="13"/>
      <c r="F651" s="13"/>
      <c r="G651" s="13"/>
      <c r="H651" s="13"/>
      <c r="I651" s="13"/>
      <c r="J651" s="13"/>
      <c r="K651" s="13"/>
      <c r="L651" s="13"/>
      <c r="M651" s="13"/>
      <c r="N651" s="13"/>
      <c r="O651" s="13"/>
      <c r="P651" s="13"/>
      <c r="Q651" s="13"/>
      <c r="R651" s="13"/>
      <c r="S651" s="13"/>
      <c r="T651" s="13"/>
      <c r="U651" s="13"/>
    </row>
    <row r="652" spans="1:21" ht="14.25">
      <c r="A652" s="13"/>
      <c r="B652" s="13"/>
      <c r="C652" s="13"/>
      <c r="D652" s="13"/>
      <c r="E652" s="13"/>
      <c r="F652" s="13"/>
      <c r="G652" s="13"/>
      <c r="H652" s="13"/>
      <c r="I652" s="13"/>
      <c r="J652" s="13"/>
      <c r="K652" s="13"/>
      <c r="L652" s="13"/>
      <c r="M652" s="13"/>
      <c r="N652" s="13"/>
      <c r="O652" s="13"/>
      <c r="P652" s="13"/>
      <c r="Q652" s="13"/>
      <c r="R652" s="13"/>
      <c r="S652" s="13"/>
      <c r="T652" s="13"/>
      <c r="U652" s="13"/>
    </row>
    <row r="653" spans="1:21" ht="14.25">
      <c r="A653" s="13"/>
      <c r="B653" s="13"/>
      <c r="C653" s="13"/>
      <c r="D653" s="13"/>
      <c r="E653" s="13"/>
      <c r="F653" s="13"/>
      <c r="G653" s="13"/>
      <c r="H653" s="13"/>
      <c r="I653" s="13"/>
      <c r="J653" s="13"/>
      <c r="K653" s="13"/>
      <c r="L653" s="13"/>
      <c r="M653" s="13"/>
      <c r="N653" s="13"/>
      <c r="O653" s="13"/>
      <c r="P653" s="13"/>
      <c r="Q653" s="13"/>
      <c r="R653" s="13"/>
      <c r="S653" s="13"/>
      <c r="T653" s="13"/>
      <c r="U653" s="13"/>
    </row>
    <row r="654" spans="1:21" ht="14.25">
      <c r="A654" s="13"/>
      <c r="B654" s="13"/>
      <c r="C654" s="13"/>
      <c r="D654" s="13"/>
      <c r="E654" s="13"/>
      <c r="F654" s="13"/>
      <c r="G654" s="13"/>
      <c r="H654" s="13"/>
      <c r="I654" s="13"/>
      <c r="J654" s="13"/>
      <c r="K654" s="13"/>
      <c r="L654" s="13"/>
      <c r="M654" s="13"/>
      <c r="N654" s="13"/>
      <c r="O654" s="13"/>
      <c r="P654" s="13"/>
      <c r="Q654" s="13"/>
      <c r="R654" s="13"/>
      <c r="S654" s="13"/>
      <c r="T654" s="13"/>
      <c r="U654" s="13"/>
    </row>
    <row r="655" spans="1:21" ht="14.25">
      <c r="A655" s="13"/>
      <c r="B655" s="13"/>
      <c r="C655" s="13"/>
      <c r="D655" s="13"/>
      <c r="E655" s="13"/>
      <c r="F655" s="13"/>
      <c r="G655" s="13"/>
      <c r="H655" s="13"/>
      <c r="I655" s="13"/>
      <c r="J655" s="13"/>
      <c r="K655" s="13"/>
      <c r="L655" s="13"/>
      <c r="M655" s="13"/>
      <c r="N655" s="13"/>
      <c r="O655" s="13"/>
      <c r="P655" s="13"/>
      <c r="Q655" s="13"/>
      <c r="R655" s="13"/>
      <c r="S655" s="13"/>
      <c r="T655" s="13"/>
      <c r="U655" s="13"/>
    </row>
    <row r="656" spans="1:21" ht="14.25">
      <c r="A656" s="13"/>
      <c r="B656" s="13"/>
      <c r="C656" s="13"/>
      <c r="D656" s="13"/>
      <c r="E656" s="13"/>
      <c r="F656" s="13"/>
      <c r="G656" s="13"/>
      <c r="H656" s="13"/>
      <c r="I656" s="13"/>
      <c r="J656" s="13"/>
      <c r="K656" s="13"/>
      <c r="L656" s="13"/>
      <c r="M656" s="13"/>
      <c r="N656" s="13"/>
      <c r="O656" s="13"/>
      <c r="P656" s="13"/>
      <c r="Q656" s="13"/>
      <c r="R656" s="13"/>
      <c r="S656" s="13"/>
      <c r="T656" s="13"/>
      <c r="U656" s="13"/>
    </row>
    <row r="657" spans="1:21" ht="14.25">
      <c r="A657" s="13"/>
      <c r="B657" s="13"/>
      <c r="C657" s="13"/>
      <c r="D657" s="13"/>
      <c r="E657" s="13"/>
      <c r="F657" s="13"/>
      <c r="G657" s="13"/>
      <c r="H657" s="13"/>
      <c r="I657" s="13"/>
      <c r="J657" s="13"/>
      <c r="K657" s="13"/>
      <c r="L657" s="13"/>
      <c r="M657" s="13"/>
      <c r="N657" s="13"/>
      <c r="O657" s="13"/>
      <c r="P657" s="13"/>
      <c r="Q657" s="13"/>
      <c r="R657" s="13"/>
      <c r="S657" s="13"/>
      <c r="T657" s="13"/>
      <c r="U657" s="13"/>
    </row>
    <row r="658" spans="1:21" ht="14.25">
      <c r="A658" s="13"/>
      <c r="B658" s="13"/>
      <c r="C658" s="13"/>
      <c r="D658" s="13"/>
      <c r="E658" s="13"/>
      <c r="F658" s="13"/>
      <c r="G658" s="13"/>
      <c r="H658" s="13"/>
      <c r="I658" s="13"/>
      <c r="J658" s="13"/>
      <c r="K658" s="13"/>
      <c r="L658" s="13"/>
      <c r="M658" s="13"/>
      <c r="N658" s="13"/>
      <c r="O658" s="13"/>
      <c r="P658" s="13"/>
      <c r="Q658" s="13"/>
      <c r="R658" s="13"/>
      <c r="S658" s="13"/>
      <c r="T658" s="13"/>
      <c r="U658" s="13"/>
    </row>
    <row r="659" spans="1:21" ht="14.25">
      <c r="A659" s="13"/>
      <c r="B659" s="13"/>
      <c r="C659" s="13"/>
      <c r="D659" s="13"/>
      <c r="E659" s="13"/>
      <c r="F659" s="13"/>
      <c r="G659" s="13"/>
      <c r="H659" s="13"/>
      <c r="I659" s="13"/>
      <c r="J659" s="13"/>
      <c r="K659" s="13"/>
      <c r="L659" s="13"/>
      <c r="M659" s="13"/>
      <c r="N659" s="13"/>
      <c r="O659" s="13"/>
      <c r="P659" s="13"/>
      <c r="Q659" s="13"/>
      <c r="R659" s="13"/>
      <c r="S659" s="13"/>
      <c r="T659" s="13"/>
      <c r="U659" s="13"/>
    </row>
    <row r="660" spans="1:21" ht="14.25">
      <c r="A660" s="13"/>
      <c r="B660" s="13"/>
      <c r="C660" s="13"/>
      <c r="D660" s="13"/>
      <c r="E660" s="13"/>
      <c r="F660" s="13"/>
      <c r="G660" s="13"/>
      <c r="H660" s="13"/>
      <c r="I660" s="13"/>
      <c r="J660" s="13"/>
      <c r="K660" s="13"/>
      <c r="L660" s="13"/>
      <c r="M660" s="13"/>
      <c r="N660" s="13"/>
      <c r="O660" s="13"/>
      <c r="P660" s="13"/>
      <c r="Q660" s="13"/>
      <c r="R660" s="13"/>
      <c r="S660" s="13"/>
      <c r="T660" s="13"/>
      <c r="U660" s="13"/>
    </row>
    <row r="661" spans="1:21" ht="14.25">
      <c r="A661" s="13"/>
      <c r="B661" s="13"/>
      <c r="C661" s="13"/>
      <c r="D661" s="13"/>
      <c r="E661" s="13"/>
      <c r="F661" s="13"/>
      <c r="G661" s="13"/>
      <c r="H661" s="13"/>
      <c r="I661" s="13"/>
      <c r="J661" s="13"/>
      <c r="K661" s="13"/>
      <c r="L661" s="13"/>
      <c r="M661" s="13"/>
      <c r="N661" s="13"/>
      <c r="O661" s="13"/>
      <c r="P661" s="13"/>
      <c r="Q661" s="13"/>
      <c r="R661" s="13"/>
      <c r="S661" s="13"/>
      <c r="T661" s="13"/>
      <c r="U661" s="13"/>
    </row>
    <row r="662" spans="1:21" ht="14.25">
      <c r="A662" s="13"/>
      <c r="B662" s="13"/>
      <c r="C662" s="13"/>
      <c r="D662" s="13"/>
      <c r="E662" s="13"/>
      <c r="F662" s="13"/>
      <c r="G662" s="13"/>
      <c r="H662" s="13"/>
      <c r="I662" s="13"/>
      <c r="J662" s="13"/>
      <c r="K662" s="13"/>
      <c r="L662" s="13"/>
      <c r="M662" s="13"/>
      <c r="N662" s="13"/>
      <c r="O662" s="13"/>
      <c r="P662" s="13"/>
      <c r="Q662" s="13"/>
      <c r="R662" s="13"/>
      <c r="S662" s="13"/>
      <c r="T662" s="13"/>
      <c r="U662" s="13"/>
    </row>
    <row r="663" spans="1:21" ht="14.25">
      <c r="A663" s="13"/>
      <c r="B663" s="13"/>
      <c r="C663" s="13"/>
      <c r="D663" s="13"/>
      <c r="E663" s="13"/>
      <c r="F663" s="13"/>
      <c r="G663" s="13"/>
      <c r="H663" s="13"/>
      <c r="I663" s="13"/>
      <c r="J663" s="13"/>
      <c r="K663" s="13"/>
      <c r="L663" s="13"/>
      <c r="M663" s="13"/>
      <c r="N663" s="13"/>
      <c r="O663" s="13"/>
      <c r="P663" s="13"/>
      <c r="Q663" s="13"/>
      <c r="R663" s="13"/>
      <c r="S663" s="13"/>
      <c r="T663" s="13"/>
      <c r="U663" s="13"/>
    </row>
    <row r="664" spans="1:21" ht="14.25">
      <c r="A664" s="13"/>
      <c r="B664" s="13"/>
      <c r="C664" s="13"/>
      <c r="D664" s="13"/>
      <c r="E664" s="13"/>
      <c r="F664" s="13"/>
      <c r="G664" s="13"/>
      <c r="H664" s="13"/>
      <c r="I664" s="13"/>
      <c r="J664" s="13"/>
      <c r="K664" s="13"/>
      <c r="L664" s="13"/>
      <c r="M664" s="13"/>
      <c r="N664" s="13"/>
      <c r="O664" s="13"/>
      <c r="P664" s="13"/>
      <c r="Q664" s="13"/>
      <c r="R664" s="13"/>
      <c r="S664" s="13"/>
      <c r="T664" s="13"/>
      <c r="U664" s="13"/>
    </row>
    <row r="665" spans="1:21" ht="14.25">
      <c r="A665" s="13"/>
      <c r="B665" s="13"/>
      <c r="C665" s="13"/>
      <c r="D665" s="13"/>
      <c r="E665" s="13"/>
      <c r="F665" s="13"/>
      <c r="G665" s="13"/>
      <c r="H665" s="13"/>
      <c r="I665" s="13"/>
      <c r="J665" s="13"/>
      <c r="K665" s="13"/>
      <c r="L665" s="13"/>
      <c r="M665" s="13"/>
      <c r="N665" s="13"/>
      <c r="O665" s="13"/>
      <c r="P665" s="13"/>
      <c r="Q665" s="13"/>
      <c r="R665" s="13"/>
      <c r="S665" s="13"/>
      <c r="T665" s="13"/>
      <c r="U665" s="13"/>
    </row>
    <row r="666" spans="1:21" ht="14.25">
      <c r="A666" s="13"/>
      <c r="B666" s="13"/>
      <c r="C666" s="13"/>
      <c r="D666" s="13"/>
      <c r="E666" s="13"/>
      <c r="F666" s="13"/>
      <c r="G666" s="13"/>
      <c r="H666" s="13"/>
      <c r="I666" s="13"/>
      <c r="J666" s="13"/>
      <c r="K666" s="13"/>
      <c r="L666" s="13"/>
      <c r="M666" s="13"/>
      <c r="N666" s="13"/>
      <c r="O666" s="13"/>
      <c r="P666" s="13"/>
      <c r="Q666" s="13"/>
      <c r="R666" s="13"/>
      <c r="S666" s="13"/>
      <c r="T666" s="13"/>
      <c r="U666" s="13"/>
    </row>
    <row r="667" spans="1:21" ht="14.25">
      <c r="A667" s="13"/>
      <c r="B667" s="13"/>
      <c r="C667" s="13"/>
      <c r="D667" s="13"/>
      <c r="E667" s="13"/>
      <c r="F667" s="13"/>
      <c r="G667" s="13"/>
      <c r="H667" s="13"/>
      <c r="I667" s="13"/>
      <c r="J667" s="13"/>
      <c r="K667" s="13"/>
      <c r="L667" s="13"/>
      <c r="M667" s="13"/>
      <c r="N667" s="13"/>
      <c r="O667" s="13"/>
      <c r="P667" s="13"/>
      <c r="Q667" s="13"/>
      <c r="R667" s="13"/>
      <c r="S667" s="13"/>
      <c r="T667" s="13"/>
      <c r="U667" s="13"/>
    </row>
    <row r="668" spans="1:21" ht="14.25">
      <c r="A668" s="13"/>
      <c r="B668" s="13"/>
      <c r="C668" s="13"/>
      <c r="D668" s="13"/>
      <c r="E668" s="13"/>
      <c r="F668" s="13"/>
      <c r="G668" s="13"/>
      <c r="H668" s="13"/>
      <c r="I668" s="13"/>
      <c r="J668" s="13"/>
      <c r="K668" s="13"/>
      <c r="L668" s="13"/>
      <c r="M668" s="13"/>
      <c r="N668" s="13"/>
      <c r="O668" s="13"/>
      <c r="P668" s="13"/>
      <c r="Q668" s="13"/>
      <c r="R668" s="13"/>
      <c r="S668" s="13"/>
      <c r="T668" s="13"/>
      <c r="U668" s="13"/>
    </row>
    <row r="669" spans="1:21" ht="14.25">
      <c r="A669" s="13"/>
      <c r="B669" s="13"/>
      <c r="C669" s="13"/>
      <c r="D669" s="13"/>
      <c r="E669" s="13"/>
      <c r="F669" s="13"/>
      <c r="G669" s="13"/>
      <c r="H669" s="13"/>
      <c r="I669" s="13"/>
      <c r="J669" s="13"/>
      <c r="K669" s="13"/>
      <c r="L669" s="13"/>
      <c r="M669" s="13"/>
      <c r="N669" s="13"/>
      <c r="O669" s="13"/>
      <c r="P669" s="13"/>
      <c r="Q669" s="13"/>
      <c r="R669" s="13"/>
      <c r="S669" s="13"/>
      <c r="T669" s="13"/>
      <c r="U669" s="13"/>
    </row>
    <row r="670" spans="1:21" ht="14.25">
      <c r="A670" s="13"/>
      <c r="B670" s="13"/>
      <c r="C670" s="13"/>
      <c r="D670" s="13"/>
      <c r="E670" s="13"/>
      <c r="F670" s="13"/>
      <c r="G670" s="13"/>
      <c r="H670" s="13"/>
      <c r="I670" s="13"/>
      <c r="J670" s="13"/>
      <c r="K670" s="13"/>
      <c r="L670" s="13"/>
      <c r="M670" s="13"/>
      <c r="N670" s="13"/>
      <c r="O670" s="13"/>
      <c r="P670" s="13"/>
      <c r="Q670" s="13"/>
      <c r="R670" s="13"/>
      <c r="S670" s="13"/>
      <c r="T670" s="13"/>
      <c r="U670" s="13"/>
    </row>
    <row r="671" spans="1:21" ht="14.25">
      <c r="A671" s="13"/>
      <c r="B671" s="13"/>
      <c r="C671" s="13"/>
      <c r="D671" s="13"/>
      <c r="E671" s="13"/>
      <c r="F671" s="13"/>
      <c r="G671" s="13"/>
      <c r="H671" s="13"/>
      <c r="I671" s="13"/>
      <c r="J671" s="13"/>
      <c r="K671" s="13"/>
      <c r="L671" s="13"/>
      <c r="M671" s="13"/>
      <c r="N671" s="13"/>
      <c r="O671" s="13"/>
      <c r="P671" s="13"/>
      <c r="Q671" s="13"/>
      <c r="R671" s="13"/>
      <c r="S671" s="13"/>
      <c r="T671" s="13"/>
      <c r="U671" s="13"/>
    </row>
    <row r="672" spans="1:21" ht="14.25">
      <c r="A672" s="13"/>
      <c r="B672" s="13"/>
      <c r="C672" s="13"/>
      <c r="D672" s="13"/>
      <c r="E672" s="13"/>
      <c r="F672" s="13"/>
      <c r="G672" s="13"/>
      <c r="H672" s="13"/>
      <c r="I672" s="13"/>
      <c r="J672" s="13"/>
      <c r="K672" s="13"/>
      <c r="L672" s="13"/>
      <c r="M672" s="13"/>
      <c r="N672" s="13"/>
      <c r="O672" s="13"/>
      <c r="P672" s="13"/>
      <c r="Q672" s="13"/>
      <c r="R672" s="13"/>
      <c r="S672" s="13"/>
      <c r="T672" s="13"/>
      <c r="U672" s="13"/>
    </row>
    <row r="673" spans="1:21" ht="14.25">
      <c r="A673" s="13"/>
      <c r="B673" s="13"/>
      <c r="C673" s="13"/>
      <c r="D673" s="13"/>
      <c r="E673" s="13"/>
      <c r="F673" s="13"/>
      <c r="G673" s="13"/>
      <c r="H673" s="13"/>
      <c r="I673" s="13"/>
      <c r="J673" s="13"/>
      <c r="K673" s="13"/>
      <c r="L673" s="13"/>
      <c r="M673" s="13"/>
      <c r="N673" s="13"/>
      <c r="O673" s="13"/>
      <c r="P673" s="13"/>
      <c r="Q673" s="13"/>
      <c r="R673" s="13"/>
      <c r="S673" s="13"/>
      <c r="T673" s="13"/>
      <c r="U673" s="13"/>
    </row>
    <row r="674" spans="1:21" ht="14.25">
      <c r="A674" s="13"/>
      <c r="B674" s="13"/>
      <c r="C674" s="13"/>
      <c r="D674" s="13"/>
      <c r="E674" s="13"/>
      <c r="F674" s="13"/>
      <c r="G674" s="13"/>
      <c r="H674" s="13"/>
      <c r="I674" s="13"/>
      <c r="J674" s="13"/>
      <c r="K674" s="13"/>
      <c r="L674" s="13"/>
      <c r="M674" s="13"/>
      <c r="N674" s="13"/>
      <c r="O674" s="13"/>
      <c r="P674" s="13"/>
      <c r="Q674" s="13"/>
      <c r="R674" s="13"/>
      <c r="S674" s="13"/>
      <c r="T674" s="13"/>
      <c r="U674" s="13"/>
    </row>
    <row r="675" spans="1:21" ht="14.25">
      <c r="A675" s="13"/>
      <c r="B675" s="13"/>
      <c r="C675" s="13"/>
      <c r="D675" s="13"/>
      <c r="E675" s="13"/>
      <c r="F675" s="13"/>
      <c r="G675" s="13"/>
      <c r="H675" s="13"/>
      <c r="I675" s="13"/>
      <c r="J675" s="13"/>
      <c r="K675" s="13"/>
      <c r="L675" s="13"/>
      <c r="M675" s="13"/>
      <c r="N675" s="13"/>
      <c r="O675" s="13"/>
      <c r="P675" s="13"/>
      <c r="Q675" s="13"/>
      <c r="R675" s="13"/>
      <c r="S675" s="13"/>
      <c r="T675" s="13"/>
      <c r="U675" s="13"/>
    </row>
    <row r="676" spans="1:21" ht="14.25">
      <c r="A676" s="13"/>
      <c r="B676" s="13"/>
      <c r="C676" s="13"/>
      <c r="D676" s="13"/>
      <c r="E676" s="13"/>
      <c r="F676" s="13"/>
      <c r="G676" s="13"/>
      <c r="H676" s="13"/>
      <c r="I676" s="13"/>
      <c r="J676" s="13"/>
      <c r="K676" s="13"/>
      <c r="L676" s="13"/>
      <c r="M676" s="13"/>
      <c r="N676" s="13"/>
      <c r="O676" s="13"/>
      <c r="P676" s="13"/>
      <c r="Q676" s="13"/>
      <c r="R676" s="13"/>
      <c r="S676" s="13"/>
      <c r="T676" s="13"/>
      <c r="U676" s="13"/>
    </row>
    <row r="677" spans="1:21" ht="14.25">
      <c r="A677" s="13"/>
      <c r="B677" s="13"/>
      <c r="C677" s="13"/>
      <c r="D677" s="13"/>
      <c r="E677" s="13"/>
      <c r="F677" s="13"/>
      <c r="G677" s="13"/>
      <c r="H677" s="13"/>
      <c r="I677" s="13"/>
      <c r="J677" s="13"/>
      <c r="K677" s="13"/>
      <c r="L677" s="13"/>
      <c r="M677" s="13"/>
      <c r="N677" s="13"/>
      <c r="O677" s="13"/>
      <c r="P677" s="13"/>
      <c r="Q677" s="13"/>
      <c r="R677" s="13"/>
      <c r="S677" s="13"/>
      <c r="T677" s="13"/>
      <c r="U677" s="13"/>
    </row>
    <row r="678" spans="1:21" ht="14.25">
      <c r="A678" s="13"/>
      <c r="B678" s="13"/>
      <c r="C678" s="13"/>
      <c r="D678" s="13"/>
      <c r="E678" s="13"/>
      <c r="F678" s="13"/>
      <c r="G678" s="13"/>
      <c r="H678" s="13"/>
      <c r="I678" s="13"/>
      <c r="J678" s="13"/>
      <c r="K678" s="13"/>
      <c r="L678" s="13"/>
      <c r="M678" s="13"/>
      <c r="N678" s="13"/>
      <c r="O678" s="13"/>
      <c r="P678" s="13"/>
      <c r="Q678" s="13"/>
      <c r="R678" s="13"/>
      <c r="S678" s="13"/>
      <c r="T678" s="13"/>
      <c r="U678" s="13"/>
    </row>
    <row r="679" spans="1:21" ht="14.25">
      <c r="A679" s="13"/>
      <c r="B679" s="13"/>
      <c r="C679" s="13"/>
      <c r="D679" s="13"/>
      <c r="E679" s="13"/>
      <c r="F679" s="13"/>
      <c r="G679" s="13"/>
      <c r="H679" s="13"/>
      <c r="I679" s="13"/>
      <c r="J679" s="13"/>
      <c r="K679" s="13"/>
      <c r="L679" s="13"/>
      <c r="M679" s="13"/>
      <c r="N679" s="13"/>
      <c r="O679" s="13"/>
      <c r="P679" s="13"/>
      <c r="Q679" s="13"/>
      <c r="R679" s="13"/>
      <c r="S679" s="13"/>
      <c r="T679" s="13"/>
      <c r="U679" s="13"/>
    </row>
    <row r="680" spans="1:21" ht="14.25">
      <c r="A680" s="13"/>
      <c r="B680" s="13"/>
      <c r="C680" s="13"/>
      <c r="D680" s="13"/>
      <c r="E680" s="13"/>
      <c r="F680" s="13"/>
      <c r="G680" s="13"/>
      <c r="H680" s="13"/>
      <c r="I680" s="13"/>
      <c r="J680" s="13"/>
      <c r="K680" s="13"/>
      <c r="L680" s="13"/>
      <c r="M680" s="13"/>
      <c r="N680" s="13"/>
      <c r="O680" s="13"/>
      <c r="P680" s="13"/>
      <c r="Q680" s="13"/>
      <c r="R680" s="13"/>
      <c r="S680" s="13"/>
      <c r="T680" s="13"/>
      <c r="U680" s="13"/>
    </row>
    <row r="681" spans="1:21" ht="14.25">
      <c r="A681" s="13"/>
      <c r="B681" s="13"/>
      <c r="C681" s="13"/>
      <c r="D681" s="13"/>
      <c r="E681" s="13"/>
      <c r="F681" s="13"/>
      <c r="G681" s="13"/>
      <c r="H681" s="13"/>
      <c r="I681" s="13"/>
      <c r="J681" s="13"/>
      <c r="K681" s="13"/>
      <c r="L681" s="13"/>
      <c r="M681" s="13"/>
      <c r="N681" s="13"/>
      <c r="O681" s="13"/>
      <c r="P681" s="13"/>
      <c r="Q681" s="13"/>
      <c r="R681" s="13"/>
      <c r="S681" s="13"/>
      <c r="T681" s="13"/>
      <c r="U681" s="13"/>
    </row>
    <row r="682" spans="1:21" ht="14.25">
      <c r="A682" s="13"/>
      <c r="B682" s="13"/>
      <c r="C682" s="13"/>
      <c r="D682" s="13"/>
      <c r="E682" s="13"/>
      <c r="F682" s="13"/>
      <c r="G682" s="13"/>
      <c r="H682" s="13"/>
      <c r="I682" s="13"/>
      <c r="J682" s="13"/>
      <c r="K682" s="13"/>
      <c r="L682" s="13"/>
      <c r="M682" s="13"/>
      <c r="N682" s="13"/>
      <c r="O682" s="13"/>
      <c r="P682" s="13"/>
      <c r="Q682" s="13"/>
      <c r="R682" s="13"/>
      <c r="S682" s="13"/>
      <c r="T682" s="13"/>
      <c r="U682" s="13"/>
    </row>
    <row r="683" spans="1:21" ht="14.25">
      <c r="A683" s="13"/>
      <c r="B683" s="13"/>
      <c r="C683" s="13"/>
      <c r="D683" s="13"/>
      <c r="E683" s="13"/>
      <c r="F683" s="13"/>
      <c r="G683" s="13"/>
      <c r="H683" s="13"/>
      <c r="I683" s="13"/>
      <c r="J683" s="13"/>
      <c r="K683" s="13"/>
      <c r="L683" s="13"/>
      <c r="M683" s="13"/>
      <c r="N683" s="13"/>
      <c r="O683" s="13"/>
      <c r="P683" s="13"/>
      <c r="Q683" s="13"/>
      <c r="R683" s="13"/>
      <c r="S683" s="13"/>
      <c r="T683" s="13"/>
      <c r="U683" s="13"/>
    </row>
    <row r="684" spans="1:21" ht="14.25">
      <c r="A684" s="13"/>
      <c r="B684" s="13"/>
      <c r="C684" s="13"/>
      <c r="D684" s="13"/>
      <c r="E684" s="13"/>
      <c r="F684" s="13"/>
      <c r="G684" s="13"/>
      <c r="H684" s="13"/>
      <c r="I684" s="13"/>
      <c r="J684" s="13"/>
      <c r="K684" s="13"/>
      <c r="L684" s="13"/>
      <c r="M684" s="13"/>
      <c r="N684" s="13"/>
      <c r="O684" s="13"/>
      <c r="P684" s="13"/>
      <c r="Q684" s="13"/>
      <c r="R684" s="13"/>
      <c r="S684" s="13"/>
      <c r="T684" s="13"/>
      <c r="U684" s="13"/>
    </row>
    <row r="685" spans="1:21" ht="14.25">
      <c r="A685" s="13"/>
      <c r="B685" s="13"/>
      <c r="C685" s="13"/>
      <c r="D685" s="13"/>
      <c r="E685" s="13"/>
      <c r="F685" s="13"/>
      <c r="G685" s="13"/>
      <c r="H685" s="13"/>
      <c r="I685" s="13"/>
      <c r="J685" s="13"/>
      <c r="K685" s="13"/>
      <c r="L685" s="13"/>
      <c r="M685" s="13"/>
      <c r="N685" s="13"/>
      <c r="O685" s="13"/>
      <c r="P685" s="13"/>
      <c r="Q685" s="13"/>
      <c r="R685" s="13"/>
      <c r="S685" s="13"/>
      <c r="T685" s="13"/>
      <c r="U685" s="13"/>
    </row>
    <row r="686" spans="1:21" ht="14.25">
      <c r="A686" s="13"/>
      <c r="B686" s="13"/>
      <c r="C686" s="13"/>
      <c r="D686" s="13"/>
      <c r="E686" s="13"/>
      <c r="F686" s="13"/>
      <c r="G686" s="13"/>
      <c r="H686" s="13"/>
      <c r="I686" s="13"/>
      <c r="J686" s="13"/>
      <c r="K686" s="13"/>
      <c r="L686" s="13"/>
      <c r="M686" s="13"/>
      <c r="N686" s="13"/>
      <c r="O686" s="13"/>
      <c r="P686" s="13"/>
      <c r="Q686" s="13"/>
      <c r="R686" s="13"/>
      <c r="S686" s="13"/>
      <c r="T686" s="13"/>
      <c r="U686" s="13"/>
    </row>
    <row r="687" spans="1:21" ht="14.25">
      <c r="A687" s="13"/>
      <c r="B687" s="13"/>
      <c r="C687" s="13"/>
      <c r="D687" s="13"/>
      <c r="E687" s="13"/>
      <c r="F687" s="13"/>
      <c r="G687" s="13"/>
      <c r="H687" s="13"/>
      <c r="I687" s="13"/>
      <c r="J687" s="13"/>
      <c r="K687" s="13"/>
      <c r="L687" s="13"/>
      <c r="M687" s="13"/>
      <c r="N687" s="13"/>
      <c r="O687" s="13"/>
      <c r="P687" s="13"/>
      <c r="Q687" s="13"/>
      <c r="R687" s="13"/>
      <c r="S687" s="13"/>
      <c r="T687" s="13"/>
      <c r="U687" s="13"/>
    </row>
    <row r="688" spans="1:21" ht="14.25">
      <c r="A688" s="13"/>
      <c r="B688" s="13"/>
      <c r="C688" s="13"/>
      <c r="D688" s="13"/>
      <c r="E688" s="13"/>
      <c r="F688" s="13"/>
      <c r="G688" s="13"/>
      <c r="H688" s="13"/>
      <c r="I688" s="13"/>
      <c r="J688" s="13"/>
      <c r="K688" s="13"/>
      <c r="L688" s="13"/>
      <c r="M688" s="13"/>
      <c r="N688" s="13"/>
      <c r="O688" s="13"/>
      <c r="P688" s="13"/>
      <c r="Q688" s="13"/>
      <c r="R688" s="13"/>
      <c r="S688" s="13"/>
      <c r="T688" s="13"/>
      <c r="U688" s="13"/>
    </row>
    <row r="689" spans="1:21" ht="14.25">
      <c r="A689" s="13"/>
      <c r="B689" s="13"/>
      <c r="C689" s="13"/>
      <c r="D689" s="13"/>
      <c r="E689" s="13"/>
      <c r="F689" s="13"/>
      <c r="G689" s="13"/>
      <c r="H689" s="13"/>
      <c r="I689" s="13"/>
      <c r="J689" s="13"/>
      <c r="K689" s="13"/>
      <c r="L689" s="13"/>
      <c r="M689" s="13"/>
      <c r="N689" s="13"/>
      <c r="O689" s="13"/>
      <c r="P689" s="13"/>
      <c r="Q689" s="13"/>
      <c r="R689" s="13"/>
      <c r="S689" s="13"/>
      <c r="T689" s="13"/>
      <c r="U689" s="13"/>
    </row>
    <row r="690" spans="1:21" ht="14.25">
      <c r="A690" s="13"/>
      <c r="B690" s="13"/>
      <c r="C690" s="13"/>
      <c r="D690" s="13"/>
      <c r="E690" s="13"/>
      <c r="F690" s="13"/>
      <c r="G690" s="13"/>
      <c r="H690" s="13"/>
      <c r="I690" s="13"/>
      <c r="J690" s="13"/>
      <c r="K690" s="13"/>
      <c r="L690" s="13"/>
      <c r="M690" s="13"/>
      <c r="N690" s="13"/>
      <c r="O690" s="13"/>
      <c r="P690" s="13"/>
      <c r="Q690" s="13"/>
      <c r="R690" s="13"/>
      <c r="S690" s="13"/>
      <c r="T690" s="13"/>
      <c r="U690" s="13"/>
    </row>
    <row r="691" spans="1:21" ht="14.25">
      <c r="A691" s="13"/>
      <c r="B691" s="13"/>
      <c r="C691" s="13"/>
      <c r="D691" s="13"/>
      <c r="E691" s="13"/>
      <c r="F691" s="13"/>
      <c r="G691" s="13"/>
      <c r="H691" s="13"/>
      <c r="I691" s="13"/>
      <c r="J691" s="13"/>
      <c r="K691" s="13"/>
      <c r="L691" s="13"/>
      <c r="M691" s="13"/>
      <c r="N691" s="13"/>
      <c r="O691" s="13"/>
      <c r="P691" s="13"/>
      <c r="Q691" s="13"/>
      <c r="R691" s="13"/>
      <c r="S691" s="13"/>
      <c r="T691" s="13"/>
      <c r="U691" s="13"/>
    </row>
    <row r="692" spans="1:21" ht="14.25">
      <c r="A692" s="13"/>
      <c r="B692" s="13"/>
      <c r="C692" s="13"/>
      <c r="D692" s="13"/>
      <c r="E692" s="13"/>
      <c r="F692" s="13"/>
      <c r="G692" s="13"/>
      <c r="H692" s="13"/>
      <c r="I692" s="13"/>
      <c r="J692" s="13"/>
      <c r="K692" s="13"/>
      <c r="L692" s="13"/>
      <c r="M692" s="13"/>
      <c r="N692" s="13"/>
      <c r="O692" s="13"/>
      <c r="P692" s="13"/>
      <c r="Q692" s="13"/>
      <c r="R692" s="13"/>
      <c r="S692" s="13"/>
      <c r="T692" s="13"/>
      <c r="U692" s="13"/>
    </row>
    <row r="693" spans="1:21" ht="14.25">
      <c r="A693" s="13"/>
      <c r="B693" s="13"/>
      <c r="C693" s="13"/>
      <c r="D693" s="13"/>
      <c r="E693" s="13"/>
      <c r="F693" s="13"/>
      <c r="G693" s="13"/>
      <c r="H693" s="13"/>
      <c r="I693" s="13"/>
      <c r="J693" s="13"/>
      <c r="K693" s="13"/>
      <c r="L693" s="13"/>
      <c r="M693" s="13"/>
      <c r="N693" s="13"/>
      <c r="O693" s="13"/>
      <c r="P693" s="13"/>
      <c r="Q693" s="13"/>
      <c r="R693" s="13"/>
      <c r="S693" s="13"/>
      <c r="T693" s="13"/>
      <c r="U693" s="13"/>
    </row>
    <row r="694" spans="1:21" ht="14.25">
      <c r="A694" s="13"/>
      <c r="B694" s="13"/>
      <c r="C694" s="13"/>
      <c r="D694" s="13"/>
      <c r="E694" s="13"/>
      <c r="F694" s="13"/>
      <c r="G694" s="13"/>
      <c r="H694" s="13"/>
      <c r="I694" s="13"/>
      <c r="J694" s="13"/>
      <c r="K694" s="13"/>
      <c r="L694" s="13"/>
      <c r="M694" s="13"/>
      <c r="N694" s="13"/>
      <c r="O694" s="13"/>
      <c r="P694" s="13"/>
      <c r="Q694" s="13"/>
      <c r="R694" s="13"/>
      <c r="S694" s="13"/>
      <c r="T694" s="13"/>
      <c r="U694" s="13"/>
    </row>
    <row r="695" spans="1:21" ht="14.25">
      <c r="A695" s="13"/>
      <c r="B695" s="13"/>
      <c r="C695" s="13"/>
      <c r="D695" s="13"/>
      <c r="E695" s="13"/>
      <c r="F695" s="13"/>
      <c r="G695" s="13"/>
      <c r="H695" s="13"/>
      <c r="I695" s="13"/>
      <c r="J695" s="13"/>
      <c r="K695" s="13"/>
      <c r="L695" s="13"/>
      <c r="M695" s="13"/>
      <c r="N695" s="13"/>
      <c r="O695" s="13"/>
      <c r="P695" s="13"/>
      <c r="Q695" s="13"/>
      <c r="R695" s="13"/>
      <c r="S695" s="13"/>
      <c r="T695" s="13"/>
      <c r="U695" s="13"/>
    </row>
    <row r="696" spans="1:21" ht="14.25">
      <c r="A696" s="13"/>
      <c r="B696" s="13"/>
      <c r="C696" s="13"/>
      <c r="D696" s="13"/>
      <c r="E696" s="13"/>
      <c r="F696" s="13"/>
      <c r="G696" s="13"/>
      <c r="H696" s="13"/>
      <c r="I696" s="13"/>
      <c r="J696" s="13"/>
      <c r="K696" s="13"/>
      <c r="L696" s="13"/>
      <c r="M696" s="13"/>
      <c r="N696" s="13"/>
      <c r="O696" s="13"/>
      <c r="P696" s="13"/>
      <c r="Q696" s="13"/>
      <c r="R696" s="13"/>
      <c r="S696" s="13"/>
      <c r="T696" s="13"/>
      <c r="U696" s="13"/>
    </row>
    <row r="697" spans="1:21" ht="14.25">
      <c r="A697" s="13"/>
      <c r="B697" s="13"/>
      <c r="C697" s="13"/>
      <c r="D697" s="13"/>
      <c r="E697" s="13"/>
      <c r="F697" s="13"/>
      <c r="G697" s="13"/>
      <c r="H697" s="13"/>
      <c r="I697" s="13"/>
      <c r="J697" s="13"/>
      <c r="K697" s="13"/>
      <c r="L697" s="13"/>
      <c r="M697" s="13"/>
      <c r="N697" s="13"/>
      <c r="O697" s="13"/>
      <c r="P697" s="13"/>
      <c r="Q697" s="13"/>
      <c r="R697" s="13"/>
      <c r="S697" s="13"/>
      <c r="T697" s="13"/>
      <c r="U697" s="13"/>
    </row>
    <row r="698" spans="1:21" ht="14.25">
      <c r="A698" s="13"/>
      <c r="B698" s="13"/>
      <c r="C698" s="13"/>
      <c r="D698" s="13"/>
      <c r="E698" s="13"/>
      <c r="F698" s="13"/>
      <c r="G698" s="13"/>
      <c r="H698" s="13"/>
      <c r="I698" s="13"/>
      <c r="J698" s="13"/>
      <c r="K698" s="13"/>
      <c r="L698" s="13"/>
      <c r="M698" s="13"/>
      <c r="N698" s="13"/>
      <c r="O698" s="13"/>
      <c r="P698" s="13"/>
      <c r="Q698" s="13"/>
      <c r="R698" s="13"/>
      <c r="S698" s="13"/>
      <c r="T698" s="13"/>
      <c r="U698" s="13"/>
    </row>
    <row r="699" spans="1:21" ht="14.25">
      <c r="A699" s="13"/>
      <c r="B699" s="13"/>
      <c r="C699" s="13"/>
      <c r="D699" s="13"/>
      <c r="E699" s="13"/>
      <c r="F699" s="13"/>
      <c r="G699" s="13"/>
      <c r="H699" s="13"/>
      <c r="I699" s="13"/>
      <c r="J699" s="13"/>
      <c r="K699" s="13"/>
      <c r="L699" s="13"/>
      <c r="M699" s="13"/>
      <c r="N699" s="13"/>
      <c r="O699" s="13"/>
      <c r="P699" s="13"/>
      <c r="Q699" s="13"/>
      <c r="R699" s="13"/>
      <c r="S699" s="13"/>
      <c r="T699" s="13"/>
      <c r="U699" s="13"/>
    </row>
    <row r="700" spans="1:21" ht="14.25">
      <c r="A700" s="13"/>
      <c r="B700" s="13"/>
      <c r="C700" s="13"/>
      <c r="D700" s="13"/>
      <c r="E700" s="13"/>
      <c r="F700" s="13"/>
      <c r="G700" s="13"/>
      <c r="H700" s="13"/>
      <c r="I700" s="13"/>
      <c r="J700" s="13"/>
      <c r="K700" s="13"/>
      <c r="L700" s="13"/>
      <c r="M700" s="13"/>
      <c r="N700" s="13"/>
      <c r="O700" s="13"/>
      <c r="P700" s="13"/>
      <c r="Q700" s="13"/>
      <c r="R700" s="13"/>
      <c r="S700" s="13"/>
      <c r="T700" s="13"/>
      <c r="U700" s="13"/>
    </row>
    <row r="701" spans="1:21" ht="14.25">
      <c r="A701" s="13"/>
      <c r="B701" s="13"/>
      <c r="C701" s="13"/>
      <c r="D701" s="13"/>
      <c r="E701" s="13"/>
      <c r="F701" s="13"/>
      <c r="G701" s="13"/>
      <c r="H701" s="13"/>
      <c r="I701" s="13"/>
      <c r="J701" s="13"/>
      <c r="K701" s="13"/>
      <c r="L701" s="13"/>
      <c r="M701" s="13"/>
      <c r="N701" s="13"/>
      <c r="O701" s="13"/>
      <c r="P701" s="13"/>
      <c r="Q701" s="13"/>
      <c r="R701" s="13"/>
      <c r="S701" s="13"/>
      <c r="T701" s="13"/>
      <c r="U701" s="13"/>
    </row>
    <row r="702" spans="1:21" ht="14.25">
      <c r="A702" s="13"/>
      <c r="B702" s="13"/>
      <c r="C702" s="13"/>
      <c r="D702" s="13"/>
      <c r="E702" s="13"/>
      <c r="F702" s="13"/>
      <c r="G702" s="13"/>
      <c r="H702" s="13"/>
      <c r="I702" s="13"/>
      <c r="J702" s="13"/>
      <c r="K702" s="13"/>
      <c r="L702" s="13"/>
      <c r="M702" s="13"/>
      <c r="N702" s="13"/>
      <c r="O702" s="13"/>
      <c r="P702" s="13"/>
      <c r="Q702" s="13"/>
      <c r="R702" s="13"/>
      <c r="S702" s="13"/>
      <c r="T702" s="13"/>
      <c r="U702" s="13"/>
    </row>
    <row r="703" spans="1:21" ht="14.25">
      <c r="A703" s="13"/>
      <c r="B703" s="13"/>
      <c r="C703" s="13"/>
      <c r="D703" s="13"/>
      <c r="E703" s="13"/>
      <c r="F703" s="13"/>
      <c r="G703" s="13"/>
      <c r="H703" s="13"/>
      <c r="I703" s="13"/>
      <c r="J703" s="13"/>
      <c r="K703" s="13"/>
      <c r="L703" s="13"/>
      <c r="M703" s="13"/>
      <c r="N703" s="13"/>
      <c r="O703" s="13"/>
      <c r="P703" s="13"/>
      <c r="Q703" s="13"/>
      <c r="R703" s="13"/>
      <c r="S703" s="13"/>
      <c r="T703" s="13"/>
      <c r="U703" s="13"/>
    </row>
    <row r="704" spans="1:21" ht="14.25">
      <c r="A704" s="13"/>
      <c r="B704" s="13"/>
      <c r="C704" s="13"/>
      <c r="D704" s="13"/>
      <c r="E704" s="13"/>
      <c r="F704" s="13"/>
      <c r="G704" s="13"/>
      <c r="H704" s="13"/>
      <c r="I704" s="13"/>
      <c r="J704" s="13"/>
      <c r="K704" s="13"/>
      <c r="L704" s="13"/>
      <c r="M704" s="13"/>
      <c r="N704" s="13"/>
      <c r="O704" s="13"/>
      <c r="P704" s="13"/>
      <c r="Q704" s="13"/>
      <c r="R704" s="13"/>
      <c r="S704" s="13"/>
      <c r="T704" s="13"/>
      <c r="U704" s="13"/>
    </row>
    <row r="705" spans="1:21" ht="14.25">
      <c r="A705" s="13"/>
      <c r="B705" s="13"/>
      <c r="C705" s="13"/>
      <c r="D705" s="13"/>
      <c r="E705" s="13"/>
      <c r="F705" s="13"/>
      <c r="G705" s="13"/>
      <c r="H705" s="13"/>
      <c r="I705" s="13"/>
      <c r="J705" s="13"/>
      <c r="K705" s="13"/>
      <c r="L705" s="13"/>
      <c r="M705" s="13"/>
      <c r="N705" s="13"/>
      <c r="O705" s="13"/>
      <c r="P705" s="13"/>
      <c r="Q705" s="13"/>
      <c r="R705" s="13"/>
      <c r="S705" s="13"/>
      <c r="T705" s="13"/>
      <c r="U705" s="13"/>
    </row>
    <row r="706" spans="1:21" ht="14.25">
      <c r="A706" s="13"/>
      <c r="B706" s="13"/>
      <c r="C706" s="13"/>
      <c r="D706" s="13"/>
      <c r="E706" s="13"/>
      <c r="F706" s="13"/>
      <c r="G706" s="13"/>
      <c r="H706" s="13"/>
      <c r="I706" s="13"/>
      <c r="J706" s="13"/>
      <c r="K706" s="13"/>
      <c r="L706" s="13"/>
      <c r="M706" s="13"/>
      <c r="N706" s="13"/>
      <c r="O706" s="13"/>
      <c r="P706" s="13"/>
      <c r="Q706" s="13"/>
      <c r="R706" s="13"/>
      <c r="S706" s="13"/>
      <c r="T706" s="13"/>
      <c r="U706" s="13"/>
    </row>
    <row r="707" spans="1:21" ht="14.25">
      <c r="A707" s="13"/>
      <c r="B707" s="13"/>
      <c r="C707" s="13"/>
      <c r="D707" s="13"/>
      <c r="E707" s="13"/>
      <c r="F707" s="13"/>
      <c r="G707" s="13"/>
      <c r="H707" s="13"/>
      <c r="I707" s="13"/>
      <c r="J707" s="13"/>
      <c r="K707" s="13"/>
      <c r="L707" s="13"/>
      <c r="M707" s="13"/>
      <c r="N707" s="13"/>
      <c r="O707" s="13"/>
      <c r="P707" s="13"/>
      <c r="Q707" s="13"/>
      <c r="R707" s="13"/>
      <c r="S707" s="13"/>
      <c r="T707" s="13"/>
      <c r="U707" s="13"/>
    </row>
    <row r="708" spans="1:21" ht="14.25">
      <c r="A708" s="13"/>
      <c r="B708" s="13"/>
      <c r="C708" s="13"/>
      <c r="D708" s="13"/>
      <c r="E708" s="13"/>
      <c r="F708" s="13"/>
      <c r="G708" s="13"/>
      <c r="H708" s="13"/>
      <c r="I708" s="13"/>
      <c r="J708" s="13"/>
      <c r="K708" s="13"/>
      <c r="L708" s="13"/>
      <c r="M708" s="13"/>
      <c r="N708" s="13"/>
      <c r="O708" s="13"/>
      <c r="P708" s="13"/>
      <c r="Q708" s="13"/>
      <c r="R708" s="13"/>
      <c r="S708" s="13"/>
      <c r="T708" s="13"/>
      <c r="U708" s="13"/>
    </row>
    <row r="709" spans="1:21" ht="14.25">
      <c r="A709" s="13"/>
      <c r="B709" s="13"/>
      <c r="C709" s="13"/>
      <c r="D709" s="13"/>
      <c r="E709" s="13"/>
      <c r="F709" s="13"/>
      <c r="G709" s="13"/>
      <c r="H709" s="13"/>
      <c r="I709" s="13"/>
      <c r="J709" s="13"/>
      <c r="K709" s="13"/>
      <c r="L709" s="13"/>
      <c r="M709" s="13"/>
      <c r="N709" s="13"/>
      <c r="O709" s="13"/>
      <c r="P709" s="13"/>
      <c r="Q709" s="13"/>
      <c r="R709" s="13"/>
      <c r="S709" s="13"/>
      <c r="T709" s="13"/>
      <c r="U709" s="13"/>
    </row>
    <row r="710" spans="1:21" ht="14.25">
      <c r="A710" s="13"/>
      <c r="B710" s="13"/>
      <c r="C710" s="13"/>
      <c r="D710" s="13"/>
      <c r="E710" s="13"/>
      <c r="F710" s="13"/>
      <c r="G710" s="13"/>
      <c r="H710" s="13"/>
      <c r="I710" s="13"/>
      <c r="J710" s="13"/>
      <c r="K710" s="13"/>
      <c r="L710" s="13"/>
      <c r="M710" s="13"/>
      <c r="N710" s="13"/>
      <c r="O710" s="13"/>
      <c r="P710" s="13"/>
      <c r="Q710" s="13"/>
      <c r="R710" s="13"/>
      <c r="S710" s="13"/>
      <c r="T710" s="13"/>
      <c r="U710" s="13"/>
    </row>
    <row r="711" spans="1:21" ht="14.25">
      <c r="A711" s="13"/>
      <c r="B711" s="13"/>
      <c r="C711" s="13"/>
      <c r="D711" s="13"/>
      <c r="E711" s="13"/>
      <c r="F711" s="13"/>
      <c r="G711" s="13"/>
      <c r="H711" s="13"/>
      <c r="I711" s="13"/>
      <c r="J711" s="13"/>
      <c r="K711" s="13"/>
      <c r="L711" s="13"/>
      <c r="M711" s="13"/>
      <c r="N711" s="13"/>
      <c r="O711" s="13"/>
      <c r="P711" s="13"/>
      <c r="Q711" s="13"/>
      <c r="R711" s="13"/>
      <c r="S711" s="13"/>
      <c r="T711" s="13"/>
      <c r="U711" s="13"/>
    </row>
    <row r="712" spans="1:21" ht="14.25">
      <c r="A712" s="13"/>
      <c r="B712" s="13"/>
      <c r="C712" s="13"/>
      <c r="D712" s="13"/>
      <c r="E712" s="13"/>
      <c r="F712" s="13"/>
      <c r="G712" s="13"/>
      <c r="H712" s="13"/>
      <c r="I712" s="13"/>
      <c r="J712" s="13"/>
      <c r="K712" s="13"/>
      <c r="L712" s="13"/>
      <c r="M712" s="13"/>
      <c r="N712" s="13"/>
      <c r="O712" s="13"/>
      <c r="P712" s="13"/>
      <c r="Q712" s="13"/>
      <c r="R712" s="13"/>
      <c r="S712" s="13"/>
      <c r="T712" s="13"/>
      <c r="U712" s="13"/>
    </row>
    <row r="713" spans="1:21" ht="14.25">
      <c r="A713" s="13"/>
      <c r="B713" s="13"/>
      <c r="C713" s="13"/>
      <c r="D713" s="13"/>
      <c r="E713" s="13"/>
      <c r="F713" s="13"/>
      <c r="G713" s="13"/>
      <c r="H713" s="13"/>
      <c r="I713" s="13"/>
      <c r="J713" s="13"/>
      <c r="K713" s="13"/>
      <c r="L713" s="13"/>
      <c r="M713" s="13"/>
      <c r="N713" s="13"/>
      <c r="O713" s="13"/>
      <c r="P713" s="13"/>
      <c r="Q713" s="13"/>
      <c r="R713" s="13"/>
      <c r="S713" s="13"/>
      <c r="T713" s="13"/>
      <c r="U713" s="13"/>
    </row>
    <row r="714" spans="1:21" ht="14.25">
      <c r="A714" s="13"/>
      <c r="B714" s="13"/>
      <c r="C714" s="13"/>
      <c r="D714" s="13"/>
      <c r="E714" s="13"/>
      <c r="F714" s="13"/>
      <c r="G714" s="13"/>
      <c r="H714" s="13"/>
      <c r="I714" s="13"/>
      <c r="J714" s="13"/>
      <c r="K714" s="13"/>
      <c r="L714" s="13"/>
      <c r="M714" s="13"/>
      <c r="N714" s="13"/>
      <c r="O714" s="13"/>
      <c r="P714" s="13"/>
      <c r="Q714" s="13"/>
      <c r="R714" s="13"/>
      <c r="S714" s="13"/>
      <c r="T714" s="13"/>
      <c r="U714" s="13"/>
    </row>
    <row r="715" spans="1:21" ht="14.25">
      <c r="A715" s="13"/>
      <c r="B715" s="13"/>
      <c r="C715" s="13"/>
      <c r="D715" s="13"/>
      <c r="E715" s="13"/>
      <c r="F715" s="13"/>
      <c r="G715" s="13"/>
      <c r="H715" s="13"/>
      <c r="I715" s="13"/>
      <c r="J715" s="13"/>
      <c r="K715" s="13"/>
      <c r="L715" s="13"/>
      <c r="M715" s="13"/>
      <c r="N715" s="13"/>
      <c r="O715" s="13"/>
      <c r="P715" s="13"/>
      <c r="Q715" s="13"/>
      <c r="R715" s="13"/>
      <c r="S715" s="13"/>
      <c r="T715" s="13"/>
      <c r="U715" s="13"/>
    </row>
    <row r="716" spans="1:21" ht="14.25">
      <c r="A716" s="13"/>
      <c r="B716" s="13"/>
      <c r="C716" s="13"/>
      <c r="D716" s="13"/>
      <c r="E716" s="13"/>
      <c r="F716" s="13"/>
      <c r="G716" s="13"/>
      <c r="H716" s="13"/>
      <c r="I716" s="13"/>
      <c r="J716" s="13"/>
      <c r="K716" s="13"/>
      <c r="L716" s="13"/>
      <c r="M716" s="13"/>
      <c r="N716" s="13"/>
      <c r="O716" s="13"/>
      <c r="P716" s="13"/>
      <c r="Q716" s="13"/>
      <c r="R716" s="13"/>
      <c r="S716" s="13"/>
      <c r="T716" s="13"/>
      <c r="U716" s="13"/>
    </row>
    <row r="717" spans="1:21" ht="14.25">
      <c r="A717" s="13"/>
      <c r="B717" s="13"/>
      <c r="C717" s="13"/>
      <c r="D717" s="13"/>
      <c r="E717" s="13"/>
      <c r="F717" s="13"/>
      <c r="G717" s="13"/>
      <c r="H717" s="13"/>
      <c r="I717" s="13"/>
      <c r="J717" s="13"/>
      <c r="K717" s="13"/>
      <c r="L717" s="13"/>
      <c r="M717" s="13"/>
      <c r="N717" s="13"/>
      <c r="O717" s="13"/>
      <c r="P717" s="13"/>
      <c r="Q717" s="13"/>
      <c r="R717" s="13"/>
      <c r="S717" s="13"/>
      <c r="T717" s="13"/>
      <c r="U717" s="13"/>
    </row>
    <row r="718" spans="1:21" ht="14.25">
      <c r="A718" s="13"/>
      <c r="B718" s="13"/>
      <c r="C718" s="13"/>
      <c r="D718" s="13"/>
      <c r="E718" s="13"/>
      <c r="F718" s="13"/>
      <c r="G718" s="13"/>
      <c r="H718" s="13"/>
      <c r="I718" s="13"/>
      <c r="J718" s="13"/>
      <c r="K718" s="13"/>
      <c r="L718" s="13"/>
      <c r="M718" s="13"/>
      <c r="N718" s="13"/>
      <c r="O718" s="13"/>
      <c r="P718" s="13"/>
      <c r="Q718" s="13"/>
      <c r="R718" s="13"/>
      <c r="S718" s="13"/>
      <c r="T718" s="13"/>
      <c r="U718" s="13"/>
    </row>
    <row r="719" spans="1:21" ht="14.25">
      <c r="A719" s="13"/>
      <c r="B719" s="13"/>
      <c r="C719" s="13"/>
      <c r="D719" s="13"/>
      <c r="E719" s="13"/>
      <c r="F719" s="13"/>
      <c r="G719" s="13"/>
      <c r="H719" s="13"/>
      <c r="I719" s="13"/>
      <c r="J719" s="13"/>
      <c r="K719" s="13"/>
      <c r="L719" s="13"/>
      <c r="M719" s="13"/>
      <c r="N719" s="13"/>
      <c r="O719" s="13"/>
      <c r="P719" s="13"/>
      <c r="Q719" s="13"/>
      <c r="R719" s="13"/>
      <c r="S719" s="13"/>
      <c r="T719" s="13"/>
      <c r="U719" s="13"/>
    </row>
    <row r="720" spans="1:21" ht="14.25">
      <c r="A720" s="13"/>
      <c r="B720" s="13"/>
      <c r="C720" s="13"/>
      <c r="D720" s="13"/>
      <c r="E720" s="13"/>
      <c r="F720" s="13"/>
      <c r="G720" s="13"/>
      <c r="H720" s="13"/>
      <c r="I720" s="13"/>
      <c r="J720" s="13"/>
      <c r="K720" s="13"/>
      <c r="L720" s="13"/>
      <c r="M720" s="13"/>
      <c r="N720" s="13"/>
      <c r="O720" s="13"/>
      <c r="P720" s="13"/>
      <c r="Q720" s="13"/>
      <c r="R720" s="13"/>
      <c r="S720" s="13"/>
      <c r="T720" s="13"/>
      <c r="U720" s="13"/>
    </row>
    <row r="721" spans="1:21" ht="14.25">
      <c r="A721" s="13"/>
      <c r="B721" s="13"/>
      <c r="C721" s="13"/>
      <c r="D721" s="13"/>
      <c r="E721" s="13"/>
      <c r="F721" s="13"/>
      <c r="G721" s="13"/>
      <c r="H721" s="13"/>
      <c r="I721" s="13"/>
      <c r="J721" s="13"/>
      <c r="K721" s="13"/>
      <c r="L721" s="13"/>
      <c r="M721" s="13"/>
      <c r="N721" s="13"/>
      <c r="O721" s="13"/>
      <c r="P721" s="13"/>
      <c r="Q721" s="13"/>
      <c r="R721" s="13"/>
      <c r="S721" s="13"/>
      <c r="T721" s="13"/>
      <c r="U721" s="13"/>
    </row>
    <row r="722" spans="1:21" ht="14.25">
      <c r="A722" s="13"/>
      <c r="B722" s="13"/>
      <c r="C722" s="13"/>
      <c r="D722" s="13"/>
      <c r="E722" s="13"/>
      <c r="F722" s="13"/>
      <c r="G722" s="13"/>
      <c r="H722" s="13"/>
      <c r="I722" s="13"/>
      <c r="J722" s="13"/>
      <c r="K722" s="13"/>
      <c r="L722" s="13"/>
      <c r="M722" s="13"/>
      <c r="N722" s="13"/>
      <c r="O722" s="13"/>
      <c r="P722" s="13"/>
      <c r="Q722" s="13"/>
      <c r="R722" s="13"/>
      <c r="S722" s="13"/>
      <c r="T722" s="13"/>
      <c r="U722" s="13"/>
    </row>
    <row r="723" spans="1:21" ht="14.25">
      <c r="A723" s="13"/>
      <c r="B723" s="13"/>
      <c r="C723" s="13"/>
      <c r="D723" s="13"/>
      <c r="E723" s="13"/>
      <c r="F723" s="13"/>
      <c r="G723" s="13"/>
      <c r="H723" s="13"/>
      <c r="I723" s="13"/>
      <c r="J723" s="13"/>
      <c r="K723" s="13"/>
      <c r="L723" s="13"/>
      <c r="M723" s="13"/>
      <c r="N723" s="13"/>
      <c r="O723" s="13"/>
      <c r="P723" s="13"/>
      <c r="Q723" s="13"/>
      <c r="R723" s="13"/>
      <c r="S723" s="13"/>
      <c r="T723" s="13"/>
      <c r="U723" s="13"/>
    </row>
    <row r="724" spans="1:21" ht="14.25">
      <c r="A724" s="13"/>
      <c r="B724" s="13"/>
      <c r="C724" s="13"/>
      <c r="D724" s="13"/>
      <c r="E724" s="13"/>
      <c r="F724" s="13"/>
      <c r="G724" s="13"/>
      <c r="H724" s="13"/>
      <c r="I724" s="13"/>
      <c r="J724" s="13"/>
      <c r="K724" s="13"/>
      <c r="L724" s="13"/>
      <c r="M724" s="13"/>
      <c r="N724" s="13"/>
      <c r="O724" s="13"/>
      <c r="P724" s="13"/>
      <c r="Q724" s="13"/>
      <c r="R724" s="13"/>
      <c r="S724" s="13"/>
      <c r="T724" s="13"/>
      <c r="U724" s="13"/>
    </row>
    <row r="725" spans="1:21" ht="14.25">
      <c r="A725" s="13"/>
      <c r="B725" s="13"/>
      <c r="C725" s="13"/>
      <c r="D725" s="13"/>
      <c r="E725" s="13"/>
      <c r="F725" s="13"/>
      <c r="G725" s="13"/>
      <c r="H725" s="13"/>
      <c r="I725" s="13"/>
      <c r="J725" s="13"/>
      <c r="K725" s="13"/>
      <c r="L725" s="13"/>
      <c r="M725" s="13"/>
      <c r="N725" s="13"/>
      <c r="O725" s="13"/>
      <c r="P725" s="13"/>
      <c r="Q725" s="13"/>
      <c r="R725" s="13"/>
      <c r="S725" s="13"/>
      <c r="T725" s="13"/>
      <c r="U725" s="13"/>
    </row>
    <row r="726" spans="1:21" ht="14.25">
      <c r="A726" s="13"/>
      <c r="B726" s="13"/>
      <c r="C726" s="13"/>
      <c r="D726" s="13"/>
      <c r="E726" s="13"/>
      <c r="F726" s="13"/>
      <c r="G726" s="13"/>
      <c r="H726" s="13"/>
      <c r="I726" s="13"/>
      <c r="J726" s="13"/>
      <c r="K726" s="13"/>
      <c r="L726" s="13"/>
      <c r="M726" s="13"/>
      <c r="N726" s="13"/>
      <c r="O726" s="13"/>
      <c r="P726" s="13"/>
      <c r="Q726" s="13"/>
      <c r="R726" s="13"/>
      <c r="S726" s="13"/>
      <c r="T726" s="13"/>
      <c r="U726" s="13"/>
    </row>
    <row r="727" spans="1:21" ht="14.25">
      <c r="A727" s="13"/>
      <c r="B727" s="13"/>
      <c r="C727" s="13"/>
      <c r="D727" s="13"/>
      <c r="E727" s="13"/>
      <c r="F727" s="13"/>
      <c r="G727" s="13"/>
      <c r="H727" s="13"/>
      <c r="I727" s="13"/>
      <c r="J727" s="13"/>
      <c r="K727" s="13"/>
      <c r="L727" s="13"/>
      <c r="M727" s="13"/>
      <c r="N727" s="13"/>
      <c r="O727" s="13"/>
      <c r="P727" s="13"/>
      <c r="Q727" s="13"/>
      <c r="R727" s="13"/>
      <c r="S727" s="13"/>
      <c r="T727" s="13"/>
      <c r="U727" s="13"/>
    </row>
    <row r="728" spans="1:21" ht="14.25">
      <c r="A728" s="13"/>
      <c r="B728" s="13"/>
      <c r="C728" s="13"/>
      <c r="D728" s="13"/>
      <c r="E728" s="13"/>
      <c r="F728" s="13"/>
      <c r="G728" s="13"/>
      <c r="H728" s="13"/>
      <c r="I728" s="13"/>
      <c r="J728" s="13"/>
      <c r="K728" s="13"/>
      <c r="L728" s="13"/>
      <c r="M728" s="13"/>
      <c r="N728" s="13"/>
      <c r="O728" s="13"/>
      <c r="P728" s="13"/>
      <c r="Q728" s="13"/>
      <c r="R728" s="13"/>
      <c r="S728" s="13"/>
      <c r="T728" s="13"/>
      <c r="U728" s="13"/>
    </row>
    <row r="729" spans="1:21" ht="14.25">
      <c r="A729" s="13"/>
      <c r="B729" s="13"/>
      <c r="C729" s="13"/>
      <c r="D729" s="13"/>
      <c r="E729" s="13"/>
      <c r="F729" s="13"/>
      <c r="G729" s="13"/>
      <c r="H729" s="13"/>
      <c r="I729" s="13"/>
      <c r="J729" s="13"/>
      <c r="K729" s="13"/>
      <c r="L729" s="13"/>
      <c r="M729" s="13"/>
      <c r="N729" s="13"/>
      <c r="O729" s="13"/>
      <c r="P729" s="13"/>
      <c r="Q729" s="13"/>
      <c r="R729" s="13"/>
      <c r="S729" s="13"/>
      <c r="T729" s="13"/>
      <c r="U729" s="13"/>
    </row>
    <row r="730" spans="1:21" ht="14.25">
      <c r="A730" s="13"/>
      <c r="B730" s="13"/>
      <c r="C730" s="13"/>
      <c r="D730" s="13"/>
      <c r="E730" s="13"/>
      <c r="F730" s="13"/>
      <c r="G730" s="13"/>
      <c r="H730" s="13"/>
      <c r="I730" s="13"/>
      <c r="J730" s="13"/>
      <c r="K730" s="13"/>
      <c r="L730" s="13"/>
      <c r="M730" s="13"/>
      <c r="N730" s="13"/>
      <c r="O730" s="13"/>
      <c r="P730" s="13"/>
      <c r="Q730" s="13"/>
      <c r="R730" s="13"/>
      <c r="S730" s="13"/>
      <c r="T730" s="13"/>
      <c r="U730" s="13"/>
    </row>
    <row r="731" spans="1:21" ht="14.25">
      <c r="A731" s="13"/>
      <c r="B731" s="13"/>
      <c r="C731" s="13"/>
      <c r="D731" s="13"/>
      <c r="E731" s="13"/>
      <c r="F731" s="13"/>
      <c r="G731" s="13"/>
      <c r="H731" s="13"/>
      <c r="I731" s="13"/>
      <c r="J731" s="13"/>
      <c r="K731" s="13"/>
      <c r="L731" s="13"/>
      <c r="M731" s="13"/>
      <c r="N731" s="13"/>
      <c r="O731" s="13"/>
      <c r="P731" s="13"/>
      <c r="Q731" s="13"/>
      <c r="R731" s="13"/>
      <c r="S731" s="13"/>
      <c r="T731" s="13"/>
      <c r="U731" s="13"/>
    </row>
    <row r="732" spans="1:21" ht="14.25">
      <c r="A732" s="13"/>
      <c r="B732" s="13"/>
      <c r="C732" s="13"/>
      <c r="D732" s="13"/>
      <c r="E732" s="13"/>
      <c r="F732" s="13"/>
      <c r="G732" s="13"/>
      <c r="H732" s="13"/>
      <c r="I732" s="13"/>
      <c r="J732" s="13"/>
      <c r="K732" s="13"/>
      <c r="L732" s="13"/>
      <c r="M732" s="13"/>
      <c r="N732" s="13"/>
      <c r="O732" s="13"/>
      <c r="P732" s="13"/>
      <c r="Q732" s="13"/>
      <c r="R732" s="13"/>
      <c r="S732" s="13"/>
      <c r="T732" s="13"/>
      <c r="U732" s="13"/>
    </row>
    <row r="733" spans="1:21" ht="14.25">
      <c r="A733" s="13"/>
      <c r="B733" s="13"/>
      <c r="C733" s="13"/>
      <c r="D733" s="13"/>
      <c r="E733" s="13"/>
      <c r="F733" s="13"/>
      <c r="G733" s="13"/>
      <c r="H733" s="13"/>
      <c r="I733" s="13"/>
      <c r="J733" s="13"/>
      <c r="K733" s="13"/>
      <c r="L733" s="13"/>
      <c r="M733" s="13"/>
      <c r="N733" s="13"/>
      <c r="O733" s="13"/>
      <c r="P733" s="13"/>
      <c r="Q733" s="13"/>
      <c r="R733" s="13"/>
      <c r="S733" s="13"/>
      <c r="T733" s="13"/>
      <c r="U733" s="13"/>
    </row>
    <row r="734" spans="1:21" ht="14.25">
      <c r="A734" s="13"/>
      <c r="B734" s="13"/>
      <c r="C734" s="13"/>
      <c r="D734" s="13"/>
      <c r="E734" s="13"/>
      <c r="F734" s="13"/>
      <c r="G734" s="13"/>
      <c r="H734" s="13"/>
      <c r="I734" s="13"/>
      <c r="J734" s="13"/>
      <c r="K734" s="13"/>
      <c r="L734" s="13"/>
      <c r="M734" s="13"/>
      <c r="N734" s="13"/>
      <c r="O734" s="13"/>
      <c r="P734" s="13"/>
      <c r="Q734" s="13"/>
      <c r="R734" s="13"/>
      <c r="S734" s="13"/>
      <c r="T734" s="13"/>
      <c r="U734" s="13"/>
    </row>
    <row r="735" spans="1:21" ht="14.25">
      <c r="A735" s="13"/>
      <c r="B735" s="13"/>
      <c r="C735" s="13"/>
      <c r="D735" s="13"/>
      <c r="E735" s="13"/>
      <c r="F735" s="13"/>
      <c r="G735" s="13"/>
      <c r="H735" s="13"/>
      <c r="I735" s="13"/>
      <c r="J735" s="13"/>
      <c r="K735" s="13"/>
      <c r="L735" s="13"/>
      <c r="M735" s="13"/>
      <c r="N735" s="13"/>
      <c r="O735" s="13"/>
      <c r="P735" s="13"/>
      <c r="Q735" s="13"/>
      <c r="R735" s="13"/>
      <c r="S735" s="13"/>
      <c r="T735" s="13"/>
      <c r="U735" s="13"/>
    </row>
    <row r="736" spans="1:21" ht="14.25">
      <c r="A736" s="13"/>
      <c r="B736" s="13"/>
      <c r="C736" s="13"/>
      <c r="D736" s="13"/>
      <c r="E736" s="13"/>
      <c r="F736" s="13"/>
      <c r="G736" s="13"/>
      <c r="H736" s="13"/>
      <c r="I736" s="13"/>
      <c r="J736" s="13"/>
      <c r="K736" s="13"/>
      <c r="L736" s="13"/>
      <c r="M736" s="13"/>
      <c r="N736" s="13"/>
      <c r="O736" s="13"/>
      <c r="P736" s="13"/>
      <c r="Q736" s="13"/>
      <c r="R736" s="13"/>
      <c r="S736" s="13"/>
      <c r="T736" s="13"/>
      <c r="U736" s="13"/>
    </row>
    <row r="737" spans="1:21" ht="14.25">
      <c r="A737" s="13"/>
      <c r="B737" s="13"/>
      <c r="C737" s="13"/>
      <c r="D737" s="13"/>
      <c r="E737" s="13"/>
      <c r="F737" s="13"/>
      <c r="G737" s="13"/>
      <c r="H737" s="13"/>
      <c r="I737" s="13"/>
      <c r="J737" s="13"/>
      <c r="K737" s="13"/>
      <c r="L737" s="13"/>
      <c r="M737" s="13"/>
      <c r="N737" s="13"/>
      <c r="O737" s="13"/>
      <c r="P737" s="13"/>
      <c r="Q737" s="13"/>
      <c r="R737" s="13"/>
      <c r="S737" s="13"/>
      <c r="T737" s="13"/>
      <c r="U737" s="13"/>
    </row>
    <row r="738" spans="1:21" ht="14.25">
      <c r="A738" s="13"/>
      <c r="B738" s="13"/>
      <c r="C738" s="13"/>
      <c r="D738" s="13"/>
      <c r="E738" s="13"/>
      <c r="F738" s="13"/>
      <c r="G738" s="13"/>
      <c r="H738" s="13"/>
      <c r="I738" s="13"/>
      <c r="J738" s="13"/>
      <c r="K738" s="13"/>
      <c r="L738" s="13"/>
      <c r="M738" s="13"/>
      <c r="N738" s="13"/>
      <c r="O738" s="13"/>
      <c r="P738" s="13"/>
      <c r="Q738" s="13"/>
      <c r="R738" s="13"/>
      <c r="S738" s="13"/>
      <c r="T738" s="13"/>
      <c r="U738" s="13"/>
    </row>
    <row r="739" spans="1:21" ht="14.25">
      <c r="A739" s="13"/>
      <c r="B739" s="13"/>
      <c r="C739" s="13"/>
      <c r="D739" s="13"/>
      <c r="E739" s="13"/>
      <c r="F739" s="13"/>
      <c r="G739" s="13"/>
      <c r="H739" s="13"/>
      <c r="I739" s="13"/>
      <c r="J739" s="13"/>
      <c r="K739" s="13"/>
      <c r="L739" s="13"/>
      <c r="M739" s="13"/>
      <c r="N739" s="13"/>
      <c r="O739" s="13"/>
      <c r="P739" s="13"/>
      <c r="Q739" s="13"/>
      <c r="R739" s="13"/>
      <c r="S739" s="13"/>
      <c r="T739" s="13"/>
      <c r="U739" s="13"/>
    </row>
    <row r="740" spans="1:21" ht="14.25">
      <c r="A740" s="13"/>
      <c r="B740" s="13"/>
      <c r="C740" s="13"/>
      <c r="D740" s="13"/>
      <c r="E740" s="13"/>
      <c r="F740" s="13"/>
      <c r="G740" s="13"/>
      <c r="H740" s="13"/>
      <c r="I740" s="13"/>
      <c r="J740" s="13"/>
      <c r="K740" s="13"/>
      <c r="L740" s="13"/>
      <c r="M740" s="13"/>
      <c r="N740" s="13"/>
      <c r="O740" s="13"/>
      <c r="P740" s="13"/>
      <c r="Q740" s="13"/>
      <c r="R740" s="13"/>
      <c r="S740" s="13"/>
      <c r="T740" s="13"/>
      <c r="U740" s="13"/>
    </row>
    <row r="741" spans="1:21" ht="14.25">
      <c r="A741" s="13"/>
      <c r="B741" s="13"/>
      <c r="C741" s="13"/>
      <c r="D741" s="13"/>
      <c r="E741" s="13"/>
      <c r="F741" s="13"/>
      <c r="G741" s="13"/>
      <c r="H741" s="13"/>
      <c r="I741" s="13"/>
      <c r="J741" s="13"/>
      <c r="K741" s="13"/>
      <c r="L741" s="13"/>
      <c r="M741" s="13"/>
      <c r="N741" s="13"/>
      <c r="O741" s="13"/>
      <c r="P741" s="13"/>
      <c r="Q741" s="13"/>
      <c r="R741" s="13"/>
      <c r="S741" s="13"/>
      <c r="T741" s="13"/>
      <c r="U741" s="13"/>
    </row>
    <row r="742" spans="1:21" ht="14.25">
      <c r="A742" s="13"/>
      <c r="B742" s="13"/>
      <c r="C742" s="13"/>
      <c r="D742" s="13"/>
      <c r="E742" s="13"/>
      <c r="F742" s="13"/>
      <c r="G742" s="13"/>
      <c r="H742" s="13"/>
      <c r="I742" s="13"/>
      <c r="J742" s="13"/>
      <c r="K742" s="13"/>
      <c r="L742" s="13"/>
      <c r="M742" s="13"/>
      <c r="N742" s="13"/>
      <c r="O742" s="13"/>
      <c r="P742" s="13"/>
      <c r="Q742" s="13"/>
      <c r="R742" s="13"/>
      <c r="S742" s="13"/>
      <c r="T742" s="13"/>
      <c r="U742" s="13"/>
    </row>
    <row r="743" spans="1:21" ht="14.25">
      <c r="A743" s="13"/>
      <c r="B743" s="13"/>
      <c r="C743" s="13"/>
      <c r="D743" s="13"/>
      <c r="E743" s="13"/>
      <c r="F743" s="13"/>
      <c r="G743" s="13"/>
      <c r="H743" s="13"/>
      <c r="I743" s="13"/>
      <c r="J743" s="13"/>
      <c r="K743" s="13"/>
      <c r="L743" s="13"/>
      <c r="M743" s="13"/>
      <c r="N743" s="13"/>
      <c r="O743" s="13"/>
      <c r="P743" s="13"/>
      <c r="Q743" s="13"/>
      <c r="R743" s="13"/>
      <c r="S743" s="13"/>
      <c r="T743" s="13"/>
      <c r="U743" s="13"/>
    </row>
    <row r="744" spans="1:21" ht="14.25">
      <c r="A744" s="13"/>
      <c r="B744" s="13"/>
      <c r="C744" s="13"/>
      <c r="D744" s="13"/>
      <c r="E744" s="13"/>
      <c r="F744" s="13"/>
      <c r="G744" s="13"/>
      <c r="H744" s="13"/>
      <c r="I744" s="13"/>
      <c r="J744" s="13"/>
      <c r="K744" s="13"/>
      <c r="L744" s="13"/>
      <c r="M744" s="13"/>
      <c r="N744" s="13"/>
      <c r="O744" s="13"/>
      <c r="P744" s="13"/>
      <c r="Q744" s="13"/>
      <c r="R744" s="13"/>
      <c r="S744" s="13"/>
      <c r="T744" s="13"/>
      <c r="U744" s="13"/>
    </row>
    <row r="745" spans="1:21" ht="14.25">
      <c r="A745" s="13"/>
      <c r="B745" s="13"/>
      <c r="C745" s="13"/>
      <c r="D745" s="13"/>
      <c r="E745" s="13"/>
      <c r="F745" s="13"/>
      <c r="G745" s="13"/>
      <c r="H745" s="13"/>
      <c r="I745" s="13"/>
      <c r="J745" s="13"/>
      <c r="K745" s="13"/>
      <c r="L745" s="13"/>
      <c r="M745" s="13"/>
      <c r="N745" s="13"/>
      <c r="O745" s="13"/>
      <c r="P745" s="13"/>
      <c r="Q745" s="13"/>
      <c r="R745" s="13"/>
      <c r="S745" s="13"/>
      <c r="T745" s="13"/>
      <c r="U745" s="13"/>
    </row>
    <row r="746" spans="1:21" ht="14.25">
      <c r="A746" s="13"/>
      <c r="B746" s="13"/>
      <c r="C746" s="13"/>
      <c r="D746" s="13"/>
      <c r="E746" s="13"/>
      <c r="F746" s="13"/>
      <c r="G746" s="13"/>
      <c r="H746" s="13"/>
      <c r="I746" s="13"/>
      <c r="J746" s="13"/>
      <c r="K746" s="13"/>
      <c r="L746" s="13"/>
      <c r="M746" s="13"/>
      <c r="N746" s="13"/>
      <c r="O746" s="13"/>
      <c r="P746" s="13"/>
      <c r="Q746" s="13"/>
      <c r="R746" s="13"/>
      <c r="S746" s="13"/>
      <c r="T746" s="13"/>
      <c r="U746" s="13"/>
    </row>
    <row r="747" spans="1:21" ht="14.25">
      <c r="A747" s="13"/>
      <c r="B747" s="13"/>
      <c r="C747" s="13"/>
      <c r="D747" s="13"/>
      <c r="E747" s="13"/>
      <c r="F747" s="13"/>
      <c r="G747" s="13"/>
      <c r="H747" s="13"/>
      <c r="I747" s="13"/>
      <c r="J747" s="13"/>
      <c r="K747" s="13"/>
      <c r="L747" s="13"/>
      <c r="M747" s="13"/>
      <c r="N747" s="13"/>
      <c r="O747" s="13"/>
      <c r="P747" s="13"/>
      <c r="Q747" s="13"/>
      <c r="R747" s="13"/>
      <c r="S747" s="13"/>
      <c r="T747" s="13"/>
      <c r="U747" s="13"/>
    </row>
    <row r="748" spans="1:21" ht="14.25">
      <c r="A748" s="13"/>
      <c r="B748" s="13"/>
      <c r="C748" s="13"/>
      <c r="D748" s="13"/>
      <c r="E748" s="13"/>
      <c r="F748" s="13"/>
      <c r="G748" s="13"/>
      <c r="H748" s="13"/>
      <c r="I748" s="13"/>
      <c r="J748" s="13"/>
      <c r="K748" s="13"/>
      <c r="L748" s="13"/>
      <c r="M748" s="13"/>
      <c r="N748" s="13"/>
      <c r="O748" s="13"/>
      <c r="P748" s="13"/>
      <c r="Q748" s="13"/>
      <c r="R748" s="13"/>
      <c r="S748" s="13"/>
      <c r="T748" s="13"/>
      <c r="U748" s="13"/>
    </row>
    <row r="749" spans="1:21" ht="14.25">
      <c r="A749" s="13"/>
      <c r="B749" s="13"/>
      <c r="C749" s="13"/>
      <c r="D749" s="13"/>
      <c r="E749" s="13"/>
      <c r="F749" s="13"/>
      <c r="G749" s="13"/>
      <c r="H749" s="13"/>
      <c r="I749" s="13"/>
      <c r="J749" s="13"/>
      <c r="K749" s="13"/>
      <c r="L749" s="13"/>
      <c r="M749" s="13"/>
      <c r="N749" s="13"/>
      <c r="O749" s="13"/>
      <c r="P749" s="13"/>
      <c r="Q749" s="13"/>
      <c r="R749" s="13"/>
      <c r="S749" s="13"/>
      <c r="T749" s="13"/>
      <c r="U749" s="13"/>
    </row>
    <row r="750" spans="1:21" ht="14.25">
      <c r="A750" s="13"/>
      <c r="B750" s="13"/>
      <c r="C750" s="13"/>
      <c r="D750" s="13"/>
      <c r="E750" s="13"/>
      <c r="F750" s="13"/>
      <c r="G750" s="13"/>
      <c r="H750" s="13"/>
      <c r="I750" s="13"/>
      <c r="J750" s="13"/>
      <c r="K750" s="13"/>
      <c r="L750" s="13"/>
      <c r="M750" s="13"/>
      <c r="N750" s="13"/>
      <c r="O750" s="13"/>
      <c r="P750" s="13"/>
      <c r="Q750" s="13"/>
      <c r="R750" s="13"/>
      <c r="S750" s="13"/>
      <c r="T750" s="13"/>
      <c r="U750" s="13"/>
    </row>
    <row r="751" spans="1:21" ht="14.25">
      <c r="A751" s="13"/>
      <c r="B751" s="13"/>
      <c r="C751" s="13"/>
      <c r="D751" s="13"/>
      <c r="E751" s="13"/>
      <c r="F751" s="13"/>
      <c r="G751" s="13"/>
      <c r="H751" s="13"/>
      <c r="I751" s="13"/>
      <c r="J751" s="13"/>
      <c r="K751" s="13"/>
      <c r="L751" s="13"/>
      <c r="M751" s="13"/>
      <c r="N751" s="13"/>
      <c r="O751" s="13"/>
      <c r="P751" s="13"/>
      <c r="Q751" s="13"/>
      <c r="R751" s="13"/>
      <c r="S751" s="13"/>
      <c r="T751" s="13"/>
      <c r="U751" s="13"/>
    </row>
    <row r="752" spans="1:21" ht="14.25">
      <c r="A752" s="13"/>
      <c r="B752" s="13"/>
      <c r="C752" s="13"/>
      <c r="D752" s="13"/>
      <c r="E752" s="13"/>
      <c r="F752" s="13"/>
      <c r="G752" s="13"/>
      <c r="H752" s="13"/>
      <c r="I752" s="13"/>
      <c r="J752" s="13"/>
      <c r="K752" s="13"/>
      <c r="L752" s="13"/>
      <c r="M752" s="13"/>
      <c r="N752" s="13"/>
      <c r="O752" s="13"/>
      <c r="P752" s="13"/>
      <c r="Q752" s="13"/>
      <c r="R752" s="13"/>
      <c r="S752" s="13"/>
      <c r="T752" s="13"/>
      <c r="U752" s="13"/>
    </row>
    <row r="753" spans="1:21" ht="14.25">
      <c r="A753" s="13"/>
      <c r="B753" s="13"/>
      <c r="C753" s="13"/>
      <c r="D753" s="13"/>
      <c r="E753" s="13"/>
      <c r="F753" s="13"/>
      <c r="G753" s="13"/>
      <c r="H753" s="13"/>
      <c r="I753" s="13"/>
      <c r="J753" s="13"/>
      <c r="K753" s="13"/>
      <c r="L753" s="13"/>
      <c r="M753" s="13"/>
      <c r="N753" s="13"/>
      <c r="O753" s="13"/>
      <c r="P753" s="13"/>
      <c r="Q753" s="13"/>
      <c r="R753" s="13"/>
      <c r="S753" s="13"/>
      <c r="T753" s="13"/>
      <c r="U753" s="13"/>
    </row>
    <row r="754" spans="1:21" ht="14.25">
      <c r="A754" s="13"/>
      <c r="B754" s="13"/>
      <c r="C754" s="13"/>
      <c r="D754" s="13"/>
      <c r="E754" s="13"/>
      <c r="F754" s="13"/>
      <c r="G754" s="13"/>
      <c r="H754" s="13"/>
      <c r="I754" s="13"/>
      <c r="J754" s="13"/>
      <c r="K754" s="13"/>
      <c r="L754" s="13"/>
      <c r="M754" s="13"/>
      <c r="N754" s="13"/>
      <c r="O754" s="13"/>
      <c r="P754" s="13"/>
      <c r="Q754" s="13"/>
      <c r="R754" s="13"/>
      <c r="S754" s="13"/>
      <c r="T754" s="13"/>
      <c r="U754" s="13"/>
    </row>
    <row r="755" spans="1:21" ht="14.25">
      <c r="A755" s="13"/>
      <c r="B755" s="13"/>
      <c r="C755" s="13"/>
      <c r="D755" s="13"/>
      <c r="E755" s="13"/>
      <c r="F755" s="13"/>
      <c r="G755" s="13"/>
      <c r="H755" s="13"/>
      <c r="I755" s="13"/>
      <c r="J755" s="13"/>
      <c r="K755" s="13"/>
      <c r="L755" s="13"/>
      <c r="M755" s="13"/>
      <c r="N755" s="13"/>
      <c r="O755" s="13"/>
      <c r="P755" s="13"/>
      <c r="Q755" s="13"/>
      <c r="R755" s="13"/>
      <c r="S755" s="13"/>
      <c r="T755" s="13"/>
      <c r="U755" s="13"/>
    </row>
    <row r="756" spans="1:21" ht="14.25">
      <c r="A756" s="13"/>
      <c r="B756" s="13"/>
      <c r="C756" s="13"/>
      <c r="D756" s="13"/>
      <c r="E756" s="13"/>
      <c r="F756" s="13"/>
      <c r="G756" s="13"/>
      <c r="H756" s="13"/>
      <c r="I756" s="13"/>
      <c r="J756" s="13"/>
      <c r="K756" s="13"/>
      <c r="L756" s="13"/>
      <c r="M756" s="13"/>
      <c r="N756" s="13"/>
      <c r="O756" s="13"/>
      <c r="P756" s="13"/>
      <c r="Q756" s="13"/>
      <c r="R756" s="13"/>
      <c r="S756" s="13"/>
      <c r="T756" s="13"/>
      <c r="U756" s="13"/>
    </row>
    <row r="757" spans="1:21" ht="14.25">
      <c r="A757" s="13"/>
      <c r="B757" s="13"/>
      <c r="C757" s="13"/>
      <c r="D757" s="13"/>
      <c r="E757" s="13"/>
      <c r="F757" s="13"/>
      <c r="G757" s="13"/>
      <c r="H757" s="13"/>
      <c r="I757" s="13"/>
      <c r="J757" s="13"/>
      <c r="K757" s="13"/>
      <c r="L757" s="13"/>
      <c r="M757" s="13"/>
      <c r="N757" s="13"/>
      <c r="O757" s="13"/>
      <c r="P757" s="13"/>
      <c r="Q757" s="13"/>
      <c r="R757" s="13"/>
      <c r="S757" s="13"/>
      <c r="T757" s="13"/>
      <c r="U757" s="13"/>
    </row>
    <row r="758" spans="1:21" ht="14.25">
      <c r="A758" s="13"/>
      <c r="B758" s="13"/>
      <c r="C758" s="13"/>
      <c r="D758" s="13"/>
      <c r="E758" s="13"/>
      <c r="F758" s="13"/>
      <c r="G758" s="13"/>
      <c r="H758" s="13"/>
      <c r="I758" s="13"/>
      <c r="J758" s="13"/>
      <c r="K758" s="13"/>
      <c r="L758" s="13"/>
      <c r="M758" s="13"/>
      <c r="N758" s="13"/>
      <c r="O758" s="13"/>
      <c r="P758" s="13"/>
      <c r="Q758" s="13"/>
      <c r="R758" s="13"/>
      <c r="S758" s="13"/>
      <c r="T758" s="13"/>
      <c r="U758" s="13"/>
    </row>
    <row r="759" spans="1:21" ht="14.25">
      <c r="A759" s="13"/>
      <c r="B759" s="13"/>
      <c r="C759" s="13"/>
      <c r="D759" s="13"/>
      <c r="E759" s="13"/>
      <c r="F759" s="13"/>
      <c r="G759" s="13"/>
      <c r="H759" s="13"/>
      <c r="I759" s="13"/>
      <c r="J759" s="13"/>
      <c r="K759" s="13"/>
      <c r="L759" s="13"/>
      <c r="M759" s="13"/>
      <c r="N759" s="13"/>
      <c r="O759" s="13"/>
      <c r="P759" s="13"/>
      <c r="Q759" s="13"/>
      <c r="R759" s="13"/>
      <c r="S759" s="13"/>
      <c r="T759" s="13"/>
      <c r="U759" s="13"/>
    </row>
    <row r="760" spans="1:21" ht="14.25">
      <c r="A760" s="13"/>
      <c r="B760" s="13"/>
      <c r="C760" s="13"/>
      <c r="D760" s="13"/>
      <c r="E760" s="13"/>
      <c r="F760" s="13"/>
      <c r="G760" s="13"/>
      <c r="H760" s="13"/>
      <c r="I760" s="13"/>
      <c r="J760" s="13"/>
      <c r="K760" s="13"/>
      <c r="L760" s="13"/>
      <c r="M760" s="13"/>
      <c r="N760" s="13"/>
      <c r="O760" s="13"/>
      <c r="P760" s="13"/>
      <c r="Q760" s="13"/>
      <c r="R760" s="13"/>
      <c r="S760" s="13"/>
      <c r="T760" s="13"/>
      <c r="U760" s="13"/>
    </row>
    <row r="761" spans="1:21" ht="14.25">
      <c r="A761" s="13"/>
      <c r="B761" s="13"/>
      <c r="C761" s="13"/>
      <c r="D761" s="13"/>
      <c r="E761" s="13"/>
      <c r="F761" s="13"/>
      <c r="G761" s="13"/>
      <c r="H761" s="13"/>
      <c r="I761" s="13"/>
      <c r="J761" s="13"/>
      <c r="K761" s="13"/>
      <c r="L761" s="13"/>
      <c r="M761" s="13"/>
      <c r="N761" s="13"/>
      <c r="O761" s="13"/>
      <c r="P761" s="13"/>
      <c r="Q761" s="13"/>
      <c r="R761" s="13"/>
      <c r="S761" s="13"/>
      <c r="T761" s="13"/>
      <c r="U761" s="13"/>
    </row>
    <row r="762" spans="1:21" ht="14.25">
      <c r="A762" s="13"/>
      <c r="B762" s="13"/>
      <c r="C762" s="13"/>
      <c r="D762" s="13"/>
      <c r="E762" s="13"/>
      <c r="F762" s="13"/>
      <c r="G762" s="13"/>
      <c r="H762" s="13"/>
      <c r="I762" s="13"/>
      <c r="J762" s="13"/>
      <c r="K762" s="13"/>
      <c r="L762" s="13"/>
      <c r="M762" s="13"/>
      <c r="N762" s="13"/>
      <c r="O762" s="13"/>
      <c r="P762" s="13"/>
      <c r="Q762" s="13"/>
      <c r="R762" s="13"/>
      <c r="S762" s="13"/>
      <c r="T762" s="13"/>
      <c r="U762" s="13"/>
    </row>
    <row r="763" spans="1:21" ht="14.25">
      <c r="A763" s="13"/>
      <c r="B763" s="13"/>
      <c r="C763" s="13"/>
      <c r="D763" s="13"/>
      <c r="E763" s="13"/>
      <c r="F763" s="13"/>
      <c r="G763" s="13"/>
      <c r="H763" s="13"/>
      <c r="I763" s="13"/>
      <c r="J763" s="13"/>
      <c r="K763" s="13"/>
      <c r="L763" s="13"/>
      <c r="M763" s="13"/>
      <c r="N763" s="13"/>
      <c r="O763" s="13"/>
      <c r="P763" s="13"/>
      <c r="Q763" s="13"/>
      <c r="R763" s="13"/>
      <c r="S763" s="13"/>
      <c r="T763" s="13"/>
      <c r="U763" s="13"/>
    </row>
    <row r="764" spans="1:21" ht="14.25">
      <c r="A764" s="13"/>
      <c r="B764" s="13"/>
      <c r="C764" s="13"/>
      <c r="D764" s="13"/>
      <c r="E764" s="13"/>
      <c r="F764" s="13"/>
      <c r="G764" s="13"/>
      <c r="H764" s="13"/>
      <c r="I764" s="13"/>
      <c r="J764" s="13"/>
      <c r="K764" s="13"/>
      <c r="L764" s="13"/>
      <c r="M764" s="13"/>
      <c r="N764" s="13"/>
      <c r="O764" s="13"/>
      <c r="P764" s="13"/>
      <c r="Q764" s="13"/>
      <c r="R764" s="13"/>
      <c r="S764" s="13"/>
      <c r="T764" s="13"/>
      <c r="U764" s="13"/>
    </row>
    <row r="765" spans="1:21" ht="14.25">
      <c r="A765" s="13"/>
      <c r="B765" s="13"/>
      <c r="C765" s="13"/>
      <c r="D765" s="13"/>
      <c r="E765" s="13"/>
      <c r="F765" s="13"/>
      <c r="G765" s="13"/>
      <c r="H765" s="13"/>
      <c r="I765" s="13"/>
      <c r="J765" s="13"/>
      <c r="K765" s="13"/>
      <c r="L765" s="13"/>
      <c r="M765" s="13"/>
      <c r="N765" s="13"/>
      <c r="O765" s="13"/>
      <c r="P765" s="13"/>
      <c r="Q765" s="13"/>
      <c r="R765" s="13"/>
      <c r="S765" s="13"/>
      <c r="T765" s="13"/>
      <c r="U765" s="13"/>
    </row>
    <row r="766" spans="1:21" ht="14.25">
      <c r="A766" s="13"/>
      <c r="B766" s="13"/>
      <c r="C766" s="13"/>
      <c r="D766" s="13"/>
      <c r="E766" s="13"/>
      <c r="F766" s="13"/>
      <c r="G766" s="13"/>
      <c r="H766" s="13"/>
      <c r="I766" s="13"/>
      <c r="J766" s="13"/>
      <c r="K766" s="13"/>
      <c r="L766" s="13"/>
      <c r="M766" s="13"/>
      <c r="N766" s="13"/>
      <c r="O766" s="13"/>
      <c r="P766" s="13"/>
      <c r="Q766" s="13"/>
      <c r="R766" s="13"/>
      <c r="S766" s="13"/>
      <c r="T766" s="13"/>
      <c r="U766" s="13"/>
    </row>
    <row r="767" spans="1:21" ht="14.25">
      <c r="A767" s="13"/>
      <c r="B767" s="13"/>
      <c r="C767" s="13"/>
      <c r="D767" s="13"/>
      <c r="E767" s="13"/>
      <c r="F767" s="13"/>
      <c r="G767" s="13"/>
      <c r="H767" s="13"/>
      <c r="I767" s="13"/>
      <c r="J767" s="13"/>
      <c r="K767" s="13"/>
      <c r="L767" s="13"/>
      <c r="M767" s="13"/>
      <c r="N767" s="13"/>
      <c r="O767" s="13"/>
      <c r="P767" s="13"/>
      <c r="Q767" s="13"/>
      <c r="R767" s="13"/>
      <c r="S767" s="13"/>
      <c r="T767" s="13"/>
      <c r="U767" s="13"/>
    </row>
    <row r="768" spans="1:21" ht="14.25">
      <c r="A768" s="13"/>
      <c r="B768" s="13"/>
      <c r="C768" s="13"/>
      <c r="D768" s="13"/>
      <c r="E768" s="13"/>
      <c r="F768" s="13"/>
      <c r="G768" s="13"/>
      <c r="H768" s="13"/>
      <c r="I768" s="13"/>
      <c r="J768" s="13"/>
      <c r="K768" s="13"/>
      <c r="L768" s="13"/>
      <c r="M768" s="13"/>
      <c r="N768" s="13"/>
      <c r="O768" s="13"/>
      <c r="P768" s="13"/>
      <c r="Q768" s="13"/>
      <c r="R768" s="13"/>
      <c r="S768" s="13"/>
      <c r="T768" s="13"/>
      <c r="U768" s="13"/>
    </row>
    <row r="769" spans="1:21" ht="14.25">
      <c r="A769" s="13"/>
      <c r="B769" s="13"/>
      <c r="C769" s="13"/>
      <c r="D769" s="13"/>
      <c r="E769" s="13"/>
      <c r="F769" s="13"/>
      <c r="G769" s="13"/>
      <c r="H769" s="13"/>
      <c r="I769" s="13"/>
      <c r="J769" s="13"/>
      <c r="K769" s="13"/>
      <c r="L769" s="13"/>
      <c r="M769" s="13"/>
      <c r="N769" s="13"/>
      <c r="O769" s="13"/>
      <c r="P769" s="13"/>
      <c r="Q769" s="13"/>
      <c r="R769" s="13"/>
      <c r="S769" s="13"/>
      <c r="T769" s="13"/>
      <c r="U769" s="13"/>
    </row>
    <row r="770" spans="1:21" ht="14.25">
      <c r="A770" s="13"/>
      <c r="B770" s="13"/>
      <c r="C770" s="13"/>
      <c r="D770" s="13"/>
      <c r="E770" s="13"/>
      <c r="F770" s="13"/>
      <c r="G770" s="13"/>
      <c r="H770" s="13"/>
      <c r="I770" s="13"/>
      <c r="J770" s="13"/>
      <c r="K770" s="13"/>
      <c r="L770" s="13"/>
      <c r="M770" s="13"/>
      <c r="N770" s="13"/>
      <c r="O770" s="13"/>
      <c r="P770" s="13"/>
      <c r="Q770" s="13"/>
      <c r="R770" s="13"/>
      <c r="S770" s="13"/>
      <c r="T770" s="13"/>
      <c r="U770" s="13"/>
    </row>
    <row r="771" spans="1:21" ht="14.25">
      <c r="A771" s="13"/>
      <c r="B771" s="13"/>
      <c r="C771" s="13"/>
      <c r="D771" s="13"/>
      <c r="E771" s="13"/>
      <c r="F771" s="13"/>
      <c r="G771" s="13"/>
      <c r="H771" s="13"/>
      <c r="I771" s="13"/>
      <c r="J771" s="13"/>
      <c r="K771" s="13"/>
      <c r="L771" s="13"/>
      <c r="M771" s="13"/>
      <c r="N771" s="13"/>
      <c r="O771" s="13"/>
      <c r="P771" s="13"/>
      <c r="Q771" s="13"/>
      <c r="R771" s="13"/>
      <c r="S771" s="13"/>
      <c r="T771" s="13"/>
      <c r="U771" s="13"/>
    </row>
    <row r="772" spans="1:21" ht="14.25">
      <c r="A772" s="13"/>
      <c r="B772" s="13"/>
      <c r="C772" s="13"/>
      <c r="D772" s="13"/>
      <c r="E772" s="13"/>
      <c r="F772" s="13"/>
      <c r="G772" s="13"/>
      <c r="H772" s="13"/>
      <c r="I772" s="13"/>
      <c r="J772" s="13"/>
      <c r="K772" s="13"/>
      <c r="L772" s="13"/>
      <c r="M772" s="13"/>
      <c r="N772" s="13"/>
      <c r="O772" s="13"/>
      <c r="P772" s="13"/>
      <c r="Q772" s="13"/>
      <c r="R772" s="13"/>
      <c r="S772" s="13"/>
      <c r="T772" s="13"/>
      <c r="U772" s="13"/>
    </row>
    <row r="773" spans="1:21" ht="14.25">
      <c r="A773" s="13"/>
      <c r="B773" s="13"/>
      <c r="C773" s="13"/>
      <c r="D773" s="13"/>
      <c r="E773" s="13"/>
      <c r="F773" s="13"/>
      <c r="G773" s="13"/>
      <c r="H773" s="13"/>
      <c r="I773" s="13"/>
      <c r="J773" s="13"/>
      <c r="K773" s="13"/>
      <c r="L773" s="13"/>
      <c r="M773" s="13"/>
      <c r="N773" s="13"/>
      <c r="O773" s="13"/>
      <c r="P773" s="13"/>
      <c r="Q773" s="13"/>
      <c r="R773" s="13"/>
      <c r="S773" s="13"/>
      <c r="T773" s="13"/>
      <c r="U773" s="13"/>
    </row>
    <row r="774" spans="1:21" ht="14.25">
      <c r="A774" s="13"/>
      <c r="B774" s="13"/>
      <c r="C774" s="13"/>
      <c r="D774" s="13"/>
      <c r="E774" s="13"/>
      <c r="F774" s="13"/>
      <c r="G774" s="13"/>
      <c r="H774" s="13"/>
      <c r="I774" s="13"/>
      <c r="J774" s="13"/>
      <c r="K774" s="13"/>
      <c r="L774" s="13"/>
      <c r="M774" s="13"/>
      <c r="N774" s="13"/>
      <c r="O774" s="13"/>
      <c r="P774" s="13"/>
      <c r="Q774" s="13"/>
      <c r="R774" s="13"/>
      <c r="S774" s="13"/>
      <c r="T774" s="13"/>
      <c r="U774" s="13"/>
    </row>
    <row r="775" spans="1:21" ht="14.25">
      <c r="A775" s="13"/>
      <c r="B775" s="13"/>
      <c r="C775" s="13"/>
      <c r="D775" s="13"/>
      <c r="E775" s="13"/>
      <c r="F775" s="13"/>
      <c r="G775" s="13"/>
      <c r="H775" s="13"/>
      <c r="I775" s="13"/>
      <c r="J775" s="13"/>
      <c r="K775" s="13"/>
      <c r="L775" s="13"/>
      <c r="M775" s="13"/>
      <c r="N775" s="13"/>
      <c r="O775" s="13"/>
      <c r="P775" s="13"/>
      <c r="Q775" s="13"/>
      <c r="R775" s="13"/>
      <c r="S775" s="13"/>
      <c r="T775" s="13"/>
      <c r="U775" s="13"/>
    </row>
    <row r="776" spans="1:21" ht="14.25">
      <c r="A776" s="13"/>
      <c r="B776" s="13"/>
      <c r="C776" s="13"/>
      <c r="D776" s="13"/>
      <c r="E776" s="13"/>
      <c r="F776" s="13"/>
      <c r="G776" s="13"/>
      <c r="H776" s="13"/>
      <c r="I776" s="13"/>
      <c r="J776" s="13"/>
      <c r="K776" s="13"/>
      <c r="L776" s="13"/>
      <c r="M776" s="13"/>
      <c r="N776" s="13"/>
      <c r="O776" s="13"/>
      <c r="P776" s="13"/>
      <c r="Q776" s="13"/>
      <c r="R776" s="13"/>
      <c r="S776" s="13"/>
      <c r="T776" s="13"/>
      <c r="U776" s="13"/>
    </row>
    <row r="777" spans="1:21" ht="14.25">
      <c r="A777" s="13"/>
      <c r="B777" s="13"/>
      <c r="C777" s="13"/>
      <c r="D777" s="13"/>
      <c r="E777" s="13"/>
      <c r="F777" s="13"/>
      <c r="G777" s="13"/>
      <c r="H777" s="13"/>
      <c r="I777" s="13"/>
      <c r="J777" s="13"/>
      <c r="K777" s="13"/>
      <c r="L777" s="13"/>
      <c r="M777" s="13"/>
      <c r="N777" s="13"/>
      <c r="O777" s="13"/>
      <c r="P777" s="13"/>
      <c r="Q777" s="13"/>
      <c r="R777" s="13"/>
      <c r="S777" s="13"/>
      <c r="T777" s="13"/>
      <c r="U777" s="13"/>
    </row>
    <row r="778" spans="1:21" ht="14.25">
      <c r="A778" s="13"/>
      <c r="B778" s="13"/>
      <c r="C778" s="13"/>
      <c r="D778" s="13"/>
      <c r="E778" s="13"/>
      <c r="F778" s="13"/>
      <c r="G778" s="13"/>
      <c r="H778" s="13"/>
      <c r="I778" s="13"/>
      <c r="J778" s="13"/>
      <c r="K778" s="13"/>
      <c r="L778" s="13"/>
      <c r="M778" s="13"/>
      <c r="N778" s="13"/>
      <c r="O778" s="13"/>
      <c r="P778" s="13"/>
      <c r="Q778" s="13"/>
      <c r="R778" s="13"/>
      <c r="S778" s="13"/>
      <c r="T778" s="13"/>
      <c r="U778" s="13"/>
    </row>
    <row r="779" spans="1:21" ht="14.25">
      <c r="A779" s="13"/>
      <c r="B779" s="13"/>
      <c r="C779" s="13"/>
      <c r="D779" s="13"/>
      <c r="E779" s="13"/>
      <c r="F779" s="13"/>
      <c r="G779" s="13"/>
      <c r="H779" s="13"/>
      <c r="I779" s="13"/>
      <c r="J779" s="13"/>
      <c r="K779" s="13"/>
      <c r="L779" s="13"/>
      <c r="M779" s="13"/>
      <c r="N779" s="13"/>
      <c r="O779" s="13"/>
      <c r="P779" s="13"/>
      <c r="Q779" s="13"/>
      <c r="R779" s="13"/>
      <c r="S779" s="13"/>
      <c r="T779" s="13"/>
      <c r="U779" s="13"/>
    </row>
    <row r="780" spans="1:21" ht="14.25">
      <c r="A780" s="13"/>
      <c r="B780" s="13"/>
      <c r="C780" s="13"/>
      <c r="D780" s="13"/>
      <c r="E780" s="13"/>
      <c r="F780" s="13"/>
      <c r="G780" s="13"/>
      <c r="H780" s="13"/>
      <c r="I780" s="13"/>
      <c r="J780" s="13"/>
      <c r="K780" s="13"/>
      <c r="L780" s="13"/>
      <c r="M780" s="13"/>
      <c r="N780" s="13"/>
      <c r="O780" s="13"/>
      <c r="P780" s="13"/>
      <c r="Q780" s="13"/>
      <c r="R780" s="13"/>
      <c r="S780" s="13"/>
      <c r="T780" s="13"/>
      <c r="U780" s="13"/>
    </row>
    <row r="781" spans="1:21" ht="14.25">
      <c r="A781" s="13"/>
      <c r="B781" s="13"/>
      <c r="C781" s="13"/>
      <c r="D781" s="13"/>
      <c r="E781" s="13"/>
      <c r="F781" s="13"/>
      <c r="G781" s="13"/>
      <c r="H781" s="13"/>
      <c r="I781" s="13"/>
      <c r="J781" s="13"/>
      <c r="K781" s="13"/>
      <c r="L781" s="13"/>
      <c r="M781" s="13"/>
      <c r="N781" s="13"/>
      <c r="O781" s="13"/>
      <c r="P781" s="13"/>
      <c r="Q781" s="13"/>
      <c r="R781" s="13"/>
      <c r="S781" s="13"/>
      <c r="T781" s="13"/>
      <c r="U781" s="13"/>
    </row>
    <row r="782" spans="1:21" ht="14.25">
      <c r="A782" s="13"/>
      <c r="B782" s="13"/>
      <c r="C782" s="13"/>
      <c r="D782" s="13"/>
      <c r="E782" s="13"/>
      <c r="F782" s="13"/>
      <c r="G782" s="13"/>
      <c r="H782" s="13"/>
      <c r="I782" s="13"/>
      <c r="J782" s="13"/>
      <c r="K782" s="13"/>
      <c r="L782" s="13"/>
      <c r="M782" s="13"/>
      <c r="N782" s="13"/>
      <c r="O782" s="13"/>
      <c r="P782" s="13"/>
      <c r="Q782" s="13"/>
      <c r="R782" s="13"/>
      <c r="S782" s="13"/>
      <c r="T782" s="13"/>
      <c r="U782" s="13"/>
    </row>
    <row r="783" spans="1:21" ht="14.25">
      <c r="A783" s="13"/>
      <c r="B783" s="13"/>
      <c r="C783" s="13"/>
      <c r="D783" s="13"/>
      <c r="E783" s="13"/>
      <c r="F783" s="13"/>
      <c r="G783" s="13"/>
      <c r="H783" s="13"/>
      <c r="I783" s="13"/>
      <c r="J783" s="13"/>
      <c r="K783" s="13"/>
      <c r="L783" s="13"/>
      <c r="M783" s="13"/>
      <c r="N783" s="13"/>
      <c r="O783" s="13"/>
      <c r="P783" s="13"/>
      <c r="Q783" s="13"/>
      <c r="R783" s="13"/>
      <c r="S783" s="13"/>
      <c r="T783" s="13"/>
      <c r="U783" s="13"/>
    </row>
    <row r="784" spans="1:21" ht="14.25">
      <c r="A784" s="13"/>
      <c r="B784" s="13"/>
      <c r="C784" s="13"/>
      <c r="D784" s="13"/>
      <c r="E784" s="13"/>
      <c r="F784" s="13"/>
      <c r="G784" s="13"/>
      <c r="H784" s="13"/>
      <c r="I784" s="13"/>
      <c r="J784" s="13"/>
      <c r="K784" s="13"/>
      <c r="L784" s="13"/>
      <c r="M784" s="13"/>
      <c r="N784" s="13"/>
      <c r="O784" s="13"/>
      <c r="P784" s="13"/>
      <c r="Q784" s="13"/>
      <c r="R784" s="13"/>
      <c r="S784" s="13"/>
      <c r="T784" s="13"/>
      <c r="U784" s="13"/>
    </row>
    <row r="785" spans="1:21" ht="14.25">
      <c r="A785" s="13"/>
      <c r="B785" s="13"/>
      <c r="C785" s="13"/>
      <c r="D785" s="13"/>
      <c r="E785" s="13"/>
      <c r="F785" s="13"/>
      <c r="G785" s="13"/>
      <c r="H785" s="13"/>
      <c r="I785" s="13"/>
      <c r="J785" s="13"/>
      <c r="K785" s="13"/>
      <c r="L785" s="13"/>
      <c r="M785" s="13"/>
      <c r="N785" s="13"/>
      <c r="O785" s="13"/>
      <c r="P785" s="13"/>
      <c r="Q785" s="13"/>
      <c r="R785" s="13"/>
      <c r="S785" s="13"/>
      <c r="T785" s="13"/>
      <c r="U785" s="13"/>
    </row>
    <row r="786" spans="1:21" ht="14.25">
      <c r="A786" s="13"/>
      <c r="B786" s="13"/>
      <c r="C786" s="13"/>
      <c r="D786" s="13"/>
      <c r="E786" s="13"/>
      <c r="F786" s="13"/>
      <c r="G786" s="13"/>
      <c r="H786" s="13"/>
      <c r="I786" s="13"/>
      <c r="J786" s="13"/>
      <c r="K786" s="13"/>
      <c r="L786" s="13"/>
      <c r="M786" s="13"/>
      <c r="N786" s="13"/>
      <c r="O786" s="13"/>
      <c r="P786" s="13"/>
      <c r="Q786" s="13"/>
      <c r="R786" s="13"/>
      <c r="S786" s="13"/>
      <c r="T786" s="13"/>
      <c r="U786" s="13"/>
    </row>
    <row r="787" spans="1:21" ht="14.25">
      <c r="A787" s="13"/>
      <c r="B787" s="13"/>
      <c r="C787" s="13"/>
      <c r="D787" s="13"/>
      <c r="E787" s="13"/>
      <c r="F787" s="13"/>
      <c r="G787" s="13"/>
      <c r="H787" s="13"/>
      <c r="I787" s="13"/>
      <c r="J787" s="13"/>
      <c r="K787" s="13"/>
      <c r="L787" s="13"/>
      <c r="M787" s="13"/>
      <c r="N787" s="13"/>
      <c r="O787" s="13"/>
      <c r="P787" s="13"/>
      <c r="Q787" s="13"/>
      <c r="R787" s="13"/>
      <c r="S787" s="13"/>
      <c r="T787" s="13"/>
      <c r="U787" s="13"/>
    </row>
    <row r="788" spans="1:21" ht="14.25">
      <c r="A788" s="13"/>
      <c r="B788" s="13"/>
      <c r="C788" s="13"/>
      <c r="D788" s="13"/>
      <c r="E788" s="13"/>
      <c r="F788" s="13"/>
      <c r="G788" s="13"/>
      <c r="H788" s="13"/>
      <c r="I788" s="13"/>
      <c r="J788" s="13"/>
      <c r="K788" s="13"/>
      <c r="L788" s="13"/>
      <c r="M788" s="13"/>
      <c r="N788" s="13"/>
      <c r="O788" s="13"/>
      <c r="P788" s="13"/>
      <c r="Q788" s="13"/>
      <c r="R788" s="13"/>
      <c r="S788" s="13"/>
      <c r="T788" s="13"/>
      <c r="U788" s="13"/>
    </row>
    <row r="789" spans="1:21" ht="14.25">
      <c r="A789" s="13"/>
      <c r="B789" s="13"/>
      <c r="C789" s="13"/>
      <c r="D789" s="13"/>
      <c r="E789" s="13"/>
      <c r="F789" s="13"/>
      <c r="G789" s="13"/>
      <c r="H789" s="13"/>
      <c r="I789" s="13"/>
      <c r="J789" s="13"/>
      <c r="K789" s="13"/>
      <c r="L789" s="13"/>
      <c r="M789" s="13"/>
      <c r="N789" s="13"/>
      <c r="O789" s="13"/>
      <c r="P789" s="13"/>
      <c r="Q789" s="13"/>
      <c r="R789" s="13"/>
      <c r="S789" s="13"/>
      <c r="T789" s="13"/>
      <c r="U789" s="13"/>
    </row>
    <row r="790" spans="1:21" ht="14.25">
      <c r="A790" s="13"/>
      <c r="B790" s="13"/>
      <c r="C790" s="13"/>
      <c r="D790" s="13"/>
      <c r="E790" s="13"/>
      <c r="F790" s="13"/>
      <c r="G790" s="13"/>
      <c r="H790" s="13"/>
      <c r="I790" s="13"/>
      <c r="J790" s="13"/>
      <c r="K790" s="13"/>
      <c r="L790" s="13"/>
      <c r="M790" s="13"/>
      <c r="N790" s="13"/>
      <c r="O790" s="13"/>
      <c r="P790" s="13"/>
      <c r="Q790" s="13"/>
      <c r="R790" s="13"/>
      <c r="S790" s="13"/>
      <c r="T790" s="13"/>
      <c r="U790" s="13"/>
    </row>
    <row r="791" spans="1:21" ht="14.25">
      <c r="A791" s="13"/>
      <c r="B791" s="13"/>
      <c r="C791" s="13"/>
      <c r="D791" s="13"/>
      <c r="E791" s="13"/>
      <c r="F791" s="13"/>
      <c r="G791" s="13"/>
      <c r="H791" s="13"/>
      <c r="I791" s="13"/>
      <c r="J791" s="13"/>
      <c r="K791" s="13"/>
      <c r="L791" s="13"/>
      <c r="M791" s="13"/>
      <c r="N791" s="13"/>
      <c r="O791" s="13"/>
      <c r="P791" s="13"/>
      <c r="Q791" s="13"/>
      <c r="R791" s="13"/>
      <c r="S791" s="13"/>
      <c r="T791" s="13"/>
      <c r="U791" s="13"/>
    </row>
    <row r="792" spans="1:21" ht="14.25">
      <c r="A792" s="13"/>
      <c r="B792" s="13"/>
      <c r="C792" s="13"/>
      <c r="D792" s="13"/>
      <c r="E792" s="13"/>
      <c r="F792" s="13"/>
      <c r="G792" s="13"/>
      <c r="H792" s="13"/>
      <c r="I792" s="13"/>
      <c r="J792" s="13"/>
      <c r="K792" s="13"/>
      <c r="L792" s="13"/>
      <c r="M792" s="13"/>
      <c r="N792" s="13"/>
      <c r="O792" s="13"/>
      <c r="P792" s="13"/>
      <c r="Q792" s="13"/>
      <c r="R792" s="13"/>
      <c r="S792" s="13"/>
      <c r="T792" s="13"/>
      <c r="U792" s="13"/>
    </row>
    <row r="793" spans="1:21" ht="14.25">
      <c r="A793" s="13"/>
      <c r="B793" s="13"/>
      <c r="C793" s="13"/>
      <c r="D793" s="13"/>
      <c r="E793" s="13"/>
      <c r="F793" s="13"/>
      <c r="G793" s="13"/>
      <c r="H793" s="13"/>
      <c r="I793" s="13"/>
      <c r="J793" s="13"/>
      <c r="K793" s="13"/>
      <c r="L793" s="13"/>
      <c r="M793" s="13"/>
      <c r="N793" s="13"/>
      <c r="O793" s="13"/>
      <c r="P793" s="13"/>
      <c r="Q793" s="13"/>
      <c r="R793" s="13"/>
      <c r="S793" s="13"/>
      <c r="T793" s="13"/>
      <c r="U793" s="13"/>
    </row>
    <row r="794" spans="1:21" ht="14.25">
      <c r="A794" s="13"/>
      <c r="B794" s="13"/>
      <c r="C794" s="13"/>
      <c r="D794" s="13"/>
      <c r="E794" s="13"/>
      <c r="F794" s="13"/>
      <c r="G794" s="13"/>
      <c r="H794" s="13"/>
      <c r="I794" s="13"/>
      <c r="J794" s="13"/>
      <c r="K794" s="13"/>
      <c r="L794" s="13"/>
      <c r="M794" s="13"/>
      <c r="N794" s="13"/>
      <c r="O794" s="13"/>
      <c r="P794" s="13"/>
      <c r="Q794" s="13"/>
      <c r="R794" s="13"/>
      <c r="S794" s="13"/>
      <c r="T794" s="13"/>
      <c r="U794" s="13"/>
    </row>
    <row r="795" spans="1:21" ht="14.25">
      <c r="A795" s="13"/>
      <c r="B795" s="13"/>
      <c r="C795" s="13"/>
      <c r="D795" s="13"/>
      <c r="E795" s="13"/>
      <c r="F795" s="13"/>
      <c r="G795" s="13"/>
      <c r="H795" s="13"/>
      <c r="I795" s="13"/>
      <c r="J795" s="13"/>
      <c r="K795" s="13"/>
      <c r="L795" s="13"/>
      <c r="M795" s="13"/>
      <c r="N795" s="13"/>
      <c r="O795" s="13"/>
      <c r="P795" s="13"/>
      <c r="Q795" s="13"/>
      <c r="R795" s="13"/>
      <c r="S795" s="13"/>
      <c r="T795" s="13"/>
      <c r="U795" s="13"/>
    </row>
    <row r="796" spans="1:21" ht="14.25">
      <c r="A796" s="13"/>
      <c r="B796" s="13"/>
      <c r="C796" s="13"/>
      <c r="D796" s="13"/>
      <c r="E796" s="13"/>
      <c r="F796" s="13"/>
      <c r="G796" s="13"/>
      <c r="H796" s="13"/>
      <c r="I796" s="13"/>
      <c r="J796" s="13"/>
      <c r="K796" s="13"/>
      <c r="L796" s="13"/>
      <c r="M796" s="13"/>
      <c r="N796" s="13"/>
      <c r="O796" s="13"/>
      <c r="P796" s="13"/>
      <c r="Q796" s="13"/>
      <c r="R796" s="13"/>
      <c r="S796" s="13"/>
      <c r="T796" s="13"/>
      <c r="U796" s="13"/>
    </row>
    <row r="797" spans="1:21" ht="14.25">
      <c r="A797" s="13"/>
      <c r="B797" s="13"/>
      <c r="C797" s="13"/>
      <c r="D797" s="13"/>
      <c r="E797" s="13"/>
      <c r="F797" s="13"/>
      <c r="G797" s="13"/>
      <c r="H797" s="13"/>
      <c r="I797" s="13"/>
      <c r="J797" s="13"/>
      <c r="K797" s="13"/>
      <c r="L797" s="13"/>
      <c r="M797" s="13"/>
      <c r="N797" s="13"/>
      <c r="O797" s="13"/>
      <c r="P797" s="13"/>
      <c r="Q797" s="13"/>
      <c r="R797" s="13"/>
      <c r="S797" s="13"/>
      <c r="T797" s="13"/>
      <c r="U797" s="13"/>
    </row>
    <row r="798" spans="1:21" ht="14.25">
      <c r="A798" s="13"/>
      <c r="B798" s="13"/>
      <c r="C798" s="13"/>
      <c r="D798" s="13"/>
      <c r="E798" s="13"/>
      <c r="F798" s="13"/>
      <c r="G798" s="13"/>
      <c r="H798" s="13"/>
      <c r="I798" s="13"/>
      <c r="J798" s="13"/>
      <c r="K798" s="13"/>
      <c r="L798" s="13"/>
      <c r="M798" s="13"/>
      <c r="N798" s="13"/>
      <c r="O798" s="13"/>
      <c r="P798" s="13"/>
      <c r="Q798" s="13"/>
      <c r="R798" s="13"/>
      <c r="S798" s="13"/>
      <c r="T798" s="13"/>
      <c r="U798" s="13"/>
    </row>
    <row r="799" spans="1:21" ht="14.25">
      <c r="A799" s="13"/>
      <c r="B799" s="13"/>
      <c r="C799" s="13"/>
      <c r="D799" s="13"/>
      <c r="E799" s="13"/>
      <c r="F799" s="13"/>
      <c r="G799" s="13"/>
      <c r="H799" s="13"/>
      <c r="I799" s="13"/>
      <c r="J799" s="13"/>
      <c r="K799" s="13"/>
      <c r="L799" s="13"/>
      <c r="M799" s="13"/>
      <c r="N799" s="13"/>
      <c r="O799" s="13"/>
      <c r="P799" s="13"/>
      <c r="Q799" s="13"/>
      <c r="R799" s="13"/>
      <c r="S799" s="13"/>
      <c r="T799" s="13"/>
      <c r="U799" s="13"/>
    </row>
    <row r="800" spans="1:21" ht="14.25">
      <c r="A800" s="13"/>
      <c r="B800" s="13"/>
      <c r="C800" s="13"/>
      <c r="D800" s="13"/>
      <c r="E800" s="13"/>
      <c r="F800" s="13"/>
      <c r="G800" s="13"/>
      <c r="H800" s="13"/>
      <c r="I800" s="13"/>
      <c r="J800" s="13"/>
      <c r="K800" s="13"/>
      <c r="L800" s="13"/>
      <c r="M800" s="13"/>
      <c r="N800" s="13"/>
      <c r="O800" s="13"/>
      <c r="P800" s="13"/>
      <c r="Q800" s="13"/>
      <c r="R800" s="13"/>
      <c r="S800" s="13"/>
      <c r="T800" s="13"/>
      <c r="U800" s="13"/>
    </row>
    <row r="801" spans="1:21" ht="14.25">
      <c r="A801" s="13"/>
      <c r="B801" s="13"/>
      <c r="C801" s="13"/>
      <c r="D801" s="13"/>
      <c r="E801" s="13"/>
      <c r="F801" s="13"/>
      <c r="G801" s="13"/>
      <c r="H801" s="13"/>
      <c r="I801" s="13"/>
      <c r="J801" s="13"/>
      <c r="K801" s="13"/>
      <c r="L801" s="13"/>
      <c r="M801" s="13"/>
      <c r="N801" s="13"/>
      <c r="O801" s="13"/>
      <c r="P801" s="13"/>
      <c r="Q801" s="13"/>
      <c r="R801" s="13"/>
      <c r="S801" s="13"/>
      <c r="T801" s="13"/>
      <c r="U801" s="13"/>
    </row>
    <row r="802" spans="1:21" ht="14.25">
      <c r="A802" s="13"/>
      <c r="B802" s="13"/>
      <c r="C802" s="13"/>
      <c r="D802" s="13"/>
      <c r="E802" s="13"/>
      <c r="F802" s="13"/>
      <c r="G802" s="13"/>
      <c r="H802" s="13"/>
      <c r="I802" s="13"/>
      <c r="J802" s="13"/>
      <c r="K802" s="13"/>
      <c r="L802" s="13"/>
      <c r="M802" s="13"/>
      <c r="N802" s="13"/>
      <c r="O802" s="13"/>
      <c r="P802" s="13"/>
      <c r="Q802" s="13"/>
      <c r="R802" s="13"/>
      <c r="S802" s="13"/>
      <c r="T802" s="13"/>
      <c r="U802" s="13"/>
    </row>
    <row r="803" spans="1:21" ht="14.25">
      <c r="A803" s="13"/>
      <c r="B803" s="13"/>
      <c r="C803" s="13"/>
      <c r="D803" s="13"/>
      <c r="E803" s="13"/>
      <c r="F803" s="13"/>
      <c r="G803" s="13"/>
      <c r="H803" s="13"/>
      <c r="I803" s="13"/>
      <c r="J803" s="13"/>
      <c r="K803" s="13"/>
      <c r="L803" s="13"/>
      <c r="M803" s="13"/>
      <c r="N803" s="13"/>
      <c r="O803" s="13"/>
      <c r="P803" s="13"/>
      <c r="Q803" s="13"/>
      <c r="R803" s="13"/>
      <c r="S803" s="13"/>
      <c r="T803" s="13"/>
      <c r="U803" s="13"/>
    </row>
    <row r="804" spans="1:21" ht="14.25">
      <c r="A804" s="13"/>
      <c r="B804" s="13"/>
      <c r="C804" s="13"/>
      <c r="D804" s="13"/>
      <c r="E804" s="13"/>
      <c r="F804" s="13"/>
      <c r="G804" s="13"/>
      <c r="H804" s="13"/>
      <c r="I804" s="13"/>
      <c r="J804" s="13"/>
      <c r="K804" s="13"/>
      <c r="L804" s="13"/>
      <c r="M804" s="13"/>
      <c r="N804" s="13"/>
      <c r="O804" s="13"/>
      <c r="P804" s="13"/>
      <c r="Q804" s="13"/>
      <c r="R804" s="13"/>
      <c r="S804" s="13"/>
      <c r="T804" s="13"/>
      <c r="U804" s="13"/>
    </row>
    <row r="805" spans="1:21" ht="14.25">
      <c r="A805" s="13"/>
      <c r="B805" s="13"/>
      <c r="C805" s="13"/>
      <c r="D805" s="13"/>
      <c r="E805" s="13"/>
      <c r="F805" s="13"/>
      <c r="G805" s="13"/>
      <c r="H805" s="13"/>
      <c r="I805" s="13"/>
      <c r="J805" s="13"/>
      <c r="K805" s="13"/>
      <c r="L805" s="13"/>
      <c r="M805" s="13"/>
      <c r="N805" s="13"/>
      <c r="O805" s="13"/>
      <c r="P805" s="13"/>
      <c r="Q805" s="13"/>
      <c r="R805" s="13"/>
      <c r="S805" s="13"/>
      <c r="T805" s="13"/>
      <c r="U805" s="13"/>
    </row>
    <row r="806" spans="1:21" ht="14.25">
      <c r="A806" s="13"/>
      <c r="B806" s="13"/>
      <c r="C806" s="13"/>
      <c r="D806" s="13"/>
      <c r="E806" s="13"/>
      <c r="F806" s="13"/>
      <c r="G806" s="13"/>
      <c r="H806" s="13"/>
      <c r="I806" s="13"/>
      <c r="J806" s="13"/>
      <c r="K806" s="13"/>
      <c r="L806" s="13"/>
      <c r="M806" s="13"/>
      <c r="N806" s="13"/>
      <c r="O806" s="13"/>
      <c r="P806" s="13"/>
      <c r="Q806" s="13"/>
      <c r="R806" s="13"/>
      <c r="S806" s="13"/>
      <c r="T806" s="13"/>
      <c r="U806" s="13"/>
    </row>
    <row r="807" spans="1:21" ht="14.25">
      <c r="A807" s="13"/>
      <c r="B807" s="13"/>
      <c r="C807" s="13"/>
      <c r="D807" s="13"/>
      <c r="E807" s="13"/>
      <c r="F807" s="13"/>
      <c r="G807" s="13"/>
      <c r="H807" s="13"/>
      <c r="I807" s="13"/>
      <c r="J807" s="13"/>
      <c r="K807" s="13"/>
      <c r="L807" s="13"/>
      <c r="M807" s="13"/>
      <c r="N807" s="13"/>
      <c r="O807" s="13"/>
      <c r="P807" s="13"/>
      <c r="Q807" s="13"/>
      <c r="R807" s="13"/>
      <c r="S807" s="13"/>
      <c r="T807" s="13"/>
      <c r="U807" s="13"/>
    </row>
    <row r="808" spans="1:21" ht="14.25">
      <c r="A808" s="13"/>
      <c r="B808" s="13"/>
      <c r="C808" s="13"/>
      <c r="D808" s="13"/>
      <c r="E808" s="13"/>
      <c r="F808" s="13"/>
      <c r="G808" s="13"/>
      <c r="H808" s="13"/>
      <c r="I808" s="13"/>
      <c r="J808" s="13"/>
      <c r="K808" s="13"/>
      <c r="L808" s="13"/>
      <c r="M808" s="13"/>
      <c r="N808" s="13"/>
      <c r="O808" s="13"/>
      <c r="P808" s="13"/>
      <c r="Q808" s="13"/>
      <c r="R808" s="13"/>
      <c r="S808" s="13"/>
      <c r="T808" s="13"/>
      <c r="U808" s="13"/>
    </row>
    <row r="809" spans="1:21" ht="14.25">
      <c r="A809" s="13"/>
      <c r="B809" s="13"/>
      <c r="C809" s="13"/>
      <c r="D809" s="13"/>
      <c r="E809" s="13"/>
      <c r="F809" s="13"/>
      <c r="G809" s="13"/>
      <c r="H809" s="13"/>
      <c r="I809" s="13"/>
      <c r="J809" s="13"/>
      <c r="K809" s="13"/>
      <c r="L809" s="13"/>
      <c r="M809" s="13"/>
      <c r="N809" s="13"/>
      <c r="O809" s="13"/>
      <c r="P809" s="13"/>
      <c r="Q809" s="13"/>
      <c r="R809" s="13"/>
      <c r="S809" s="13"/>
      <c r="T809" s="13"/>
      <c r="U809" s="13"/>
    </row>
    <row r="810" spans="1:21" ht="14.25">
      <c r="A810" s="13"/>
      <c r="B810" s="13"/>
      <c r="C810" s="13"/>
      <c r="D810" s="13"/>
      <c r="E810" s="13"/>
      <c r="F810" s="13"/>
      <c r="G810" s="13"/>
      <c r="H810" s="13"/>
      <c r="I810" s="13"/>
      <c r="J810" s="13"/>
      <c r="K810" s="13"/>
      <c r="L810" s="13"/>
      <c r="M810" s="13"/>
      <c r="N810" s="13"/>
      <c r="O810" s="13"/>
      <c r="P810" s="13"/>
      <c r="Q810" s="13"/>
      <c r="R810" s="13"/>
      <c r="S810" s="13"/>
      <c r="T810" s="13"/>
      <c r="U810" s="13"/>
    </row>
    <row r="811" spans="1:21" ht="14.25">
      <c r="A811" s="13"/>
      <c r="B811" s="13"/>
      <c r="C811" s="13"/>
      <c r="D811" s="13"/>
      <c r="E811" s="13"/>
      <c r="F811" s="13"/>
      <c r="G811" s="13"/>
      <c r="H811" s="13"/>
      <c r="I811" s="13"/>
      <c r="J811" s="13"/>
      <c r="K811" s="13"/>
      <c r="L811" s="13"/>
      <c r="M811" s="13"/>
      <c r="N811" s="13"/>
      <c r="O811" s="13"/>
      <c r="P811" s="13"/>
      <c r="Q811" s="13"/>
      <c r="R811" s="13"/>
      <c r="S811" s="13"/>
      <c r="T811" s="13"/>
      <c r="U811" s="13"/>
    </row>
    <row r="812" spans="1:21" ht="14.25">
      <c r="A812" s="13"/>
      <c r="B812" s="13"/>
      <c r="C812" s="13"/>
      <c r="D812" s="13"/>
      <c r="E812" s="13"/>
      <c r="F812" s="13"/>
      <c r="G812" s="13"/>
      <c r="H812" s="13"/>
      <c r="I812" s="13"/>
      <c r="J812" s="13"/>
      <c r="K812" s="13"/>
      <c r="L812" s="13"/>
      <c r="M812" s="13"/>
      <c r="N812" s="13"/>
      <c r="O812" s="13"/>
      <c r="P812" s="13"/>
      <c r="Q812" s="13"/>
      <c r="R812" s="13"/>
      <c r="S812" s="13"/>
      <c r="T812" s="13"/>
      <c r="U812" s="13"/>
    </row>
    <row r="813" spans="1:21" ht="14.25">
      <c r="A813" s="13"/>
      <c r="B813" s="13"/>
      <c r="C813" s="13"/>
      <c r="D813" s="13"/>
      <c r="E813" s="13"/>
      <c r="F813" s="13"/>
      <c r="G813" s="13"/>
      <c r="H813" s="13"/>
      <c r="I813" s="13"/>
      <c r="J813" s="13"/>
      <c r="K813" s="13"/>
      <c r="L813" s="13"/>
      <c r="M813" s="13"/>
      <c r="N813" s="13"/>
      <c r="O813" s="13"/>
      <c r="P813" s="13"/>
      <c r="Q813" s="13"/>
      <c r="R813" s="13"/>
      <c r="S813" s="13"/>
      <c r="T813" s="13"/>
      <c r="U813" s="13"/>
    </row>
    <row r="814" spans="1:21" ht="14.25">
      <c r="A814" s="13"/>
      <c r="B814" s="13"/>
      <c r="C814" s="13"/>
      <c r="D814" s="13"/>
      <c r="E814" s="13"/>
      <c r="F814" s="13"/>
      <c r="G814" s="13"/>
      <c r="H814" s="13"/>
      <c r="I814" s="13"/>
      <c r="J814" s="13"/>
      <c r="K814" s="13"/>
      <c r="L814" s="13"/>
      <c r="M814" s="13"/>
      <c r="N814" s="13"/>
      <c r="O814" s="13"/>
      <c r="P814" s="13"/>
      <c r="Q814" s="13"/>
      <c r="R814" s="13"/>
      <c r="S814" s="13"/>
      <c r="T814" s="13"/>
      <c r="U814" s="13"/>
    </row>
    <row r="815" spans="1:21" ht="14.25">
      <c r="A815" s="13"/>
      <c r="B815" s="13"/>
      <c r="C815" s="13"/>
      <c r="D815" s="13"/>
      <c r="E815" s="13"/>
      <c r="F815" s="13"/>
      <c r="G815" s="13"/>
      <c r="H815" s="13"/>
      <c r="I815" s="13"/>
      <c r="J815" s="13"/>
      <c r="K815" s="13"/>
      <c r="L815" s="13"/>
      <c r="M815" s="13"/>
      <c r="N815" s="13"/>
      <c r="O815" s="13"/>
      <c r="P815" s="13"/>
      <c r="Q815" s="13"/>
      <c r="R815" s="13"/>
      <c r="S815" s="13"/>
      <c r="T815" s="13"/>
      <c r="U815" s="13"/>
    </row>
    <row r="816" spans="1:21" ht="14.25">
      <c r="A816" s="13"/>
      <c r="B816" s="13"/>
      <c r="C816" s="13"/>
      <c r="D816" s="13"/>
      <c r="E816" s="13"/>
      <c r="F816" s="13"/>
      <c r="G816" s="13"/>
      <c r="H816" s="13"/>
      <c r="I816" s="13"/>
      <c r="J816" s="13"/>
      <c r="K816" s="13"/>
      <c r="L816" s="13"/>
      <c r="M816" s="13"/>
      <c r="N816" s="13"/>
      <c r="O816" s="13"/>
      <c r="P816" s="13"/>
      <c r="Q816" s="13"/>
      <c r="R816" s="13"/>
      <c r="S816" s="13"/>
      <c r="T816" s="13"/>
      <c r="U816" s="13"/>
    </row>
    <row r="817" spans="1:21" ht="14.25">
      <c r="A817" s="13"/>
      <c r="B817" s="13"/>
      <c r="C817" s="13"/>
      <c r="D817" s="13"/>
      <c r="E817" s="13"/>
      <c r="F817" s="13"/>
      <c r="G817" s="13"/>
      <c r="H817" s="13"/>
      <c r="I817" s="13"/>
      <c r="J817" s="13"/>
      <c r="K817" s="13"/>
      <c r="L817" s="13"/>
      <c r="M817" s="13"/>
      <c r="N817" s="13"/>
      <c r="O817" s="13"/>
      <c r="P817" s="13"/>
      <c r="Q817" s="13"/>
      <c r="R817" s="13"/>
      <c r="S817" s="13"/>
      <c r="T817" s="13"/>
      <c r="U817" s="13"/>
    </row>
    <row r="818" spans="1:21" ht="14.25">
      <c r="A818" s="13"/>
      <c r="B818" s="13"/>
      <c r="C818" s="13"/>
      <c r="D818" s="13"/>
      <c r="E818" s="13"/>
      <c r="F818" s="13"/>
      <c r="G818" s="13"/>
      <c r="H818" s="13"/>
      <c r="I818" s="13"/>
      <c r="J818" s="13"/>
      <c r="K818" s="13"/>
      <c r="L818" s="13"/>
      <c r="M818" s="13"/>
      <c r="N818" s="13"/>
      <c r="O818" s="13"/>
      <c r="P818" s="13"/>
      <c r="Q818" s="13"/>
      <c r="R818" s="13"/>
      <c r="S818" s="13"/>
      <c r="T818" s="13"/>
      <c r="U818" s="13"/>
    </row>
    <row r="819" spans="1:21" ht="14.25">
      <c r="A819" s="13"/>
      <c r="B819" s="13"/>
      <c r="C819" s="13"/>
      <c r="D819" s="13"/>
      <c r="E819" s="13"/>
      <c r="F819" s="13"/>
      <c r="G819" s="13"/>
      <c r="H819" s="13"/>
      <c r="I819" s="13"/>
      <c r="J819" s="13"/>
      <c r="K819" s="13"/>
      <c r="L819" s="13"/>
      <c r="M819" s="13"/>
      <c r="N819" s="13"/>
      <c r="O819" s="13"/>
      <c r="P819" s="13"/>
      <c r="Q819" s="13"/>
      <c r="R819" s="13"/>
      <c r="S819" s="13"/>
      <c r="T819" s="13"/>
      <c r="U819" s="13"/>
    </row>
    <row r="820" spans="1:21" ht="14.25">
      <c r="A820" s="13"/>
      <c r="B820" s="13"/>
      <c r="C820" s="13"/>
      <c r="D820" s="13"/>
      <c r="E820" s="13"/>
      <c r="F820" s="13"/>
      <c r="G820" s="13"/>
      <c r="H820" s="13"/>
      <c r="I820" s="13"/>
      <c r="J820" s="13"/>
      <c r="K820" s="13"/>
      <c r="L820" s="13"/>
      <c r="M820" s="13"/>
      <c r="N820" s="13"/>
      <c r="O820" s="13"/>
      <c r="P820" s="13"/>
      <c r="Q820" s="13"/>
      <c r="R820" s="13"/>
      <c r="S820" s="13"/>
      <c r="T820" s="13"/>
      <c r="U820" s="13"/>
    </row>
    <row r="821" spans="1:21" ht="14.25">
      <c r="A821" s="13"/>
      <c r="B821" s="13"/>
      <c r="C821" s="13"/>
      <c r="D821" s="13"/>
      <c r="E821" s="13"/>
      <c r="F821" s="13"/>
      <c r="G821" s="13"/>
      <c r="H821" s="13"/>
      <c r="I821" s="13"/>
      <c r="J821" s="13"/>
      <c r="K821" s="13"/>
      <c r="L821" s="13"/>
      <c r="M821" s="13"/>
      <c r="N821" s="13"/>
      <c r="O821" s="13"/>
      <c r="P821" s="13"/>
      <c r="Q821" s="13"/>
      <c r="R821" s="13"/>
      <c r="S821" s="13"/>
      <c r="T821" s="13"/>
      <c r="U821" s="13"/>
    </row>
    <row r="822" spans="1:21" ht="14.25">
      <c r="A822" s="13"/>
      <c r="B822" s="13"/>
      <c r="C822" s="13"/>
      <c r="D822" s="13"/>
      <c r="E822" s="13"/>
      <c r="F822" s="13"/>
      <c r="G822" s="13"/>
      <c r="H822" s="13"/>
      <c r="I822" s="13"/>
      <c r="J822" s="13"/>
      <c r="K822" s="13"/>
      <c r="L822" s="13"/>
      <c r="M822" s="13"/>
      <c r="N822" s="13"/>
      <c r="O822" s="13"/>
      <c r="P822" s="13"/>
      <c r="Q822" s="13"/>
      <c r="R822" s="13"/>
      <c r="S822" s="13"/>
      <c r="T822" s="13"/>
      <c r="U822" s="13"/>
    </row>
    <row r="823" spans="1:21" ht="14.25">
      <c r="A823" s="13"/>
      <c r="B823" s="13"/>
      <c r="C823" s="13"/>
      <c r="D823" s="13"/>
      <c r="E823" s="13"/>
      <c r="F823" s="13"/>
      <c r="G823" s="13"/>
      <c r="H823" s="13"/>
      <c r="I823" s="13"/>
      <c r="J823" s="13"/>
      <c r="K823" s="13"/>
      <c r="L823" s="13"/>
      <c r="M823" s="13"/>
      <c r="N823" s="13"/>
      <c r="O823" s="13"/>
      <c r="P823" s="13"/>
      <c r="Q823" s="13"/>
      <c r="R823" s="13"/>
      <c r="S823" s="13"/>
      <c r="T823" s="13"/>
      <c r="U823" s="13"/>
    </row>
    <row r="824" spans="1:21" ht="14.25">
      <c r="A824" s="13"/>
      <c r="B824" s="13"/>
      <c r="C824" s="13"/>
      <c r="D824" s="13"/>
      <c r="E824" s="13"/>
      <c r="F824" s="13"/>
      <c r="G824" s="13"/>
      <c r="H824" s="13"/>
      <c r="I824" s="13"/>
      <c r="J824" s="13"/>
      <c r="K824" s="13"/>
      <c r="L824" s="13"/>
      <c r="M824" s="13"/>
      <c r="N824" s="13"/>
      <c r="O824" s="13"/>
      <c r="P824" s="13"/>
      <c r="Q824" s="13"/>
      <c r="R824" s="13"/>
      <c r="S824" s="13"/>
      <c r="T824" s="13"/>
      <c r="U824" s="13"/>
    </row>
    <row r="825" spans="1:21" ht="14.25">
      <c r="A825" s="13"/>
      <c r="B825" s="13"/>
      <c r="C825" s="13"/>
      <c r="D825" s="13"/>
      <c r="E825" s="13"/>
      <c r="F825" s="13"/>
      <c r="G825" s="13"/>
      <c r="H825" s="13"/>
      <c r="I825" s="13"/>
      <c r="J825" s="13"/>
      <c r="K825" s="13"/>
      <c r="L825" s="13"/>
      <c r="M825" s="13"/>
      <c r="N825" s="13"/>
      <c r="O825" s="13"/>
      <c r="P825" s="13"/>
      <c r="Q825" s="13"/>
      <c r="R825" s="13"/>
      <c r="S825" s="13"/>
      <c r="T825" s="13"/>
      <c r="U825" s="13"/>
    </row>
    <row r="826" spans="1:21" ht="14.25">
      <c r="A826" s="13"/>
      <c r="B826" s="13"/>
      <c r="C826" s="13"/>
      <c r="D826" s="13"/>
      <c r="E826" s="13"/>
      <c r="F826" s="13"/>
      <c r="G826" s="13"/>
      <c r="H826" s="13"/>
      <c r="I826" s="13"/>
      <c r="J826" s="13"/>
      <c r="K826" s="13"/>
      <c r="L826" s="13"/>
      <c r="M826" s="13"/>
      <c r="N826" s="13"/>
      <c r="O826" s="13"/>
      <c r="P826" s="13"/>
      <c r="Q826" s="13"/>
      <c r="R826" s="13"/>
      <c r="S826" s="13"/>
      <c r="T826" s="13"/>
      <c r="U826" s="13"/>
    </row>
    <row r="827" spans="1:21" ht="14.25">
      <c r="A827" s="13"/>
      <c r="B827" s="13"/>
      <c r="C827" s="13"/>
      <c r="D827" s="13"/>
      <c r="E827" s="13"/>
      <c r="F827" s="13"/>
      <c r="G827" s="13"/>
      <c r="H827" s="13"/>
      <c r="I827" s="13"/>
      <c r="J827" s="13"/>
      <c r="K827" s="13"/>
      <c r="L827" s="13"/>
      <c r="M827" s="13"/>
      <c r="N827" s="13"/>
      <c r="O827" s="13"/>
      <c r="P827" s="13"/>
      <c r="Q827" s="13"/>
      <c r="R827" s="13"/>
      <c r="S827" s="13"/>
      <c r="T827" s="13"/>
      <c r="U827" s="13"/>
    </row>
    <row r="828" spans="1:21" ht="14.25">
      <c r="A828" s="13"/>
      <c r="B828" s="13"/>
      <c r="C828" s="13"/>
      <c r="D828" s="13"/>
      <c r="E828" s="13"/>
      <c r="F828" s="13"/>
      <c r="G828" s="13"/>
      <c r="H828" s="13"/>
      <c r="I828" s="13"/>
      <c r="J828" s="13"/>
      <c r="K828" s="13"/>
      <c r="L828" s="13"/>
      <c r="M828" s="13"/>
      <c r="N828" s="13"/>
      <c r="O828" s="13"/>
      <c r="P828" s="13"/>
      <c r="Q828" s="13"/>
      <c r="R828" s="13"/>
      <c r="S828" s="13"/>
      <c r="T828" s="13"/>
      <c r="U828" s="13"/>
    </row>
    <row r="829" spans="1:21" ht="14.25">
      <c r="A829" s="13"/>
      <c r="B829" s="13"/>
      <c r="C829" s="13"/>
      <c r="D829" s="13"/>
      <c r="E829" s="13"/>
      <c r="F829" s="13"/>
      <c r="G829" s="13"/>
      <c r="H829" s="13"/>
      <c r="I829" s="13"/>
      <c r="J829" s="13"/>
      <c r="K829" s="13"/>
      <c r="L829" s="13"/>
      <c r="M829" s="13"/>
      <c r="N829" s="13"/>
      <c r="O829" s="13"/>
      <c r="P829" s="13"/>
      <c r="Q829" s="13"/>
      <c r="R829" s="13"/>
      <c r="S829" s="13"/>
      <c r="T829" s="13"/>
      <c r="U829" s="13"/>
    </row>
    <row r="830" spans="1:21" ht="14.25">
      <c r="A830" s="13"/>
      <c r="B830" s="13"/>
      <c r="C830" s="13"/>
      <c r="D830" s="13"/>
      <c r="E830" s="13"/>
      <c r="F830" s="13"/>
      <c r="G830" s="13"/>
      <c r="H830" s="13"/>
      <c r="I830" s="13"/>
      <c r="J830" s="13"/>
      <c r="K830" s="13"/>
      <c r="L830" s="13"/>
      <c r="M830" s="13"/>
      <c r="N830" s="13"/>
      <c r="O830" s="13"/>
      <c r="P830" s="13"/>
      <c r="Q830" s="13"/>
      <c r="R830" s="13"/>
      <c r="S830" s="13"/>
      <c r="T830" s="13"/>
      <c r="U830" s="13"/>
    </row>
    <row r="831" spans="1:21" ht="14.25">
      <c r="A831" s="13"/>
      <c r="B831" s="13"/>
      <c r="C831" s="13"/>
      <c r="D831" s="13"/>
      <c r="E831" s="13"/>
      <c r="F831" s="13"/>
      <c r="G831" s="13"/>
      <c r="H831" s="13"/>
      <c r="I831" s="13"/>
      <c r="J831" s="13"/>
      <c r="K831" s="13"/>
      <c r="L831" s="13"/>
      <c r="M831" s="13"/>
      <c r="N831" s="13"/>
      <c r="O831" s="13"/>
      <c r="P831" s="13"/>
      <c r="Q831" s="13"/>
      <c r="R831" s="13"/>
      <c r="S831" s="13"/>
      <c r="T831" s="13"/>
      <c r="U831" s="13"/>
    </row>
    <row r="832" spans="1:21" ht="14.25">
      <c r="A832" s="13"/>
      <c r="B832" s="13"/>
      <c r="C832" s="13"/>
      <c r="D832" s="13"/>
      <c r="E832" s="13"/>
      <c r="F832" s="13"/>
      <c r="G832" s="13"/>
      <c r="H832" s="13"/>
      <c r="I832" s="13"/>
      <c r="J832" s="13"/>
      <c r="K832" s="13"/>
      <c r="L832" s="13"/>
      <c r="M832" s="13"/>
      <c r="N832" s="13"/>
      <c r="O832" s="13"/>
      <c r="P832" s="13"/>
      <c r="Q832" s="13"/>
      <c r="R832" s="13"/>
      <c r="S832" s="13"/>
      <c r="T832" s="13"/>
      <c r="U832" s="13"/>
    </row>
    <row r="833" spans="1:21" ht="14.25">
      <c r="A833" s="13"/>
      <c r="B833" s="13"/>
      <c r="C833" s="13"/>
      <c r="D833" s="13"/>
      <c r="E833" s="13"/>
      <c r="F833" s="13"/>
      <c r="G833" s="13"/>
      <c r="H833" s="13"/>
      <c r="I833" s="13"/>
      <c r="J833" s="13"/>
      <c r="K833" s="13"/>
      <c r="L833" s="13"/>
      <c r="M833" s="13"/>
      <c r="N833" s="13"/>
      <c r="O833" s="13"/>
      <c r="P833" s="13"/>
      <c r="Q833" s="13"/>
      <c r="R833" s="13"/>
      <c r="S833" s="13"/>
      <c r="T833" s="13"/>
      <c r="U833" s="13"/>
    </row>
    <row r="834" spans="1:21" ht="14.25">
      <c r="A834" s="13"/>
      <c r="B834" s="13"/>
      <c r="C834" s="13"/>
      <c r="D834" s="13"/>
      <c r="E834" s="13"/>
      <c r="F834" s="13"/>
      <c r="G834" s="13"/>
      <c r="H834" s="13"/>
      <c r="I834" s="13"/>
      <c r="J834" s="13"/>
      <c r="K834" s="13"/>
      <c r="L834" s="13"/>
      <c r="M834" s="13"/>
      <c r="N834" s="13"/>
      <c r="O834" s="13"/>
      <c r="P834" s="13"/>
      <c r="Q834" s="13"/>
      <c r="R834" s="13"/>
      <c r="S834" s="13"/>
      <c r="T834" s="13"/>
      <c r="U834" s="13"/>
    </row>
    <row r="835" spans="1:21" ht="14.25">
      <c r="A835" s="13"/>
      <c r="B835" s="13"/>
      <c r="C835" s="13"/>
      <c r="D835" s="13"/>
      <c r="E835" s="13"/>
      <c r="F835" s="13"/>
      <c r="G835" s="13"/>
      <c r="H835" s="13"/>
      <c r="I835" s="13"/>
      <c r="J835" s="13"/>
      <c r="K835" s="13"/>
      <c r="L835" s="13"/>
      <c r="M835" s="13"/>
      <c r="N835" s="13"/>
      <c r="O835" s="13"/>
      <c r="P835" s="13"/>
      <c r="Q835" s="13"/>
      <c r="R835" s="13"/>
      <c r="S835" s="13"/>
      <c r="T835" s="13"/>
      <c r="U835" s="13"/>
    </row>
    <row r="836" spans="1:21" ht="14.25">
      <c r="A836" s="13"/>
      <c r="B836" s="13"/>
      <c r="C836" s="13"/>
      <c r="D836" s="13"/>
      <c r="E836" s="13"/>
      <c r="F836" s="13"/>
      <c r="G836" s="13"/>
      <c r="H836" s="13"/>
      <c r="I836" s="13"/>
      <c r="J836" s="13"/>
      <c r="K836" s="13"/>
      <c r="L836" s="13"/>
      <c r="M836" s="13"/>
      <c r="N836" s="13"/>
      <c r="O836" s="13"/>
      <c r="P836" s="13"/>
      <c r="Q836" s="13"/>
      <c r="R836" s="13"/>
      <c r="S836" s="13"/>
      <c r="T836" s="13"/>
      <c r="U836" s="13"/>
    </row>
    <row r="837" spans="1:21" ht="14.25">
      <c r="A837" s="13"/>
      <c r="B837" s="13"/>
      <c r="C837" s="13"/>
      <c r="D837" s="13"/>
      <c r="E837" s="13"/>
      <c r="F837" s="13"/>
      <c r="G837" s="13"/>
      <c r="H837" s="13"/>
      <c r="I837" s="13"/>
      <c r="J837" s="13"/>
      <c r="K837" s="13"/>
      <c r="L837" s="13"/>
      <c r="M837" s="13"/>
      <c r="N837" s="13"/>
      <c r="O837" s="13"/>
      <c r="P837" s="13"/>
      <c r="Q837" s="13"/>
      <c r="R837" s="13"/>
      <c r="S837" s="13"/>
      <c r="T837" s="13"/>
      <c r="U837" s="13"/>
    </row>
    <row r="838" spans="1:21" ht="14.25">
      <c r="A838" s="13"/>
      <c r="B838" s="13"/>
      <c r="C838" s="13"/>
      <c r="D838" s="13"/>
      <c r="E838" s="13"/>
      <c r="F838" s="13"/>
      <c r="G838" s="13"/>
      <c r="H838" s="13"/>
      <c r="I838" s="13"/>
      <c r="J838" s="13"/>
      <c r="K838" s="13"/>
      <c r="L838" s="13"/>
      <c r="M838" s="13"/>
      <c r="N838" s="13"/>
      <c r="O838" s="13"/>
      <c r="P838" s="13"/>
      <c r="Q838" s="13"/>
      <c r="R838" s="13"/>
      <c r="S838" s="13"/>
      <c r="T838" s="13"/>
      <c r="U838" s="13"/>
    </row>
    <row r="839" spans="1:21" ht="14.25">
      <c r="A839" s="13"/>
      <c r="B839" s="13"/>
      <c r="C839" s="13"/>
      <c r="D839" s="13"/>
      <c r="E839" s="13"/>
      <c r="F839" s="13"/>
      <c r="G839" s="13"/>
      <c r="H839" s="13"/>
      <c r="I839" s="13"/>
      <c r="J839" s="13"/>
      <c r="K839" s="13"/>
      <c r="L839" s="13"/>
      <c r="M839" s="13"/>
      <c r="N839" s="13"/>
      <c r="O839" s="13"/>
      <c r="P839" s="13"/>
      <c r="Q839" s="13"/>
      <c r="R839" s="13"/>
      <c r="S839" s="13"/>
      <c r="T839" s="13"/>
      <c r="U839" s="13"/>
    </row>
    <row r="840" spans="1:21" ht="14.25">
      <c r="A840" s="13"/>
      <c r="B840" s="13"/>
      <c r="C840" s="13"/>
      <c r="D840" s="13"/>
      <c r="E840" s="13"/>
      <c r="F840" s="13"/>
      <c r="G840" s="13"/>
      <c r="H840" s="13"/>
      <c r="I840" s="13"/>
      <c r="J840" s="13"/>
      <c r="K840" s="13"/>
      <c r="L840" s="13"/>
      <c r="M840" s="13"/>
      <c r="N840" s="13"/>
      <c r="O840" s="13"/>
      <c r="P840" s="13"/>
      <c r="Q840" s="13"/>
      <c r="R840" s="13"/>
      <c r="S840" s="13"/>
      <c r="T840" s="13"/>
      <c r="U840" s="13"/>
    </row>
    <row r="841" spans="1:21" ht="14.25">
      <c r="A841" s="13"/>
      <c r="B841" s="13"/>
      <c r="C841" s="13"/>
      <c r="D841" s="13"/>
      <c r="E841" s="13"/>
      <c r="F841" s="13"/>
      <c r="G841" s="13"/>
      <c r="H841" s="13"/>
      <c r="I841" s="13"/>
      <c r="J841" s="13"/>
      <c r="K841" s="13"/>
      <c r="L841" s="13"/>
      <c r="M841" s="13"/>
      <c r="N841" s="13"/>
      <c r="O841" s="13"/>
      <c r="P841" s="13"/>
      <c r="Q841" s="13"/>
      <c r="R841" s="13"/>
      <c r="S841" s="13"/>
      <c r="T841" s="13"/>
      <c r="U841" s="13"/>
    </row>
    <row r="842" spans="1:21" ht="14.25">
      <c r="A842" s="13"/>
      <c r="B842" s="13"/>
      <c r="C842" s="13"/>
      <c r="D842" s="13"/>
      <c r="E842" s="13"/>
      <c r="F842" s="13"/>
      <c r="G842" s="13"/>
      <c r="H842" s="13"/>
      <c r="I842" s="13"/>
      <c r="J842" s="13"/>
      <c r="K842" s="13"/>
      <c r="L842" s="13"/>
      <c r="M842" s="13"/>
      <c r="N842" s="13"/>
      <c r="O842" s="13"/>
      <c r="P842" s="13"/>
      <c r="Q842" s="13"/>
      <c r="R842" s="13"/>
      <c r="S842" s="13"/>
      <c r="T842" s="13"/>
      <c r="U842" s="13"/>
    </row>
    <row r="843" spans="1:21" ht="14.25">
      <c r="A843" s="13"/>
      <c r="B843" s="13"/>
      <c r="C843" s="13"/>
      <c r="D843" s="13"/>
      <c r="E843" s="13"/>
      <c r="F843" s="13"/>
      <c r="G843" s="13"/>
      <c r="H843" s="13"/>
      <c r="I843" s="13"/>
      <c r="J843" s="13"/>
      <c r="K843" s="13"/>
      <c r="L843" s="13"/>
      <c r="M843" s="13"/>
      <c r="N843" s="13"/>
      <c r="O843" s="13"/>
      <c r="P843" s="13"/>
      <c r="Q843" s="13"/>
      <c r="R843" s="13"/>
      <c r="S843" s="13"/>
      <c r="T843" s="13"/>
      <c r="U843" s="13"/>
    </row>
    <row r="844" spans="1:21" ht="14.25">
      <c r="A844" s="13"/>
      <c r="B844" s="13"/>
      <c r="C844" s="13"/>
      <c r="D844" s="13"/>
      <c r="E844" s="13"/>
      <c r="F844" s="13"/>
      <c r="G844" s="13"/>
      <c r="H844" s="13"/>
      <c r="I844" s="13"/>
      <c r="J844" s="13"/>
      <c r="K844" s="13"/>
      <c r="L844" s="13"/>
      <c r="M844" s="13"/>
      <c r="N844" s="13"/>
      <c r="O844" s="13"/>
      <c r="P844" s="13"/>
      <c r="Q844" s="13"/>
      <c r="R844" s="13"/>
      <c r="S844" s="13"/>
      <c r="T844" s="13"/>
      <c r="U844" s="13"/>
    </row>
    <row r="845" spans="1:21" ht="14.25">
      <c r="A845" s="13"/>
      <c r="B845" s="13"/>
      <c r="C845" s="13"/>
      <c r="D845" s="13"/>
      <c r="E845" s="13"/>
      <c r="F845" s="13"/>
      <c r="G845" s="13"/>
      <c r="H845" s="13"/>
      <c r="I845" s="13"/>
      <c r="J845" s="13"/>
      <c r="K845" s="13"/>
      <c r="L845" s="13"/>
      <c r="M845" s="13"/>
      <c r="N845" s="13"/>
      <c r="O845" s="13"/>
      <c r="P845" s="13"/>
      <c r="Q845" s="13"/>
      <c r="R845" s="13"/>
      <c r="S845" s="13"/>
      <c r="T845" s="13"/>
      <c r="U845" s="13"/>
    </row>
    <row r="846" spans="1:21" ht="14.25">
      <c r="A846" s="13"/>
      <c r="B846" s="13"/>
      <c r="C846" s="13"/>
      <c r="D846" s="13"/>
      <c r="E846" s="13"/>
      <c r="F846" s="13"/>
      <c r="G846" s="13"/>
      <c r="H846" s="13"/>
      <c r="I846" s="13"/>
      <c r="J846" s="13"/>
      <c r="K846" s="13"/>
      <c r="L846" s="13"/>
      <c r="M846" s="13"/>
      <c r="N846" s="13"/>
      <c r="O846" s="13"/>
      <c r="P846" s="13"/>
      <c r="Q846" s="13"/>
      <c r="R846" s="13"/>
      <c r="S846" s="13"/>
      <c r="T846" s="13"/>
      <c r="U846" s="13"/>
    </row>
    <row r="847" spans="1:21" ht="14.25">
      <c r="A847" s="13"/>
      <c r="B847" s="13"/>
      <c r="C847" s="13"/>
      <c r="D847" s="13"/>
      <c r="E847" s="13"/>
      <c r="F847" s="13"/>
      <c r="G847" s="13"/>
      <c r="H847" s="13"/>
      <c r="I847" s="13"/>
      <c r="J847" s="13"/>
      <c r="K847" s="13"/>
      <c r="L847" s="13"/>
      <c r="M847" s="13"/>
      <c r="N847" s="13"/>
      <c r="O847" s="13"/>
      <c r="P847" s="13"/>
      <c r="Q847" s="13"/>
      <c r="R847" s="13"/>
      <c r="S847" s="13"/>
      <c r="T847" s="13"/>
      <c r="U847" s="13"/>
    </row>
    <row r="848" spans="1:21" ht="14.25">
      <c r="A848" s="13"/>
      <c r="B848" s="13"/>
      <c r="C848" s="13"/>
      <c r="D848" s="13"/>
      <c r="E848" s="13"/>
      <c r="F848" s="13"/>
      <c r="G848" s="13"/>
      <c r="H848" s="13"/>
      <c r="I848" s="13"/>
      <c r="J848" s="13"/>
      <c r="K848" s="13"/>
      <c r="L848" s="13"/>
      <c r="M848" s="13"/>
      <c r="N848" s="13"/>
      <c r="O848" s="13"/>
      <c r="P848" s="13"/>
      <c r="Q848" s="13"/>
      <c r="R848" s="13"/>
      <c r="S848" s="13"/>
      <c r="T848" s="13"/>
      <c r="U848" s="13"/>
    </row>
    <row r="849" spans="1:21" ht="14.25">
      <c r="A849" s="13"/>
      <c r="B849" s="13"/>
      <c r="C849" s="13"/>
      <c r="D849" s="13"/>
      <c r="E849" s="13"/>
      <c r="F849" s="13"/>
      <c r="G849" s="13"/>
      <c r="H849" s="13"/>
      <c r="I849" s="13"/>
      <c r="J849" s="13"/>
      <c r="K849" s="13"/>
      <c r="L849" s="13"/>
      <c r="M849" s="13"/>
      <c r="N849" s="13"/>
      <c r="O849" s="13"/>
      <c r="P849" s="13"/>
      <c r="Q849" s="13"/>
      <c r="R849" s="13"/>
      <c r="S849" s="13"/>
      <c r="T849" s="13"/>
      <c r="U849" s="13"/>
    </row>
    <row r="850" spans="1:21" ht="14.25">
      <c r="A850" s="13"/>
      <c r="B850" s="13"/>
      <c r="C850" s="13"/>
      <c r="D850" s="13"/>
      <c r="E850" s="13"/>
      <c r="F850" s="13"/>
      <c r="G850" s="13"/>
      <c r="H850" s="13"/>
      <c r="I850" s="13"/>
      <c r="J850" s="13"/>
      <c r="K850" s="13"/>
      <c r="L850" s="13"/>
      <c r="M850" s="13"/>
      <c r="N850" s="13"/>
      <c r="O850" s="13"/>
      <c r="P850" s="13"/>
      <c r="Q850" s="13"/>
      <c r="R850" s="13"/>
      <c r="S850" s="13"/>
      <c r="T850" s="13"/>
      <c r="U850" s="13"/>
    </row>
    <row r="851" spans="1:21" ht="14.25">
      <c r="A851" s="13"/>
      <c r="B851" s="13"/>
      <c r="C851" s="13"/>
      <c r="D851" s="13"/>
      <c r="E851" s="13"/>
      <c r="F851" s="13"/>
      <c r="G851" s="13"/>
      <c r="H851" s="13"/>
      <c r="I851" s="13"/>
      <c r="J851" s="13"/>
      <c r="K851" s="13"/>
      <c r="L851" s="13"/>
      <c r="M851" s="13"/>
      <c r="N851" s="13"/>
      <c r="O851" s="13"/>
      <c r="P851" s="13"/>
      <c r="Q851" s="13"/>
      <c r="R851" s="13"/>
      <c r="S851" s="13"/>
      <c r="T851" s="13"/>
      <c r="U851" s="13"/>
    </row>
    <row r="852" spans="1:21" ht="14.25">
      <c r="A852" s="13"/>
      <c r="B852" s="13"/>
      <c r="C852" s="13"/>
      <c r="D852" s="13"/>
      <c r="E852" s="13"/>
      <c r="F852" s="13"/>
      <c r="G852" s="13"/>
      <c r="H852" s="13"/>
      <c r="I852" s="13"/>
      <c r="J852" s="13"/>
      <c r="K852" s="13"/>
      <c r="L852" s="13"/>
      <c r="M852" s="13"/>
      <c r="N852" s="13"/>
      <c r="O852" s="13"/>
      <c r="P852" s="13"/>
      <c r="Q852" s="13"/>
      <c r="R852" s="13"/>
      <c r="S852" s="13"/>
      <c r="T852" s="13"/>
      <c r="U852" s="13"/>
    </row>
    <row r="853" spans="1:21" ht="14.25">
      <c r="A853" s="13"/>
      <c r="B853" s="13"/>
      <c r="C853" s="13"/>
      <c r="D853" s="13"/>
      <c r="E853" s="13"/>
      <c r="F853" s="13"/>
      <c r="G853" s="13"/>
      <c r="H853" s="13"/>
      <c r="I853" s="13"/>
      <c r="J853" s="13"/>
      <c r="K853" s="13"/>
      <c r="L853" s="13"/>
      <c r="M853" s="13"/>
      <c r="N853" s="13"/>
      <c r="O853" s="13"/>
      <c r="P853" s="13"/>
      <c r="Q853" s="13"/>
      <c r="R853" s="13"/>
      <c r="S853" s="13"/>
      <c r="T853" s="13"/>
      <c r="U853" s="13"/>
    </row>
    <row r="854" spans="1:21" ht="14.25">
      <c r="A854" s="13"/>
      <c r="B854" s="13"/>
      <c r="C854" s="13"/>
      <c r="D854" s="13"/>
      <c r="E854" s="13"/>
      <c r="F854" s="13"/>
      <c r="G854" s="13"/>
      <c r="H854" s="13"/>
      <c r="I854" s="13"/>
      <c r="J854" s="13"/>
      <c r="K854" s="13"/>
      <c r="L854" s="13"/>
      <c r="M854" s="13"/>
      <c r="N854" s="13"/>
      <c r="O854" s="13"/>
      <c r="P854" s="13"/>
      <c r="Q854" s="13"/>
      <c r="R854" s="13"/>
      <c r="S854" s="13"/>
      <c r="T854" s="13"/>
      <c r="U854" s="13"/>
    </row>
    <row r="855" spans="1:21" ht="14.25">
      <c r="A855" s="13"/>
      <c r="B855" s="13"/>
      <c r="C855" s="13"/>
      <c r="D855" s="13"/>
      <c r="E855" s="13"/>
      <c r="F855" s="13"/>
      <c r="G855" s="13"/>
      <c r="H855" s="13"/>
      <c r="I855" s="13"/>
      <c r="J855" s="13"/>
      <c r="K855" s="13"/>
      <c r="L855" s="13"/>
      <c r="M855" s="13"/>
      <c r="N855" s="13"/>
      <c r="O855" s="13"/>
      <c r="P855" s="13"/>
      <c r="Q855" s="13"/>
      <c r="R855" s="13"/>
      <c r="S855" s="13"/>
      <c r="T855" s="13"/>
      <c r="U855" s="13"/>
    </row>
    <row r="856" spans="1:21" ht="14.25">
      <c r="A856" s="13"/>
      <c r="B856" s="13"/>
      <c r="C856" s="13"/>
      <c r="D856" s="13"/>
      <c r="E856" s="13"/>
      <c r="F856" s="13"/>
      <c r="G856" s="13"/>
      <c r="H856" s="13"/>
      <c r="I856" s="13"/>
      <c r="J856" s="13"/>
      <c r="K856" s="13"/>
      <c r="L856" s="13"/>
      <c r="M856" s="13"/>
      <c r="N856" s="13"/>
      <c r="O856" s="13"/>
      <c r="P856" s="13"/>
      <c r="Q856" s="13"/>
      <c r="R856" s="13"/>
      <c r="S856" s="13"/>
      <c r="T856" s="13"/>
      <c r="U856" s="13"/>
    </row>
    <row r="857" spans="1:21" ht="14.25">
      <c r="A857" s="13"/>
      <c r="B857" s="13"/>
      <c r="C857" s="13"/>
      <c r="D857" s="13"/>
      <c r="E857" s="13"/>
      <c r="F857" s="13"/>
      <c r="G857" s="13"/>
      <c r="H857" s="13"/>
      <c r="I857" s="13"/>
      <c r="J857" s="13"/>
      <c r="K857" s="13"/>
      <c r="L857" s="13"/>
      <c r="M857" s="13"/>
      <c r="N857" s="13"/>
      <c r="O857" s="13"/>
      <c r="P857" s="13"/>
      <c r="Q857" s="13"/>
      <c r="R857" s="13"/>
      <c r="S857" s="13"/>
      <c r="T857" s="13"/>
      <c r="U857" s="13"/>
    </row>
    <row r="858" spans="1:21" ht="14.25">
      <c r="A858" s="13"/>
      <c r="B858" s="13"/>
      <c r="C858" s="13"/>
      <c r="D858" s="13"/>
      <c r="E858" s="13"/>
      <c r="F858" s="13"/>
      <c r="G858" s="13"/>
      <c r="H858" s="13"/>
      <c r="I858" s="13"/>
      <c r="J858" s="13"/>
      <c r="K858" s="13"/>
      <c r="L858" s="13"/>
      <c r="M858" s="13"/>
      <c r="N858" s="13"/>
      <c r="O858" s="13"/>
      <c r="P858" s="13"/>
      <c r="Q858" s="13"/>
      <c r="R858" s="13"/>
      <c r="S858" s="13"/>
      <c r="T858" s="13"/>
      <c r="U858" s="13"/>
    </row>
    <row r="859" spans="1:21" ht="14.25">
      <c r="A859" s="13"/>
      <c r="B859" s="13"/>
      <c r="C859" s="13"/>
      <c r="D859" s="13"/>
      <c r="E859" s="13"/>
      <c r="F859" s="13"/>
      <c r="G859" s="13"/>
      <c r="H859" s="13"/>
      <c r="I859" s="13"/>
      <c r="J859" s="13"/>
      <c r="K859" s="13"/>
      <c r="L859" s="13"/>
      <c r="M859" s="13"/>
      <c r="N859" s="13"/>
      <c r="O859" s="13"/>
      <c r="P859" s="13"/>
      <c r="Q859" s="13"/>
      <c r="R859" s="13"/>
      <c r="S859" s="13"/>
      <c r="T859" s="13"/>
      <c r="U859" s="13"/>
    </row>
    <row r="860" spans="1:21" ht="14.25">
      <c r="A860" s="13"/>
      <c r="B860" s="13"/>
      <c r="C860" s="13"/>
      <c r="D860" s="13"/>
      <c r="E860" s="13"/>
      <c r="F860" s="13"/>
      <c r="G860" s="13"/>
      <c r="H860" s="13"/>
      <c r="I860" s="13"/>
      <c r="J860" s="13"/>
      <c r="K860" s="13"/>
      <c r="L860" s="13"/>
      <c r="M860" s="13"/>
      <c r="N860" s="13"/>
      <c r="O860" s="13"/>
      <c r="P860" s="13"/>
      <c r="Q860" s="13"/>
      <c r="R860" s="13"/>
      <c r="S860" s="13"/>
      <c r="T860" s="13"/>
      <c r="U860" s="13"/>
    </row>
    <row r="861" spans="1:21" ht="14.25">
      <c r="A861" s="13"/>
      <c r="B861" s="13"/>
      <c r="C861" s="13"/>
      <c r="D861" s="13"/>
      <c r="E861" s="13"/>
      <c r="F861" s="13"/>
      <c r="G861" s="13"/>
      <c r="H861" s="13"/>
      <c r="I861" s="13"/>
      <c r="J861" s="13"/>
      <c r="K861" s="13"/>
      <c r="L861" s="13"/>
      <c r="M861" s="13"/>
      <c r="N861" s="13"/>
      <c r="O861" s="13"/>
      <c r="P861" s="13"/>
      <c r="Q861" s="13"/>
      <c r="R861" s="13"/>
      <c r="S861" s="13"/>
      <c r="T861" s="13"/>
      <c r="U861" s="13"/>
    </row>
    <row r="862" spans="1:21" ht="14.25">
      <c r="A862" s="13"/>
      <c r="B862" s="13"/>
      <c r="C862" s="13"/>
      <c r="D862" s="13"/>
      <c r="E862" s="13"/>
      <c r="F862" s="13"/>
      <c r="G862" s="13"/>
      <c r="H862" s="13"/>
      <c r="I862" s="13"/>
      <c r="J862" s="13"/>
      <c r="K862" s="13"/>
      <c r="L862" s="13"/>
      <c r="M862" s="13"/>
      <c r="N862" s="13"/>
      <c r="O862" s="13"/>
      <c r="P862" s="13"/>
      <c r="Q862" s="13"/>
      <c r="R862" s="13"/>
      <c r="S862" s="13"/>
      <c r="T862" s="13"/>
      <c r="U862" s="13"/>
    </row>
    <row r="863" spans="1:21" ht="14.25">
      <c r="A863" s="13"/>
      <c r="B863" s="13"/>
      <c r="C863" s="13"/>
      <c r="D863" s="13"/>
      <c r="E863" s="13"/>
      <c r="F863" s="13"/>
      <c r="G863" s="13"/>
      <c r="H863" s="13"/>
      <c r="I863" s="13"/>
      <c r="J863" s="13"/>
      <c r="K863" s="13"/>
      <c r="L863" s="13"/>
      <c r="M863" s="13"/>
      <c r="N863" s="13"/>
      <c r="O863" s="13"/>
      <c r="P863" s="13"/>
      <c r="Q863" s="13"/>
      <c r="R863" s="13"/>
      <c r="S863" s="13"/>
      <c r="T863" s="13"/>
      <c r="U863" s="13"/>
    </row>
    <row r="864" spans="1:21" ht="14.25">
      <c r="A864" s="13"/>
      <c r="B864" s="13"/>
      <c r="C864" s="13"/>
      <c r="D864" s="13"/>
      <c r="E864" s="13"/>
      <c r="F864" s="13"/>
      <c r="G864" s="13"/>
      <c r="H864" s="13"/>
      <c r="I864" s="13"/>
      <c r="J864" s="13"/>
      <c r="K864" s="13"/>
      <c r="L864" s="13"/>
      <c r="M864" s="13"/>
      <c r="N864" s="13"/>
      <c r="O864" s="13"/>
      <c r="P864" s="13"/>
      <c r="Q864" s="13"/>
      <c r="R864" s="13"/>
      <c r="S864" s="13"/>
      <c r="T864" s="13"/>
      <c r="U864" s="13"/>
    </row>
    <row r="865" spans="1:21" ht="14.25">
      <c r="A865" s="13"/>
      <c r="B865" s="13"/>
      <c r="C865" s="13"/>
      <c r="D865" s="13"/>
      <c r="E865" s="13"/>
      <c r="F865" s="13"/>
      <c r="G865" s="13"/>
      <c r="H865" s="13"/>
      <c r="I865" s="13"/>
      <c r="J865" s="13"/>
      <c r="K865" s="13"/>
      <c r="L865" s="13"/>
      <c r="M865" s="13"/>
      <c r="N865" s="13"/>
      <c r="O865" s="13"/>
      <c r="P865" s="13"/>
      <c r="Q865" s="13"/>
      <c r="R865" s="13"/>
      <c r="S865" s="13"/>
      <c r="T865" s="13"/>
      <c r="U865" s="13"/>
    </row>
    <row r="866" spans="1:21" ht="14.25">
      <c r="A866" s="13"/>
      <c r="B866" s="13"/>
      <c r="C866" s="13"/>
      <c r="D866" s="13"/>
      <c r="E866" s="13"/>
      <c r="F866" s="13"/>
      <c r="G866" s="13"/>
      <c r="H866" s="13"/>
      <c r="I866" s="13"/>
      <c r="J866" s="13"/>
      <c r="K866" s="13"/>
      <c r="L866" s="13"/>
      <c r="M866" s="13"/>
      <c r="N866" s="13"/>
      <c r="O866" s="13"/>
      <c r="P866" s="13"/>
      <c r="Q866" s="13"/>
      <c r="R866" s="13"/>
      <c r="S866" s="13"/>
      <c r="T866" s="13"/>
      <c r="U866" s="13"/>
    </row>
    <row r="867" spans="1:21" ht="14.25">
      <c r="A867" s="13"/>
      <c r="B867" s="13"/>
      <c r="C867" s="13"/>
      <c r="D867" s="13"/>
      <c r="E867" s="13"/>
      <c r="F867" s="13"/>
      <c r="G867" s="13"/>
      <c r="H867" s="13"/>
      <c r="I867" s="13"/>
      <c r="J867" s="13"/>
      <c r="K867" s="13"/>
      <c r="L867" s="13"/>
      <c r="M867" s="13"/>
      <c r="N867" s="13"/>
      <c r="O867" s="13"/>
      <c r="P867" s="13"/>
      <c r="Q867" s="13"/>
      <c r="R867" s="13"/>
      <c r="S867" s="13"/>
      <c r="T867" s="13"/>
      <c r="U867" s="13"/>
    </row>
    <row r="868" spans="1:21" ht="14.25">
      <c r="A868" s="13"/>
      <c r="B868" s="13"/>
      <c r="C868" s="13"/>
      <c r="D868" s="13"/>
      <c r="E868" s="13"/>
      <c r="F868" s="13"/>
      <c r="G868" s="13"/>
      <c r="H868" s="13"/>
      <c r="I868" s="13"/>
      <c r="J868" s="13"/>
      <c r="K868" s="13"/>
      <c r="L868" s="13"/>
      <c r="M868" s="13"/>
      <c r="N868" s="13"/>
      <c r="O868" s="13"/>
      <c r="P868" s="13"/>
      <c r="Q868" s="13"/>
      <c r="R868" s="13"/>
      <c r="S868" s="13"/>
      <c r="T868" s="13"/>
      <c r="U868" s="13"/>
    </row>
    <row r="869" spans="1:21" ht="14.25">
      <c r="A869" s="13"/>
      <c r="B869" s="13"/>
      <c r="C869" s="13"/>
      <c r="D869" s="13"/>
      <c r="E869" s="13"/>
      <c r="F869" s="13"/>
      <c r="G869" s="13"/>
      <c r="H869" s="13"/>
      <c r="I869" s="13"/>
      <c r="J869" s="13"/>
      <c r="K869" s="13"/>
      <c r="L869" s="13"/>
      <c r="M869" s="13"/>
      <c r="N869" s="13"/>
      <c r="O869" s="13"/>
      <c r="P869" s="13"/>
      <c r="Q869" s="13"/>
      <c r="R869" s="13"/>
      <c r="S869" s="13"/>
      <c r="T869" s="13"/>
      <c r="U869" s="13"/>
    </row>
    <row r="870" spans="1:21" ht="14.25">
      <c r="A870" s="13"/>
      <c r="B870" s="13"/>
      <c r="C870" s="13"/>
      <c r="D870" s="13"/>
      <c r="E870" s="13"/>
      <c r="F870" s="13"/>
      <c r="G870" s="13"/>
      <c r="H870" s="13"/>
      <c r="I870" s="13"/>
      <c r="J870" s="13"/>
      <c r="K870" s="13"/>
      <c r="L870" s="13"/>
      <c r="M870" s="13"/>
      <c r="N870" s="13"/>
      <c r="O870" s="13"/>
      <c r="P870" s="13"/>
      <c r="Q870" s="13"/>
      <c r="R870" s="13"/>
      <c r="S870" s="13"/>
      <c r="T870" s="13"/>
      <c r="U870" s="13"/>
    </row>
    <row r="871" spans="1:21" ht="14.25">
      <c r="A871" s="13"/>
      <c r="B871" s="13"/>
      <c r="C871" s="13"/>
      <c r="D871" s="13"/>
      <c r="E871" s="13"/>
      <c r="F871" s="13"/>
      <c r="G871" s="13"/>
      <c r="H871" s="13"/>
      <c r="I871" s="13"/>
      <c r="J871" s="13"/>
      <c r="K871" s="13"/>
      <c r="L871" s="13"/>
      <c r="M871" s="13"/>
      <c r="N871" s="13"/>
      <c r="O871" s="13"/>
      <c r="P871" s="13"/>
      <c r="Q871" s="13"/>
      <c r="R871" s="13"/>
      <c r="S871" s="13"/>
      <c r="T871" s="13"/>
      <c r="U871" s="13"/>
    </row>
    <row r="872" spans="1:21" ht="14.25">
      <c r="A872" s="13"/>
      <c r="B872" s="13"/>
      <c r="C872" s="13"/>
      <c r="D872" s="13"/>
      <c r="E872" s="13"/>
      <c r="F872" s="13"/>
      <c r="G872" s="13"/>
      <c r="H872" s="13"/>
      <c r="I872" s="13"/>
      <c r="J872" s="13"/>
      <c r="K872" s="13"/>
      <c r="L872" s="13"/>
      <c r="M872" s="13"/>
      <c r="N872" s="13"/>
      <c r="O872" s="13"/>
      <c r="P872" s="13"/>
      <c r="Q872" s="13"/>
      <c r="R872" s="13"/>
      <c r="S872" s="13"/>
      <c r="T872" s="13"/>
      <c r="U872" s="13"/>
    </row>
    <row r="873" spans="1:21" ht="14.25">
      <c r="A873" s="13"/>
      <c r="B873" s="13"/>
      <c r="C873" s="13"/>
      <c r="D873" s="13"/>
      <c r="E873" s="13"/>
      <c r="F873" s="13"/>
      <c r="G873" s="13"/>
      <c r="H873" s="13"/>
      <c r="I873" s="13"/>
      <c r="J873" s="13"/>
      <c r="K873" s="13"/>
      <c r="L873" s="13"/>
      <c r="M873" s="13"/>
      <c r="N873" s="13"/>
      <c r="O873" s="13"/>
      <c r="P873" s="13"/>
      <c r="Q873" s="13"/>
      <c r="R873" s="13"/>
      <c r="S873" s="13"/>
      <c r="T873" s="13"/>
      <c r="U873" s="13"/>
    </row>
    <row r="874" spans="1:21" ht="14.25">
      <c r="A874" s="13"/>
      <c r="B874" s="13"/>
      <c r="C874" s="13"/>
      <c r="D874" s="13"/>
      <c r="E874" s="13"/>
      <c r="F874" s="13"/>
      <c r="G874" s="13"/>
      <c r="H874" s="13"/>
      <c r="I874" s="13"/>
      <c r="J874" s="13"/>
      <c r="K874" s="13"/>
      <c r="L874" s="13"/>
      <c r="M874" s="13"/>
      <c r="N874" s="13"/>
      <c r="O874" s="13"/>
      <c r="P874" s="13"/>
      <c r="Q874" s="13"/>
      <c r="R874" s="13"/>
      <c r="S874" s="13"/>
      <c r="T874" s="13"/>
      <c r="U874" s="13"/>
    </row>
    <row r="875" spans="1:21" ht="14.25">
      <c r="A875" s="13"/>
      <c r="B875" s="13"/>
      <c r="C875" s="13"/>
      <c r="D875" s="13"/>
      <c r="E875" s="13"/>
      <c r="F875" s="13"/>
      <c r="G875" s="13"/>
      <c r="H875" s="13"/>
      <c r="I875" s="13"/>
      <c r="J875" s="13"/>
      <c r="K875" s="13"/>
      <c r="L875" s="13"/>
      <c r="M875" s="13"/>
      <c r="N875" s="13"/>
      <c r="O875" s="13"/>
      <c r="P875" s="13"/>
      <c r="Q875" s="13"/>
      <c r="R875" s="13"/>
      <c r="S875" s="13"/>
      <c r="T875" s="13"/>
      <c r="U875" s="13"/>
    </row>
    <row r="876" spans="1:21" ht="14.25">
      <c r="A876" s="13"/>
      <c r="B876" s="13"/>
      <c r="C876" s="13"/>
      <c r="D876" s="13"/>
      <c r="E876" s="13"/>
      <c r="F876" s="13"/>
      <c r="G876" s="13"/>
      <c r="H876" s="13"/>
      <c r="I876" s="13"/>
      <c r="J876" s="13"/>
      <c r="K876" s="13"/>
      <c r="L876" s="13"/>
      <c r="M876" s="13"/>
      <c r="N876" s="13"/>
      <c r="O876" s="13"/>
      <c r="P876" s="13"/>
      <c r="Q876" s="13"/>
      <c r="R876" s="13"/>
      <c r="S876" s="13"/>
      <c r="T876" s="13"/>
      <c r="U876" s="13"/>
    </row>
    <row r="877" spans="1:21" ht="14.25">
      <c r="A877" s="13"/>
      <c r="B877" s="13"/>
      <c r="C877" s="13"/>
      <c r="D877" s="13"/>
      <c r="E877" s="13"/>
      <c r="F877" s="13"/>
      <c r="G877" s="13"/>
      <c r="H877" s="13"/>
      <c r="I877" s="13"/>
      <c r="J877" s="13"/>
      <c r="K877" s="13"/>
      <c r="L877" s="13"/>
      <c r="M877" s="13"/>
      <c r="N877" s="13"/>
      <c r="O877" s="13"/>
      <c r="P877" s="13"/>
      <c r="Q877" s="13"/>
      <c r="R877" s="13"/>
      <c r="S877" s="13"/>
      <c r="T877" s="13"/>
      <c r="U877" s="13"/>
    </row>
    <row r="878" spans="1:21" ht="14.25">
      <c r="A878" s="13"/>
      <c r="B878" s="13"/>
      <c r="C878" s="13"/>
      <c r="D878" s="13"/>
      <c r="E878" s="13"/>
      <c r="F878" s="13"/>
      <c r="G878" s="13"/>
      <c r="H878" s="13"/>
      <c r="I878" s="13"/>
      <c r="J878" s="13"/>
      <c r="K878" s="13"/>
      <c r="L878" s="13"/>
      <c r="M878" s="13"/>
      <c r="N878" s="13"/>
      <c r="O878" s="13"/>
      <c r="P878" s="13"/>
      <c r="Q878" s="13"/>
      <c r="R878" s="13"/>
      <c r="S878" s="13"/>
      <c r="T878" s="13"/>
      <c r="U878" s="13"/>
    </row>
    <row r="879" spans="1:21" ht="14.25">
      <c r="A879" s="13"/>
      <c r="B879" s="13"/>
      <c r="C879" s="13"/>
      <c r="D879" s="13"/>
      <c r="E879" s="13"/>
      <c r="F879" s="13"/>
      <c r="G879" s="13"/>
      <c r="H879" s="13"/>
      <c r="I879" s="13"/>
      <c r="J879" s="13"/>
      <c r="K879" s="13"/>
      <c r="L879" s="13"/>
      <c r="M879" s="13"/>
      <c r="N879" s="13"/>
      <c r="O879" s="13"/>
      <c r="P879" s="13"/>
      <c r="Q879" s="13"/>
      <c r="R879" s="13"/>
      <c r="S879" s="13"/>
      <c r="T879" s="13"/>
      <c r="U879" s="13"/>
    </row>
    <row r="880" spans="1:21" ht="14.25">
      <c r="A880" s="13"/>
      <c r="B880" s="13"/>
      <c r="C880" s="13"/>
      <c r="D880" s="13"/>
      <c r="E880" s="13"/>
      <c r="F880" s="13"/>
      <c r="G880" s="13"/>
      <c r="H880" s="13"/>
      <c r="I880" s="13"/>
      <c r="J880" s="13"/>
      <c r="K880" s="13"/>
      <c r="L880" s="13"/>
      <c r="M880" s="13"/>
      <c r="N880" s="13"/>
      <c r="O880" s="13"/>
      <c r="P880" s="13"/>
      <c r="Q880" s="13"/>
      <c r="R880" s="13"/>
      <c r="S880" s="13"/>
      <c r="T880" s="13"/>
      <c r="U880" s="13"/>
    </row>
    <row r="881" spans="1:21" ht="14.25">
      <c r="A881" s="13"/>
      <c r="B881" s="13"/>
      <c r="C881" s="13"/>
      <c r="D881" s="13"/>
      <c r="E881" s="13"/>
      <c r="F881" s="13"/>
      <c r="G881" s="13"/>
      <c r="H881" s="13"/>
      <c r="I881" s="13"/>
      <c r="J881" s="13"/>
      <c r="K881" s="13"/>
      <c r="L881" s="13"/>
      <c r="M881" s="13"/>
      <c r="N881" s="13"/>
      <c r="O881" s="13"/>
      <c r="P881" s="13"/>
      <c r="Q881" s="13"/>
      <c r="R881" s="13"/>
      <c r="S881" s="13"/>
      <c r="T881" s="13"/>
      <c r="U881" s="13"/>
    </row>
    <row r="882" spans="1:21" ht="14.25">
      <c r="A882" s="13"/>
      <c r="B882" s="13"/>
      <c r="C882" s="13"/>
      <c r="D882" s="13"/>
      <c r="E882" s="13"/>
      <c r="F882" s="13"/>
      <c r="G882" s="13"/>
      <c r="H882" s="13"/>
      <c r="I882" s="13"/>
      <c r="J882" s="13"/>
      <c r="K882" s="13"/>
      <c r="L882" s="13"/>
      <c r="M882" s="13"/>
      <c r="N882" s="13"/>
      <c r="O882" s="13"/>
      <c r="P882" s="13"/>
      <c r="Q882" s="13"/>
      <c r="R882" s="13"/>
      <c r="S882" s="13"/>
      <c r="T882" s="13"/>
      <c r="U882" s="13"/>
    </row>
    <row r="883" spans="1:21" ht="14.25">
      <c r="A883" s="13"/>
      <c r="B883" s="13"/>
      <c r="C883" s="13"/>
      <c r="D883" s="13"/>
      <c r="E883" s="13"/>
      <c r="F883" s="13"/>
      <c r="G883" s="13"/>
      <c r="H883" s="13"/>
      <c r="I883" s="13"/>
      <c r="J883" s="13"/>
      <c r="K883" s="13"/>
      <c r="L883" s="13"/>
      <c r="M883" s="13"/>
      <c r="N883" s="13"/>
      <c r="O883" s="13"/>
      <c r="P883" s="13"/>
      <c r="Q883" s="13"/>
      <c r="R883" s="13"/>
      <c r="S883" s="13"/>
      <c r="T883" s="13"/>
      <c r="U883" s="13"/>
    </row>
    <row r="884" spans="1:21" ht="14.25">
      <c r="A884" s="13"/>
      <c r="B884" s="13"/>
      <c r="C884" s="13"/>
      <c r="D884" s="13"/>
      <c r="E884" s="13"/>
      <c r="F884" s="13"/>
      <c r="G884" s="13"/>
      <c r="H884" s="13"/>
      <c r="I884" s="13"/>
      <c r="J884" s="13"/>
      <c r="K884" s="13"/>
      <c r="L884" s="13"/>
      <c r="M884" s="13"/>
      <c r="N884" s="13"/>
      <c r="O884" s="13"/>
      <c r="P884" s="13"/>
      <c r="Q884" s="13"/>
      <c r="R884" s="13"/>
      <c r="S884" s="13"/>
      <c r="T884" s="13"/>
      <c r="U884" s="13"/>
    </row>
    <row r="885" spans="1:21" ht="14.25">
      <c r="A885" s="13"/>
      <c r="B885" s="13"/>
      <c r="C885" s="13"/>
      <c r="D885" s="13"/>
      <c r="E885" s="13"/>
      <c r="F885" s="13"/>
      <c r="G885" s="13"/>
      <c r="H885" s="13"/>
      <c r="I885" s="13"/>
      <c r="J885" s="13"/>
      <c r="K885" s="13"/>
      <c r="L885" s="13"/>
      <c r="M885" s="13"/>
      <c r="N885" s="13"/>
      <c r="O885" s="13"/>
      <c r="P885" s="13"/>
      <c r="Q885" s="13"/>
      <c r="R885" s="13"/>
      <c r="S885" s="13"/>
      <c r="T885" s="13"/>
      <c r="U885" s="13"/>
    </row>
    <row r="886" spans="1:21" ht="14.25">
      <c r="A886" s="13"/>
      <c r="B886" s="13"/>
      <c r="C886" s="13"/>
      <c r="D886" s="13"/>
      <c r="E886" s="13"/>
      <c r="F886" s="13"/>
      <c r="G886" s="13"/>
      <c r="H886" s="13"/>
      <c r="I886" s="13"/>
      <c r="J886" s="13"/>
      <c r="K886" s="13"/>
      <c r="L886" s="13"/>
      <c r="M886" s="13"/>
      <c r="N886" s="13"/>
      <c r="O886" s="13"/>
      <c r="P886" s="13"/>
      <c r="Q886" s="13"/>
      <c r="R886" s="13"/>
      <c r="S886" s="13"/>
      <c r="T886" s="13"/>
      <c r="U886" s="13"/>
    </row>
    <row r="887" spans="1:21" ht="14.25">
      <c r="A887" s="13"/>
      <c r="B887" s="13"/>
      <c r="C887" s="13"/>
      <c r="D887" s="13"/>
      <c r="E887" s="13"/>
      <c r="F887" s="13"/>
      <c r="G887" s="13"/>
      <c r="H887" s="13"/>
      <c r="I887" s="13"/>
      <c r="J887" s="13"/>
      <c r="K887" s="13"/>
      <c r="L887" s="13"/>
      <c r="M887" s="13"/>
      <c r="N887" s="13"/>
      <c r="O887" s="13"/>
      <c r="P887" s="13"/>
      <c r="Q887" s="13"/>
      <c r="R887" s="13"/>
      <c r="S887" s="13"/>
      <c r="T887" s="13"/>
      <c r="U887" s="13"/>
    </row>
    <row r="888" spans="1:21" ht="14.25">
      <c r="A888" s="13"/>
      <c r="B888" s="13"/>
      <c r="C888" s="13"/>
      <c r="D888" s="13"/>
      <c r="E888" s="13"/>
      <c r="F888" s="13"/>
      <c r="G888" s="13"/>
      <c r="H888" s="13"/>
      <c r="I888" s="13"/>
      <c r="J888" s="13"/>
      <c r="K888" s="13"/>
      <c r="L888" s="13"/>
      <c r="M888" s="13"/>
      <c r="N888" s="13"/>
      <c r="O888" s="13"/>
      <c r="P888" s="13"/>
      <c r="Q888" s="13"/>
      <c r="R888" s="13"/>
      <c r="S888" s="13"/>
      <c r="T888" s="13"/>
      <c r="U888" s="13"/>
    </row>
    <row r="889" spans="1:21" ht="14.25">
      <c r="A889" s="13"/>
      <c r="B889" s="13"/>
      <c r="C889" s="13"/>
      <c r="D889" s="13"/>
      <c r="E889" s="13"/>
      <c r="F889" s="13"/>
      <c r="G889" s="13"/>
      <c r="H889" s="13"/>
      <c r="I889" s="13"/>
      <c r="J889" s="13"/>
      <c r="K889" s="13"/>
      <c r="L889" s="13"/>
      <c r="M889" s="13"/>
      <c r="N889" s="13"/>
      <c r="O889" s="13"/>
      <c r="P889" s="13"/>
      <c r="Q889" s="13"/>
      <c r="R889" s="13"/>
      <c r="S889" s="13"/>
      <c r="T889" s="13"/>
      <c r="U889" s="13"/>
    </row>
    <row r="890" spans="1:21" ht="14.25">
      <c r="A890" s="13"/>
      <c r="B890" s="13"/>
      <c r="C890" s="13"/>
      <c r="D890" s="13"/>
      <c r="E890" s="13"/>
      <c r="F890" s="13"/>
      <c r="G890" s="13"/>
      <c r="H890" s="13"/>
      <c r="I890" s="13"/>
      <c r="J890" s="13"/>
      <c r="K890" s="13"/>
      <c r="L890" s="13"/>
      <c r="M890" s="13"/>
      <c r="N890" s="13"/>
      <c r="O890" s="13"/>
      <c r="P890" s="13"/>
      <c r="Q890" s="13"/>
      <c r="R890" s="13"/>
      <c r="S890" s="13"/>
      <c r="T890" s="13"/>
      <c r="U890" s="13"/>
    </row>
    <row r="891" spans="1:21" ht="14.25">
      <c r="A891" s="13"/>
      <c r="B891" s="13"/>
      <c r="C891" s="13"/>
      <c r="D891" s="13"/>
      <c r="E891" s="13"/>
      <c r="F891" s="13"/>
      <c r="G891" s="13"/>
      <c r="H891" s="13"/>
      <c r="I891" s="13"/>
      <c r="J891" s="13"/>
      <c r="K891" s="13"/>
      <c r="L891" s="13"/>
      <c r="M891" s="13"/>
      <c r="N891" s="13"/>
      <c r="O891" s="13"/>
      <c r="P891" s="13"/>
      <c r="Q891" s="13"/>
      <c r="R891" s="13"/>
      <c r="S891" s="13"/>
      <c r="T891" s="13"/>
      <c r="U891" s="13"/>
    </row>
    <row r="892" spans="1:21" ht="14.25">
      <c r="A892" s="13"/>
      <c r="B892" s="13"/>
      <c r="C892" s="13"/>
      <c r="D892" s="13"/>
      <c r="E892" s="13"/>
      <c r="F892" s="13"/>
      <c r="G892" s="13"/>
      <c r="H892" s="13"/>
      <c r="I892" s="13"/>
      <c r="J892" s="13"/>
      <c r="K892" s="13"/>
      <c r="L892" s="13"/>
      <c r="M892" s="13"/>
      <c r="N892" s="13"/>
      <c r="O892" s="13"/>
      <c r="P892" s="13"/>
      <c r="Q892" s="13"/>
      <c r="R892" s="13"/>
      <c r="S892" s="13"/>
      <c r="T892" s="13"/>
      <c r="U892" s="13"/>
    </row>
    <row r="893" spans="1:21" ht="14.25">
      <c r="A893" s="13"/>
      <c r="B893" s="13"/>
      <c r="C893" s="13"/>
      <c r="D893" s="13"/>
      <c r="E893" s="13"/>
      <c r="F893" s="13"/>
      <c r="G893" s="13"/>
      <c r="H893" s="13"/>
      <c r="I893" s="13"/>
      <c r="J893" s="13"/>
      <c r="K893" s="13"/>
      <c r="L893" s="13"/>
      <c r="M893" s="13"/>
      <c r="N893" s="13"/>
      <c r="O893" s="13"/>
      <c r="P893" s="13"/>
      <c r="Q893" s="13"/>
      <c r="R893" s="13"/>
      <c r="S893" s="13"/>
      <c r="T893" s="13"/>
      <c r="U893" s="13"/>
    </row>
    <row r="894" spans="1:21" ht="14.25">
      <c r="A894" s="13"/>
      <c r="B894" s="13"/>
      <c r="C894" s="13"/>
      <c r="D894" s="13"/>
      <c r="E894" s="13"/>
      <c r="F894" s="13"/>
      <c r="G894" s="13"/>
      <c r="H894" s="13"/>
      <c r="I894" s="13"/>
      <c r="J894" s="13"/>
      <c r="K894" s="13"/>
      <c r="L894" s="13"/>
      <c r="M894" s="13"/>
      <c r="N894" s="13"/>
      <c r="O894" s="13"/>
      <c r="P894" s="13"/>
      <c r="Q894" s="13"/>
      <c r="R894" s="13"/>
      <c r="S894" s="13"/>
      <c r="T894" s="13"/>
      <c r="U894" s="13"/>
    </row>
    <row r="895" spans="1:21" ht="14.25">
      <c r="A895" s="13"/>
      <c r="B895" s="13"/>
      <c r="C895" s="13"/>
      <c r="D895" s="13"/>
      <c r="E895" s="13"/>
      <c r="F895" s="13"/>
      <c r="G895" s="13"/>
      <c r="H895" s="13"/>
      <c r="I895" s="13"/>
      <c r="J895" s="13"/>
      <c r="K895" s="13"/>
      <c r="L895" s="13"/>
      <c r="M895" s="13"/>
      <c r="N895" s="13"/>
      <c r="O895" s="13"/>
      <c r="P895" s="13"/>
      <c r="Q895" s="13"/>
      <c r="R895" s="13"/>
      <c r="S895" s="13"/>
      <c r="T895" s="13"/>
      <c r="U895" s="13"/>
    </row>
    <row r="896" spans="1:21" ht="14.25">
      <c r="A896" s="13"/>
      <c r="B896" s="13"/>
      <c r="C896" s="13"/>
      <c r="D896" s="13"/>
      <c r="E896" s="13"/>
      <c r="F896" s="13"/>
      <c r="G896" s="13"/>
      <c r="H896" s="13"/>
      <c r="I896" s="13"/>
      <c r="J896" s="13"/>
      <c r="K896" s="13"/>
      <c r="L896" s="13"/>
      <c r="M896" s="13"/>
      <c r="N896" s="13"/>
      <c r="O896" s="13"/>
      <c r="P896" s="13"/>
      <c r="Q896" s="13"/>
      <c r="R896" s="13"/>
      <c r="S896" s="13"/>
      <c r="T896" s="13"/>
      <c r="U896" s="13"/>
    </row>
    <row r="897" spans="1:21" ht="14.25">
      <c r="A897" s="13"/>
      <c r="B897" s="13"/>
      <c r="C897" s="13"/>
      <c r="D897" s="13"/>
      <c r="E897" s="13"/>
      <c r="F897" s="13"/>
      <c r="G897" s="13"/>
      <c r="H897" s="13"/>
      <c r="I897" s="13"/>
      <c r="J897" s="13"/>
      <c r="K897" s="13"/>
      <c r="L897" s="13"/>
      <c r="M897" s="13"/>
      <c r="N897" s="13"/>
      <c r="O897" s="13"/>
      <c r="P897" s="13"/>
      <c r="Q897" s="13"/>
      <c r="R897" s="13"/>
      <c r="S897" s="13"/>
      <c r="T897" s="13"/>
      <c r="U897" s="13"/>
    </row>
    <row r="898" spans="1:21" ht="14.25">
      <c r="A898" s="13"/>
      <c r="B898" s="13"/>
      <c r="C898" s="13"/>
      <c r="D898" s="13"/>
      <c r="E898" s="13"/>
      <c r="F898" s="13"/>
      <c r="G898" s="13"/>
      <c r="H898" s="13"/>
      <c r="I898" s="13"/>
      <c r="J898" s="13"/>
      <c r="K898" s="13"/>
      <c r="L898" s="13"/>
      <c r="M898" s="13"/>
      <c r="N898" s="13"/>
      <c r="O898" s="13"/>
      <c r="P898" s="13"/>
      <c r="Q898" s="13"/>
      <c r="R898" s="13"/>
      <c r="S898" s="13"/>
      <c r="T898" s="13"/>
      <c r="U898" s="13"/>
    </row>
    <row r="899" spans="1:21" ht="14.25">
      <c r="A899" s="13"/>
      <c r="B899" s="13"/>
      <c r="C899" s="13"/>
      <c r="D899" s="13"/>
      <c r="E899" s="13"/>
      <c r="F899" s="13"/>
      <c r="G899" s="13"/>
      <c r="H899" s="13"/>
      <c r="I899" s="13"/>
      <c r="J899" s="13"/>
      <c r="K899" s="13"/>
      <c r="L899" s="13"/>
      <c r="M899" s="13"/>
      <c r="N899" s="13"/>
      <c r="O899" s="13"/>
      <c r="P899" s="13"/>
      <c r="Q899" s="13"/>
      <c r="R899" s="13"/>
      <c r="S899" s="13"/>
      <c r="T899" s="13"/>
      <c r="U899" s="13"/>
    </row>
    <row r="900" spans="1:21" ht="14.25">
      <c r="A900" s="13"/>
      <c r="B900" s="13"/>
      <c r="C900" s="13"/>
      <c r="D900" s="13"/>
      <c r="E900" s="13"/>
      <c r="F900" s="13"/>
      <c r="G900" s="13"/>
      <c r="H900" s="13"/>
      <c r="I900" s="13"/>
      <c r="J900" s="13"/>
      <c r="K900" s="13"/>
      <c r="L900" s="13"/>
      <c r="M900" s="13"/>
      <c r="N900" s="13"/>
      <c r="O900" s="13"/>
      <c r="P900" s="13"/>
      <c r="Q900" s="13"/>
      <c r="R900" s="13"/>
      <c r="S900" s="13"/>
      <c r="T900" s="13"/>
      <c r="U900" s="13"/>
    </row>
    <row r="901" spans="1:21" ht="14.25">
      <c r="A901" s="13"/>
      <c r="B901" s="13"/>
      <c r="C901" s="13"/>
      <c r="D901" s="13"/>
      <c r="E901" s="13"/>
      <c r="F901" s="13"/>
      <c r="G901" s="13"/>
      <c r="H901" s="13"/>
      <c r="I901" s="13"/>
      <c r="J901" s="13"/>
      <c r="K901" s="13"/>
      <c r="L901" s="13"/>
      <c r="M901" s="13"/>
      <c r="N901" s="13"/>
      <c r="O901" s="13"/>
      <c r="P901" s="13"/>
      <c r="Q901" s="13"/>
      <c r="R901" s="13"/>
      <c r="S901" s="13"/>
      <c r="T901" s="13"/>
      <c r="U901" s="13"/>
    </row>
    <row r="902" spans="1:21" ht="14.25">
      <c r="A902" s="13"/>
      <c r="B902" s="13"/>
      <c r="C902" s="13"/>
      <c r="D902" s="13"/>
      <c r="E902" s="13"/>
      <c r="F902" s="13"/>
      <c r="G902" s="13"/>
      <c r="H902" s="13"/>
      <c r="I902" s="13"/>
      <c r="J902" s="13"/>
      <c r="K902" s="13"/>
      <c r="L902" s="13"/>
      <c r="M902" s="13"/>
      <c r="N902" s="13"/>
      <c r="O902" s="13"/>
      <c r="P902" s="13"/>
      <c r="Q902" s="13"/>
      <c r="R902" s="13"/>
      <c r="S902" s="13"/>
      <c r="T902" s="13"/>
      <c r="U902" s="13"/>
    </row>
    <row r="903" spans="1:21" ht="14.25">
      <c r="A903" s="13"/>
      <c r="B903" s="13"/>
      <c r="C903" s="13"/>
      <c r="D903" s="13"/>
      <c r="E903" s="13"/>
      <c r="F903" s="13"/>
      <c r="G903" s="13"/>
      <c r="H903" s="13"/>
      <c r="I903" s="13"/>
      <c r="J903" s="13"/>
      <c r="K903" s="13"/>
      <c r="L903" s="13"/>
      <c r="M903" s="13"/>
      <c r="N903" s="13"/>
      <c r="O903" s="13"/>
      <c r="P903" s="13"/>
      <c r="Q903" s="13"/>
      <c r="R903" s="13"/>
      <c r="S903" s="13"/>
      <c r="T903" s="13"/>
      <c r="U903" s="13"/>
    </row>
    <row r="904" spans="1:21" ht="14.25">
      <c r="A904" s="13"/>
      <c r="B904" s="13"/>
      <c r="C904" s="13"/>
      <c r="D904" s="13"/>
      <c r="E904" s="13"/>
      <c r="F904" s="13"/>
      <c r="G904" s="13"/>
      <c r="H904" s="13"/>
      <c r="I904" s="13"/>
      <c r="J904" s="13"/>
      <c r="K904" s="13"/>
      <c r="L904" s="13"/>
      <c r="M904" s="13"/>
      <c r="N904" s="13"/>
      <c r="O904" s="13"/>
      <c r="P904" s="13"/>
      <c r="Q904" s="13"/>
      <c r="R904" s="13"/>
      <c r="S904" s="13"/>
      <c r="T904" s="13"/>
      <c r="U904" s="13"/>
    </row>
    <row r="905" spans="1:21" ht="14.25">
      <c r="A905" s="13"/>
      <c r="B905" s="13"/>
      <c r="C905" s="13"/>
      <c r="D905" s="13"/>
      <c r="E905" s="13"/>
      <c r="F905" s="13"/>
      <c r="G905" s="13"/>
      <c r="H905" s="13"/>
      <c r="I905" s="13"/>
      <c r="J905" s="13"/>
      <c r="K905" s="13"/>
      <c r="L905" s="13"/>
      <c r="M905" s="13"/>
      <c r="N905" s="13"/>
      <c r="O905" s="13"/>
      <c r="P905" s="13"/>
      <c r="Q905" s="13"/>
      <c r="R905" s="13"/>
      <c r="S905" s="13"/>
      <c r="T905" s="13"/>
      <c r="U905" s="13"/>
    </row>
    <row r="906" spans="1:21" ht="14.25">
      <c r="A906" s="13"/>
      <c r="B906" s="13"/>
      <c r="C906" s="13"/>
      <c r="D906" s="13"/>
      <c r="E906" s="13"/>
      <c r="F906" s="13"/>
      <c r="G906" s="13"/>
      <c r="H906" s="13"/>
      <c r="I906" s="13"/>
      <c r="J906" s="13"/>
      <c r="K906" s="13"/>
      <c r="L906" s="13"/>
      <c r="M906" s="13"/>
      <c r="N906" s="13"/>
      <c r="O906" s="13"/>
      <c r="P906" s="13"/>
      <c r="Q906" s="13"/>
      <c r="R906" s="13"/>
      <c r="S906" s="13"/>
      <c r="T906" s="13"/>
      <c r="U906" s="13"/>
    </row>
    <row r="907" spans="1:21" ht="14.25">
      <c r="A907" s="13"/>
      <c r="B907" s="13"/>
      <c r="C907" s="13"/>
      <c r="D907" s="13"/>
      <c r="E907" s="13"/>
      <c r="F907" s="13"/>
      <c r="G907" s="13"/>
      <c r="H907" s="13"/>
      <c r="I907" s="13"/>
      <c r="J907" s="13"/>
      <c r="K907" s="13"/>
      <c r="L907" s="13"/>
      <c r="M907" s="13"/>
      <c r="N907" s="13"/>
      <c r="O907" s="13"/>
      <c r="P907" s="13"/>
      <c r="Q907" s="13"/>
      <c r="R907" s="13"/>
      <c r="S907" s="13"/>
      <c r="T907" s="13"/>
      <c r="U907" s="13"/>
    </row>
    <row r="908" spans="1:21" ht="14.25">
      <c r="A908" s="13"/>
      <c r="B908" s="13"/>
      <c r="C908" s="13"/>
      <c r="D908" s="13"/>
      <c r="E908" s="13"/>
      <c r="F908" s="13"/>
      <c r="G908" s="13"/>
      <c r="H908" s="13"/>
      <c r="I908" s="13"/>
      <c r="J908" s="13"/>
      <c r="K908" s="13"/>
      <c r="L908" s="13"/>
      <c r="M908" s="13"/>
      <c r="N908" s="13"/>
      <c r="O908" s="13"/>
      <c r="P908" s="13"/>
      <c r="Q908" s="13"/>
      <c r="R908" s="13"/>
      <c r="S908" s="13"/>
      <c r="T908" s="13"/>
      <c r="U908" s="13"/>
    </row>
    <row r="909" spans="1:21" ht="14.25">
      <c r="A909" s="13"/>
      <c r="B909" s="13"/>
      <c r="C909" s="13"/>
      <c r="D909" s="13"/>
      <c r="E909" s="13"/>
      <c r="F909" s="13"/>
      <c r="G909" s="13"/>
      <c r="H909" s="13"/>
      <c r="I909" s="13"/>
      <c r="J909" s="13"/>
      <c r="K909" s="13"/>
      <c r="L909" s="13"/>
      <c r="M909" s="13"/>
      <c r="N909" s="13"/>
      <c r="O909" s="13"/>
      <c r="P909" s="13"/>
      <c r="Q909" s="13"/>
      <c r="R909" s="13"/>
      <c r="S909" s="13"/>
      <c r="T909" s="13"/>
      <c r="U909" s="13"/>
    </row>
    <row r="910" spans="1:21" ht="14.25">
      <c r="A910" s="13"/>
      <c r="B910" s="13"/>
      <c r="C910" s="13"/>
      <c r="D910" s="13"/>
      <c r="E910" s="13"/>
      <c r="F910" s="13"/>
      <c r="G910" s="13"/>
      <c r="H910" s="13"/>
      <c r="I910" s="13"/>
      <c r="J910" s="13"/>
      <c r="K910" s="13"/>
      <c r="L910" s="13"/>
      <c r="M910" s="13"/>
      <c r="N910" s="13"/>
      <c r="O910" s="13"/>
      <c r="P910" s="13"/>
      <c r="Q910" s="13"/>
      <c r="R910" s="13"/>
      <c r="S910" s="13"/>
      <c r="T910" s="13"/>
      <c r="U910" s="13"/>
    </row>
    <row r="911" spans="1:21" ht="14.25">
      <c r="A911" s="13"/>
      <c r="B911" s="13"/>
      <c r="C911" s="13"/>
      <c r="D911" s="13"/>
      <c r="E911" s="13"/>
      <c r="F911" s="13"/>
      <c r="G911" s="13"/>
      <c r="H911" s="13"/>
      <c r="I911" s="13"/>
      <c r="J911" s="13"/>
      <c r="K911" s="13"/>
      <c r="L911" s="13"/>
      <c r="M911" s="13"/>
      <c r="N911" s="13"/>
      <c r="O911" s="13"/>
      <c r="P911" s="13"/>
      <c r="Q911" s="13"/>
      <c r="R911" s="13"/>
      <c r="S911" s="13"/>
      <c r="T911" s="13"/>
      <c r="U911" s="13"/>
    </row>
    <row r="912" spans="1:21" ht="14.25">
      <c r="A912" s="13"/>
      <c r="B912" s="13"/>
      <c r="C912" s="13"/>
      <c r="D912" s="13"/>
      <c r="E912" s="13"/>
      <c r="F912" s="13"/>
      <c r="G912" s="13"/>
      <c r="H912" s="13"/>
      <c r="I912" s="13"/>
      <c r="J912" s="13"/>
      <c r="K912" s="13"/>
      <c r="L912" s="13"/>
      <c r="M912" s="13"/>
      <c r="N912" s="13"/>
      <c r="O912" s="13"/>
      <c r="P912" s="13"/>
      <c r="Q912" s="13"/>
      <c r="R912" s="13"/>
      <c r="S912" s="13"/>
      <c r="T912" s="13"/>
      <c r="U912" s="13"/>
    </row>
    <row r="913" spans="1:21" ht="14.25">
      <c r="A913" s="13"/>
      <c r="B913" s="13"/>
      <c r="C913" s="13"/>
      <c r="D913" s="13"/>
      <c r="E913" s="13"/>
      <c r="F913" s="13"/>
      <c r="G913" s="13"/>
      <c r="H913" s="13"/>
      <c r="I913" s="13"/>
      <c r="J913" s="13"/>
      <c r="K913" s="13"/>
      <c r="L913" s="13"/>
      <c r="M913" s="13"/>
      <c r="N913" s="13"/>
      <c r="O913" s="13"/>
      <c r="P913" s="13"/>
      <c r="Q913" s="13"/>
      <c r="R913" s="13"/>
      <c r="S913" s="13"/>
      <c r="T913" s="13"/>
      <c r="U913" s="13"/>
    </row>
    <row r="914" spans="1:21" ht="14.25">
      <c r="A914" s="13"/>
      <c r="B914" s="13"/>
      <c r="C914" s="13"/>
      <c r="D914" s="13"/>
      <c r="E914" s="13"/>
      <c r="F914" s="13"/>
      <c r="G914" s="13"/>
      <c r="H914" s="13"/>
      <c r="I914" s="13"/>
      <c r="J914" s="13"/>
      <c r="K914" s="13"/>
      <c r="L914" s="13"/>
      <c r="M914" s="13"/>
      <c r="N914" s="13"/>
      <c r="O914" s="13"/>
      <c r="P914" s="13"/>
      <c r="Q914" s="13"/>
      <c r="R914" s="13"/>
      <c r="S914" s="13"/>
      <c r="T914" s="13"/>
      <c r="U914" s="13"/>
    </row>
    <row r="915" spans="1:21" ht="14.25">
      <c r="A915" s="13"/>
      <c r="B915" s="13"/>
      <c r="C915" s="13"/>
      <c r="D915" s="13"/>
      <c r="E915" s="13"/>
      <c r="F915" s="13"/>
      <c r="G915" s="13"/>
      <c r="H915" s="13"/>
      <c r="I915" s="13"/>
      <c r="J915" s="13"/>
      <c r="K915" s="13"/>
      <c r="L915" s="13"/>
      <c r="M915" s="13"/>
      <c r="N915" s="13"/>
      <c r="O915" s="13"/>
      <c r="P915" s="13"/>
      <c r="Q915" s="13"/>
      <c r="R915" s="13"/>
      <c r="S915" s="13"/>
      <c r="T915" s="13"/>
      <c r="U915" s="13"/>
    </row>
    <row r="916" spans="1:21" ht="14.25">
      <c r="A916" s="13"/>
      <c r="B916" s="13"/>
      <c r="C916" s="13"/>
      <c r="D916" s="13"/>
      <c r="E916" s="13"/>
      <c r="F916" s="13"/>
      <c r="G916" s="13"/>
      <c r="H916" s="13"/>
      <c r="I916" s="13"/>
      <c r="J916" s="13"/>
      <c r="K916" s="13"/>
      <c r="L916" s="13"/>
      <c r="M916" s="13"/>
      <c r="N916" s="13"/>
      <c r="O916" s="13"/>
      <c r="P916" s="13"/>
      <c r="Q916" s="13"/>
      <c r="R916" s="13"/>
      <c r="S916" s="13"/>
      <c r="T916" s="13"/>
      <c r="U916" s="13"/>
    </row>
    <row r="917" spans="1:21" ht="14.25">
      <c r="A917" s="13"/>
      <c r="B917" s="13"/>
      <c r="C917" s="13"/>
      <c r="D917" s="13"/>
      <c r="E917" s="13"/>
      <c r="F917" s="13"/>
      <c r="G917" s="13"/>
      <c r="H917" s="13"/>
      <c r="I917" s="13"/>
      <c r="J917" s="13"/>
      <c r="K917" s="13"/>
      <c r="L917" s="13"/>
      <c r="M917" s="13"/>
      <c r="N917" s="13"/>
      <c r="O917" s="13"/>
      <c r="P917" s="13"/>
      <c r="Q917" s="13"/>
      <c r="R917" s="13"/>
      <c r="S917" s="13"/>
      <c r="T917" s="13"/>
      <c r="U917" s="13"/>
    </row>
    <row r="918" spans="1:21" ht="14.25">
      <c r="A918" s="13"/>
      <c r="B918" s="13"/>
      <c r="C918" s="13"/>
      <c r="D918" s="13"/>
      <c r="E918" s="13"/>
      <c r="F918" s="13"/>
      <c r="G918" s="13"/>
      <c r="H918" s="13"/>
      <c r="I918" s="13"/>
      <c r="J918" s="13"/>
      <c r="K918" s="13"/>
      <c r="L918" s="13"/>
      <c r="M918" s="13"/>
      <c r="N918" s="13"/>
      <c r="O918" s="13"/>
      <c r="P918" s="13"/>
      <c r="Q918" s="13"/>
      <c r="R918" s="13"/>
      <c r="S918" s="13"/>
      <c r="T918" s="13"/>
      <c r="U918" s="13"/>
    </row>
    <row r="919" spans="1:21" ht="14.25">
      <c r="A919" s="13"/>
      <c r="B919" s="13"/>
      <c r="C919" s="13"/>
      <c r="D919" s="13"/>
      <c r="E919" s="13"/>
      <c r="F919" s="13"/>
      <c r="G919" s="13"/>
      <c r="H919" s="13"/>
      <c r="I919" s="13"/>
      <c r="J919" s="13"/>
      <c r="K919" s="13"/>
      <c r="L919" s="13"/>
      <c r="M919" s="13"/>
      <c r="N919" s="13"/>
      <c r="O919" s="13"/>
      <c r="P919" s="13"/>
      <c r="Q919" s="13"/>
      <c r="R919" s="13"/>
      <c r="S919" s="13"/>
      <c r="T919" s="13"/>
      <c r="U919" s="13"/>
    </row>
    <row r="920" spans="1:21" ht="14.25">
      <c r="A920" s="13"/>
      <c r="B920" s="13"/>
      <c r="C920" s="13"/>
      <c r="D920" s="13"/>
      <c r="E920" s="13"/>
      <c r="F920" s="13"/>
      <c r="G920" s="13"/>
      <c r="H920" s="13"/>
      <c r="I920" s="13"/>
      <c r="J920" s="13"/>
      <c r="K920" s="13"/>
      <c r="L920" s="13"/>
      <c r="M920" s="13"/>
      <c r="N920" s="13"/>
      <c r="O920" s="13"/>
      <c r="P920" s="13"/>
      <c r="Q920" s="13"/>
      <c r="R920" s="13"/>
      <c r="S920" s="13"/>
      <c r="T920" s="13"/>
      <c r="U920" s="13"/>
    </row>
    <row r="921" spans="1:21" ht="14.25">
      <c r="A921" s="13"/>
      <c r="B921" s="13"/>
      <c r="C921" s="13"/>
      <c r="D921" s="13"/>
      <c r="E921" s="13"/>
      <c r="F921" s="13"/>
      <c r="G921" s="13"/>
      <c r="H921" s="13"/>
      <c r="I921" s="13"/>
      <c r="J921" s="13"/>
      <c r="K921" s="13"/>
      <c r="L921" s="13"/>
      <c r="M921" s="13"/>
      <c r="N921" s="13"/>
      <c r="O921" s="13"/>
      <c r="P921" s="13"/>
      <c r="Q921" s="13"/>
      <c r="R921" s="13"/>
      <c r="S921" s="13"/>
      <c r="T921" s="13"/>
      <c r="U921" s="13"/>
    </row>
    <row r="922" spans="1:21" ht="14.25">
      <c r="A922" s="13"/>
      <c r="B922" s="13"/>
      <c r="C922" s="13"/>
      <c r="D922" s="13"/>
      <c r="E922" s="13"/>
      <c r="F922" s="13"/>
      <c r="G922" s="13"/>
      <c r="H922" s="13"/>
      <c r="I922" s="13"/>
      <c r="J922" s="13"/>
      <c r="K922" s="13"/>
      <c r="L922" s="13"/>
      <c r="M922" s="13"/>
      <c r="N922" s="13"/>
      <c r="O922" s="13"/>
      <c r="P922" s="13"/>
      <c r="Q922" s="13"/>
      <c r="R922" s="13"/>
      <c r="S922" s="13"/>
      <c r="T922" s="13"/>
      <c r="U922" s="13"/>
    </row>
    <row r="923" spans="1:21" ht="14.25">
      <c r="A923" s="13"/>
      <c r="B923" s="13"/>
      <c r="C923" s="13"/>
      <c r="D923" s="13"/>
      <c r="E923" s="13"/>
      <c r="F923" s="13"/>
      <c r="G923" s="13"/>
      <c r="H923" s="13"/>
      <c r="I923" s="13"/>
      <c r="J923" s="13"/>
      <c r="K923" s="13"/>
      <c r="L923" s="13"/>
      <c r="M923" s="13"/>
      <c r="N923" s="13"/>
      <c r="O923" s="13"/>
      <c r="P923" s="13"/>
      <c r="Q923" s="13"/>
      <c r="R923" s="13"/>
      <c r="S923" s="13"/>
      <c r="T923" s="13"/>
      <c r="U923" s="13"/>
    </row>
    <row r="924" spans="1:21" ht="14.25">
      <c r="A924" s="13"/>
      <c r="B924" s="13"/>
      <c r="C924" s="13"/>
      <c r="D924" s="13"/>
      <c r="E924" s="13"/>
      <c r="F924" s="13"/>
      <c r="G924" s="13"/>
      <c r="H924" s="13"/>
      <c r="I924" s="13"/>
      <c r="J924" s="13"/>
      <c r="K924" s="13"/>
      <c r="L924" s="13"/>
      <c r="M924" s="13"/>
      <c r="N924" s="13"/>
      <c r="O924" s="13"/>
      <c r="P924" s="13"/>
      <c r="Q924" s="13"/>
      <c r="R924" s="13"/>
      <c r="S924" s="13"/>
      <c r="T924" s="13"/>
      <c r="U924" s="13"/>
    </row>
    <row r="925" spans="1:21" ht="14.25">
      <c r="A925" s="13"/>
      <c r="B925" s="13"/>
      <c r="C925" s="13"/>
      <c r="D925" s="13"/>
      <c r="E925" s="13"/>
      <c r="F925" s="13"/>
      <c r="G925" s="13"/>
      <c r="H925" s="13"/>
      <c r="I925" s="13"/>
      <c r="J925" s="13"/>
      <c r="K925" s="13"/>
      <c r="L925" s="13"/>
      <c r="M925" s="13"/>
      <c r="N925" s="13"/>
      <c r="O925" s="13"/>
      <c r="P925" s="13"/>
      <c r="Q925" s="13"/>
      <c r="R925" s="13"/>
      <c r="S925" s="13"/>
      <c r="T925" s="13"/>
      <c r="U925" s="13"/>
    </row>
    <row r="926" spans="1:21" ht="14.25">
      <c r="A926" s="13"/>
      <c r="B926" s="13"/>
      <c r="C926" s="13"/>
      <c r="D926" s="13"/>
      <c r="E926" s="13"/>
      <c r="F926" s="13"/>
      <c r="G926" s="13"/>
      <c r="H926" s="13"/>
      <c r="I926" s="13"/>
      <c r="J926" s="13"/>
      <c r="K926" s="13"/>
      <c r="L926" s="13"/>
      <c r="M926" s="13"/>
      <c r="N926" s="13"/>
      <c r="O926" s="13"/>
      <c r="P926" s="13"/>
      <c r="Q926" s="13"/>
      <c r="R926" s="13"/>
      <c r="S926" s="13"/>
      <c r="T926" s="13"/>
      <c r="U926" s="13"/>
    </row>
    <row r="927" spans="1:21" ht="14.25">
      <c r="A927" s="13"/>
      <c r="B927" s="13"/>
      <c r="C927" s="13"/>
      <c r="D927" s="13"/>
      <c r="E927" s="13"/>
      <c r="F927" s="13"/>
      <c r="G927" s="13"/>
      <c r="H927" s="13"/>
      <c r="I927" s="13"/>
      <c r="J927" s="13"/>
      <c r="K927" s="13"/>
      <c r="L927" s="13"/>
      <c r="M927" s="13"/>
      <c r="N927" s="13"/>
      <c r="O927" s="13"/>
      <c r="P927" s="13"/>
      <c r="Q927" s="13"/>
      <c r="R927" s="13"/>
      <c r="S927" s="13"/>
      <c r="T927" s="13"/>
      <c r="U927" s="13"/>
    </row>
    <row r="928" spans="1:21" ht="14.25">
      <c r="A928" s="13"/>
      <c r="B928" s="13"/>
      <c r="C928" s="13"/>
      <c r="D928" s="13"/>
      <c r="E928" s="13"/>
      <c r="F928" s="13"/>
      <c r="G928" s="13"/>
      <c r="H928" s="13"/>
      <c r="I928" s="13"/>
      <c r="J928" s="13"/>
      <c r="K928" s="13"/>
      <c r="L928" s="13"/>
      <c r="M928" s="13"/>
      <c r="N928" s="13"/>
      <c r="O928" s="13"/>
      <c r="P928" s="13"/>
      <c r="Q928" s="13"/>
      <c r="R928" s="13"/>
      <c r="S928" s="13"/>
      <c r="T928" s="13"/>
      <c r="U928" s="13"/>
    </row>
    <row r="929" spans="1:21" ht="14.25">
      <c r="A929" s="13"/>
      <c r="B929" s="13"/>
      <c r="C929" s="13"/>
      <c r="D929" s="13"/>
      <c r="E929" s="13"/>
      <c r="F929" s="13"/>
      <c r="G929" s="13"/>
      <c r="H929" s="13"/>
      <c r="I929" s="13"/>
      <c r="J929" s="13"/>
      <c r="K929" s="13"/>
      <c r="L929" s="13"/>
      <c r="M929" s="13"/>
      <c r="N929" s="13"/>
      <c r="O929" s="13"/>
      <c r="P929" s="13"/>
      <c r="Q929" s="13"/>
      <c r="R929" s="13"/>
      <c r="S929" s="13"/>
      <c r="T929" s="13"/>
      <c r="U929" s="13"/>
    </row>
    <row r="930" spans="1:21" ht="14.25">
      <c r="A930" s="13"/>
      <c r="B930" s="13"/>
      <c r="C930" s="13"/>
      <c r="D930" s="13"/>
      <c r="E930" s="13"/>
      <c r="F930" s="13"/>
      <c r="G930" s="13"/>
      <c r="H930" s="13"/>
      <c r="I930" s="13"/>
      <c r="J930" s="13"/>
      <c r="K930" s="13"/>
      <c r="L930" s="13"/>
      <c r="M930" s="13"/>
      <c r="N930" s="13"/>
      <c r="O930" s="13"/>
      <c r="P930" s="13"/>
      <c r="Q930" s="13"/>
      <c r="R930" s="13"/>
      <c r="S930" s="13"/>
      <c r="T930" s="13"/>
      <c r="U930" s="13"/>
    </row>
    <row r="931" spans="1:21" ht="14.25">
      <c r="A931" s="13"/>
      <c r="B931" s="13"/>
      <c r="C931" s="13"/>
      <c r="D931" s="13"/>
      <c r="E931" s="13"/>
      <c r="F931" s="13"/>
      <c r="G931" s="13"/>
      <c r="H931" s="13"/>
      <c r="I931" s="13"/>
      <c r="J931" s="13"/>
      <c r="K931" s="13"/>
      <c r="L931" s="13"/>
      <c r="M931" s="13"/>
      <c r="N931" s="13"/>
      <c r="O931" s="13"/>
      <c r="P931" s="13"/>
      <c r="Q931" s="13"/>
      <c r="R931" s="13"/>
      <c r="S931" s="13"/>
      <c r="T931" s="13"/>
      <c r="U931" s="13"/>
    </row>
    <row r="932" spans="1:21" ht="14.25">
      <c r="A932" s="13"/>
      <c r="B932" s="13"/>
      <c r="C932" s="13"/>
      <c r="D932" s="13"/>
      <c r="E932" s="13"/>
      <c r="F932" s="13"/>
      <c r="G932" s="13"/>
      <c r="H932" s="13"/>
      <c r="I932" s="13"/>
      <c r="J932" s="13"/>
      <c r="K932" s="13"/>
      <c r="L932" s="13"/>
      <c r="M932" s="13"/>
      <c r="N932" s="13"/>
      <c r="O932" s="13"/>
      <c r="P932" s="13"/>
      <c r="Q932" s="13"/>
      <c r="R932" s="13"/>
      <c r="S932" s="13"/>
      <c r="T932" s="13"/>
      <c r="U932" s="13"/>
    </row>
    <row r="933" spans="1:21" ht="14.25">
      <c r="A933" s="13"/>
      <c r="B933" s="13"/>
      <c r="C933" s="13"/>
      <c r="D933" s="13"/>
      <c r="E933" s="13"/>
      <c r="F933" s="13"/>
      <c r="G933" s="13"/>
      <c r="H933" s="13"/>
      <c r="I933" s="13"/>
      <c r="J933" s="13"/>
      <c r="K933" s="13"/>
      <c r="L933" s="13"/>
      <c r="M933" s="13"/>
      <c r="N933" s="13"/>
      <c r="O933" s="13"/>
      <c r="P933" s="13"/>
      <c r="Q933" s="13"/>
      <c r="R933" s="13"/>
      <c r="S933" s="13"/>
      <c r="T933" s="13"/>
      <c r="U933" s="13"/>
    </row>
    <row r="934" spans="1:21" ht="14.25">
      <c r="A934" s="13"/>
      <c r="B934" s="13"/>
      <c r="C934" s="13"/>
      <c r="D934" s="13"/>
      <c r="E934" s="13"/>
      <c r="F934" s="13"/>
      <c r="G934" s="13"/>
      <c r="H934" s="13"/>
      <c r="I934" s="13"/>
      <c r="J934" s="13"/>
      <c r="K934" s="13"/>
      <c r="L934" s="13"/>
      <c r="M934" s="13"/>
      <c r="N934" s="13"/>
      <c r="O934" s="13"/>
      <c r="P934" s="13"/>
      <c r="Q934" s="13"/>
      <c r="R934" s="13"/>
      <c r="S934" s="13"/>
      <c r="T934" s="13"/>
      <c r="U934" s="13"/>
    </row>
    <row r="935" spans="1:21" ht="14.25">
      <c r="A935" s="13"/>
      <c r="B935" s="13"/>
      <c r="C935" s="13"/>
      <c r="D935" s="13"/>
      <c r="E935" s="13"/>
      <c r="F935" s="13"/>
      <c r="G935" s="13"/>
      <c r="H935" s="13"/>
      <c r="I935" s="13"/>
      <c r="J935" s="13"/>
      <c r="K935" s="13"/>
      <c r="L935" s="13"/>
      <c r="M935" s="13"/>
      <c r="N935" s="13"/>
      <c r="O935" s="13"/>
      <c r="P935" s="13"/>
      <c r="Q935" s="13"/>
      <c r="R935" s="13"/>
      <c r="S935" s="13"/>
      <c r="T935" s="13"/>
      <c r="U935" s="13"/>
    </row>
    <row r="936" spans="1:21" ht="14.25">
      <c r="A936" s="13"/>
      <c r="B936" s="13"/>
      <c r="C936" s="13"/>
      <c r="D936" s="13"/>
      <c r="E936" s="13"/>
      <c r="F936" s="13"/>
      <c r="G936" s="13"/>
      <c r="H936" s="13"/>
      <c r="I936" s="13"/>
      <c r="J936" s="13"/>
      <c r="K936" s="13"/>
      <c r="L936" s="13"/>
      <c r="M936" s="13"/>
      <c r="N936" s="13"/>
      <c r="O936" s="13"/>
      <c r="P936" s="13"/>
      <c r="Q936" s="13"/>
      <c r="R936" s="13"/>
      <c r="S936" s="13"/>
      <c r="T936" s="13"/>
      <c r="U936" s="13"/>
    </row>
    <row r="937" spans="1:21" ht="14.25">
      <c r="A937" s="13"/>
      <c r="B937" s="13"/>
      <c r="C937" s="13"/>
      <c r="D937" s="13"/>
      <c r="E937" s="13"/>
      <c r="F937" s="13"/>
      <c r="G937" s="13"/>
      <c r="H937" s="13"/>
      <c r="I937" s="13"/>
      <c r="J937" s="13"/>
      <c r="K937" s="13"/>
      <c r="L937" s="13"/>
      <c r="M937" s="13"/>
      <c r="N937" s="13"/>
      <c r="O937" s="13"/>
      <c r="P937" s="13"/>
      <c r="Q937" s="13"/>
      <c r="R937" s="13"/>
      <c r="S937" s="13"/>
      <c r="T937" s="13"/>
      <c r="U937" s="13"/>
    </row>
    <row r="938" spans="1:21" ht="14.25">
      <c r="A938" s="13"/>
      <c r="B938" s="13"/>
      <c r="C938" s="13"/>
      <c r="D938" s="13"/>
      <c r="E938" s="13"/>
      <c r="F938" s="13"/>
      <c r="G938" s="13"/>
      <c r="H938" s="13"/>
      <c r="I938" s="13"/>
      <c r="J938" s="13"/>
      <c r="K938" s="13"/>
      <c r="L938" s="13"/>
      <c r="M938" s="13"/>
      <c r="N938" s="13"/>
      <c r="O938" s="13"/>
      <c r="P938" s="13"/>
      <c r="Q938" s="13"/>
      <c r="R938" s="13"/>
      <c r="S938" s="13"/>
      <c r="T938" s="13"/>
      <c r="U938" s="13"/>
    </row>
    <row r="939" spans="1:21" ht="14.25">
      <c r="A939" s="13"/>
      <c r="B939" s="13"/>
      <c r="C939" s="13"/>
      <c r="D939" s="13"/>
      <c r="E939" s="13"/>
      <c r="F939" s="13"/>
      <c r="G939" s="13"/>
      <c r="H939" s="13"/>
      <c r="I939" s="13"/>
      <c r="J939" s="13"/>
      <c r="K939" s="13"/>
      <c r="L939" s="13"/>
      <c r="M939" s="13"/>
      <c r="N939" s="13"/>
      <c r="O939" s="13"/>
      <c r="P939" s="13"/>
      <c r="Q939" s="13"/>
      <c r="R939" s="13"/>
      <c r="S939" s="13"/>
      <c r="T939" s="13"/>
      <c r="U939" s="13"/>
    </row>
    <row r="940" spans="1:21" ht="14.25">
      <c r="A940" s="13"/>
      <c r="B940" s="13"/>
      <c r="C940" s="13"/>
      <c r="D940" s="13"/>
      <c r="E940" s="13"/>
      <c r="F940" s="13"/>
      <c r="G940" s="13"/>
      <c r="H940" s="13"/>
      <c r="I940" s="13"/>
      <c r="J940" s="13"/>
      <c r="K940" s="13"/>
      <c r="L940" s="13"/>
      <c r="M940" s="13"/>
      <c r="N940" s="13"/>
      <c r="O940" s="13"/>
      <c r="P940" s="13"/>
      <c r="Q940" s="13"/>
      <c r="R940" s="13"/>
      <c r="S940" s="13"/>
      <c r="T940" s="13"/>
      <c r="U940" s="13"/>
    </row>
    <row r="941" spans="1:21" ht="14.25">
      <c r="A941" s="13"/>
      <c r="B941" s="13"/>
      <c r="C941" s="13"/>
      <c r="D941" s="13"/>
      <c r="E941" s="13"/>
      <c r="F941" s="13"/>
      <c r="G941" s="13"/>
      <c r="H941" s="13"/>
      <c r="I941" s="13"/>
      <c r="J941" s="13"/>
      <c r="K941" s="13"/>
      <c r="L941" s="13"/>
      <c r="M941" s="13"/>
      <c r="N941" s="13"/>
      <c r="O941" s="13"/>
      <c r="P941" s="13"/>
      <c r="Q941" s="13"/>
      <c r="R941" s="13"/>
      <c r="S941" s="13"/>
      <c r="T941" s="13"/>
      <c r="U941" s="13"/>
    </row>
    <row r="942" spans="1:21" ht="14.25">
      <c r="A942" s="13"/>
      <c r="B942" s="13"/>
      <c r="C942" s="13"/>
      <c r="D942" s="13"/>
      <c r="E942" s="13"/>
      <c r="F942" s="13"/>
      <c r="G942" s="13"/>
      <c r="H942" s="13"/>
      <c r="I942" s="13"/>
      <c r="J942" s="13"/>
      <c r="K942" s="13"/>
      <c r="L942" s="13"/>
      <c r="M942" s="13"/>
      <c r="N942" s="13"/>
      <c r="O942" s="13"/>
      <c r="P942" s="13"/>
      <c r="Q942" s="13"/>
      <c r="R942" s="13"/>
      <c r="S942" s="13"/>
      <c r="T942" s="13"/>
      <c r="U942" s="13"/>
    </row>
    <row r="943" spans="1:21" ht="14.25">
      <c r="A943" s="13"/>
      <c r="B943" s="13"/>
      <c r="C943" s="13"/>
      <c r="D943" s="13"/>
      <c r="E943" s="13"/>
      <c r="F943" s="13"/>
      <c r="G943" s="13"/>
      <c r="H943" s="13"/>
      <c r="I943" s="13"/>
      <c r="J943" s="13"/>
      <c r="K943" s="13"/>
      <c r="L943" s="13"/>
      <c r="M943" s="13"/>
      <c r="N943" s="13"/>
      <c r="O943" s="13"/>
      <c r="P943" s="13"/>
      <c r="Q943" s="13"/>
      <c r="R943" s="13"/>
      <c r="S943" s="13"/>
      <c r="T943" s="13"/>
      <c r="U943" s="13"/>
    </row>
    <row r="944" spans="1:21" ht="14.25">
      <c r="A944" s="13"/>
      <c r="B944" s="13"/>
      <c r="C944" s="13"/>
      <c r="D944" s="13"/>
      <c r="E944" s="13"/>
      <c r="F944" s="13"/>
      <c r="G944" s="13"/>
      <c r="H944" s="13"/>
      <c r="I944" s="13"/>
      <c r="J944" s="13"/>
      <c r="K944" s="13"/>
      <c r="L944" s="13"/>
      <c r="M944" s="13"/>
      <c r="N944" s="13"/>
      <c r="O944" s="13"/>
      <c r="P944" s="13"/>
      <c r="Q944" s="13"/>
      <c r="R944" s="13"/>
      <c r="S944" s="13"/>
      <c r="T944" s="13"/>
      <c r="U944" s="13"/>
    </row>
    <row r="945" spans="1:21" ht="14.25">
      <c r="A945" s="13"/>
      <c r="B945" s="13"/>
      <c r="C945" s="13"/>
      <c r="D945" s="13"/>
      <c r="E945" s="13"/>
      <c r="F945" s="13"/>
      <c r="G945" s="13"/>
      <c r="H945" s="13"/>
      <c r="I945" s="13"/>
      <c r="J945" s="13"/>
      <c r="K945" s="13"/>
      <c r="L945" s="13"/>
      <c r="M945" s="13"/>
      <c r="N945" s="13"/>
      <c r="O945" s="13"/>
      <c r="P945" s="13"/>
      <c r="Q945" s="13"/>
      <c r="R945" s="13"/>
      <c r="S945" s="13"/>
      <c r="T945" s="13"/>
      <c r="U945" s="13"/>
    </row>
    <row r="946" spans="1:21" ht="14.25">
      <c r="A946" s="13"/>
      <c r="B946" s="13"/>
      <c r="C946" s="13"/>
      <c r="D946" s="13"/>
      <c r="E946" s="13"/>
      <c r="F946" s="13"/>
      <c r="G946" s="13"/>
      <c r="H946" s="13"/>
      <c r="I946" s="13"/>
      <c r="J946" s="13"/>
      <c r="K946" s="13"/>
      <c r="L946" s="13"/>
      <c r="M946" s="13"/>
      <c r="N946" s="13"/>
      <c r="O946" s="13"/>
      <c r="P946" s="13"/>
      <c r="Q946" s="13"/>
      <c r="R946" s="13"/>
      <c r="S946" s="13"/>
      <c r="T946" s="13"/>
      <c r="U946" s="13"/>
    </row>
    <row r="947" spans="1:21" ht="14.25">
      <c r="A947" s="13"/>
      <c r="B947" s="13"/>
      <c r="C947" s="13"/>
      <c r="D947" s="13"/>
      <c r="E947" s="13"/>
      <c r="F947" s="13"/>
      <c r="G947" s="13"/>
      <c r="H947" s="13"/>
      <c r="I947" s="13"/>
      <c r="J947" s="13"/>
      <c r="K947" s="13"/>
      <c r="L947" s="13"/>
      <c r="M947" s="13"/>
      <c r="N947" s="13"/>
      <c r="O947" s="13"/>
      <c r="P947" s="13"/>
      <c r="Q947" s="13"/>
      <c r="R947" s="13"/>
      <c r="S947" s="13"/>
      <c r="T947" s="13"/>
      <c r="U947" s="13"/>
    </row>
    <row r="948" spans="1:21" ht="14.25">
      <c r="A948" s="13"/>
      <c r="B948" s="13"/>
      <c r="C948" s="13"/>
      <c r="D948" s="13"/>
      <c r="E948" s="13"/>
      <c r="F948" s="13"/>
      <c r="G948" s="13"/>
      <c r="H948" s="13"/>
      <c r="I948" s="13"/>
      <c r="J948" s="13"/>
      <c r="K948" s="13"/>
      <c r="L948" s="13"/>
      <c r="M948" s="13"/>
      <c r="N948" s="13"/>
      <c r="O948" s="13"/>
      <c r="P948" s="13"/>
      <c r="Q948" s="13"/>
      <c r="R948" s="13"/>
      <c r="S948" s="13"/>
      <c r="T948" s="13"/>
      <c r="U948" s="13"/>
    </row>
    <row r="949" spans="1:21" ht="14.25">
      <c r="A949" s="13"/>
      <c r="B949" s="13"/>
      <c r="C949" s="13"/>
      <c r="D949" s="13"/>
      <c r="E949" s="13"/>
      <c r="F949" s="13"/>
      <c r="G949" s="13"/>
      <c r="H949" s="13"/>
      <c r="I949" s="13"/>
      <c r="J949" s="13"/>
      <c r="K949" s="13"/>
      <c r="L949" s="13"/>
      <c r="M949" s="13"/>
      <c r="N949" s="13"/>
      <c r="O949" s="13"/>
      <c r="P949" s="13"/>
      <c r="Q949" s="13"/>
      <c r="R949" s="13"/>
      <c r="S949" s="13"/>
      <c r="T949" s="13"/>
      <c r="U949" s="13"/>
    </row>
    <row r="950" spans="1:21" ht="14.25">
      <c r="A950" s="13"/>
      <c r="B950" s="13"/>
      <c r="C950" s="13"/>
      <c r="D950" s="13"/>
      <c r="E950" s="13"/>
      <c r="F950" s="13"/>
      <c r="G950" s="13"/>
      <c r="H950" s="13"/>
      <c r="I950" s="13"/>
      <c r="J950" s="13"/>
      <c r="K950" s="13"/>
      <c r="L950" s="13"/>
      <c r="M950" s="13"/>
      <c r="N950" s="13"/>
      <c r="O950" s="13"/>
      <c r="P950" s="13"/>
      <c r="Q950" s="13"/>
      <c r="R950" s="13"/>
      <c r="S950" s="13"/>
      <c r="T950" s="13"/>
      <c r="U950" s="13"/>
    </row>
    <row r="951" spans="1:21" ht="14.25">
      <c r="A951" s="13"/>
      <c r="B951" s="13"/>
      <c r="C951" s="13"/>
      <c r="D951" s="13"/>
      <c r="E951" s="13"/>
      <c r="F951" s="13"/>
      <c r="G951" s="13"/>
      <c r="H951" s="13"/>
      <c r="I951" s="13"/>
      <c r="J951" s="13"/>
      <c r="K951" s="13"/>
      <c r="L951" s="13"/>
      <c r="M951" s="13"/>
      <c r="N951" s="13"/>
      <c r="O951" s="13"/>
      <c r="P951" s="13"/>
      <c r="Q951" s="13"/>
      <c r="R951" s="13"/>
      <c r="S951" s="13"/>
      <c r="T951" s="13"/>
      <c r="U951" s="13"/>
    </row>
    <row r="952" spans="1:21" ht="14.25">
      <c r="A952" s="13"/>
      <c r="B952" s="13"/>
      <c r="C952" s="13"/>
      <c r="D952" s="13"/>
      <c r="E952" s="13"/>
      <c r="F952" s="13"/>
      <c r="G952" s="13"/>
      <c r="H952" s="13"/>
      <c r="I952" s="13"/>
      <c r="J952" s="13"/>
      <c r="K952" s="13"/>
      <c r="L952" s="13"/>
      <c r="M952" s="13"/>
      <c r="N952" s="13"/>
      <c r="O952" s="13"/>
      <c r="P952" s="13"/>
      <c r="Q952" s="13"/>
      <c r="R952" s="13"/>
      <c r="S952" s="13"/>
      <c r="T952" s="13"/>
      <c r="U952" s="13"/>
    </row>
    <row r="953" spans="1:21" ht="14.25">
      <c r="A953" s="13"/>
      <c r="B953" s="13"/>
      <c r="C953" s="13"/>
      <c r="D953" s="13"/>
      <c r="E953" s="13"/>
      <c r="F953" s="13"/>
      <c r="G953" s="13"/>
      <c r="H953" s="13"/>
      <c r="I953" s="13"/>
      <c r="J953" s="13"/>
      <c r="K953" s="13"/>
      <c r="L953" s="13"/>
      <c r="M953" s="13"/>
      <c r="N953" s="13"/>
      <c r="O953" s="13"/>
      <c r="P953" s="13"/>
      <c r="Q953" s="13"/>
      <c r="R953" s="13"/>
      <c r="S953" s="13"/>
      <c r="T953" s="13"/>
      <c r="U953" s="13"/>
    </row>
    <row r="954" spans="1:21" ht="14.25">
      <c r="A954" s="13"/>
      <c r="B954" s="13"/>
      <c r="C954" s="13"/>
      <c r="D954" s="13"/>
      <c r="E954" s="13"/>
      <c r="F954" s="13"/>
      <c r="G954" s="13"/>
      <c r="H954" s="13"/>
      <c r="I954" s="13"/>
      <c r="J954" s="13"/>
      <c r="K954" s="13"/>
      <c r="L954" s="13"/>
      <c r="M954" s="13"/>
      <c r="N954" s="13"/>
      <c r="O954" s="13"/>
      <c r="P954" s="13"/>
      <c r="Q954" s="13"/>
      <c r="R954" s="13"/>
      <c r="S954" s="13"/>
      <c r="T954" s="13"/>
      <c r="U954" s="13"/>
    </row>
    <row r="955" spans="1:21" ht="14.25">
      <c r="A955" s="13"/>
      <c r="B955" s="13"/>
      <c r="C955" s="13"/>
      <c r="D955" s="13"/>
      <c r="E955" s="13"/>
      <c r="F955" s="13"/>
      <c r="G955" s="13"/>
      <c r="H955" s="13"/>
      <c r="I955" s="13"/>
      <c r="J955" s="13"/>
      <c r="K955" s="13"/>
      <c r="L955" s="13"/>
      <c r="M955" s="13"/>
      <c r="N955" s="13"/>
      <c r="O955" s="13"/>
      <c r="P955" s="13"/>
      <c r="Q955" s="13"/>
      <c r="R955" s="13"/>
      <c r="S955" s="13"/>
      <c r="T955" s="13"/>
      <c r="U955" s="13"/>
    </row>
    <row r="956" spans="1:21" ht="14.25">
      <c r="A956" s="13"/>
      <c r="B956" s="13"/>
      <c r="C956" s="13"/>
      <c r="D956" s="13"/>
      <c r="E956" s="13"/>
      <c r="F956" s="13"/>
      <c r="G956" s="13"/>
      <c r="H956" s="13"/>
      <c r="I956" s="13"/>
      <c r="J956" s="13"/>
      <c r="K956" s="13"/>
      <c r="L956" s="13"/>
      <c r="M956" s="13"/>
      <c r="N956" s="13"/>
      <c r="O956" s="13"/>
      <c r="P956" s="13"/>
      <c r="Q956" s="13"/>
      <c r="R956" s="13"/>
      <c r="S956" s="13"/>
      <c r="T956" s="13"/>
      <c r="U956" s="13"/>
    </row>
    <row r="957" spans="1:21" ht="14.25">
      <c r="A957" s="13"/>
      <c r="B957" s="13"/>
      <c r="C957" s="13"/>
      <c r="D957" s="13"/>
      <c r="E957" s="13"/>
      <c r="F957" s="13"/>
      <c r="G957" s="13"/>
      <c r="H957" s="13"/>
      <c r="I957" s="13"/>
      <c r="J957" s="13"/>
      <c r="K957" s="13"/>
      <c r="L957" s="13"/>
      <c r="M957" s="13"/>
      <c r="N957" s="13"/>
      <c r="O957" s="13"/>
      <c r="P957" s="13"/>
      <c r="Q957" s="13"/>
      <c r="R957" s="13"/>
      <c r="S957" s="13"/>
      <c r="T957" s="13"/>
      <c r="U957" s="13"/>
    </row>
    <row r="958" spans="1:21" ht="14.25">
      <c r="A958" s="13"/>
      <c r="B958" s="13"/>
      <c r="C958" s="13"/>
      <c r="D958" s="13"/>
      <c r="E958" s="13"/>
      <c r="F958" s="13"/>
      <c r="G958" s="13"/>
      <c r="H958" s="13"/>
      <c r="I958" s="13"/>
      <c r="J958" s="13"/>
      <c r="K958" s="13"/>
      <c r="L958" s="13"/>
      <c r="M958" s="13"/>
      <c r="N958" s="13"/>
      <c r="O958" s="13"/>
      <c r="P958" s="13"/>
      <c r="Q958" s="13"/>
      <c r="R958" s="13"/>
      <c r="S958" s="13"/>
      <c r="T958" s="13"/>
      <c r="U958" s="13"/>
    </row>
    <row r="959" spans="1:21" ht="14.25">
      <c r="A959" s="13"/>
      <c r="B959" s="13"/>
      <c r="C959" s="13"/>
      <c r="D959" s="13"/>
      <c r="E959" s="13"/>
      <c r="F959" s="13"/>
      <c r="G959" s="13"/>
      <c r="H959" s="13"/>
      <c r="I959" s="13"/>
      <c r="J959" s="13"/>
      <c r="K959" s="13"/>
      <c r="L959" s="13"/>
      <c r="M959" s="13"/>
      <c r="N959" s="13"/>
      <c r="O959" s="13"/>
      <c r="P959" s="13"/>
      <c r="Q959" s="13"/>
      <c r="R959" s="13"/>
      <c r="S959" s="13"/>
      <c r="T959" s="13"/>
      <c r="U959" s="13"/>
    </row>
    <row r="960" spans="1:21" ht="14.25">
      <c r="A960" s="13"/>
      <c r="B960" s="13"/>
      <c r="C960" s="13"/>
      <c r="D960" s="13"/>
      <c r="E960" s="13"/>
      <c r="F960" s="13"/>
      <c r="G960" s="13"/>
      <c r="H960" s="13"/>
      <c r="I960" s="13"/>
      <c r="J960" s="13"/>
      <c r="K960" s="13"/>
      <c r="L960" s="13"/>
      <c r="M960" s="13"/>
      <c r="N960" s="13"/>
      <c r="O960" s="13"/>
      <c r="P960" s="13"/>
      <c r="Q960" s="13"/>
      <c r="R960" s="13"/>
      <c r="S960" s="13"/>
      <c r="T960" s="13"/>
      <c r="U960" s="13"/>
    </row>
    <row r="961" spans="1:21" ht="14.25">
      <c r="A961" s="13"/>
      <c r="B961" s="13"/>
      <c r="C961" s="13"/>
      <c r="D961" s="13"/>
      <c r="E961" s="13"/>
      <c r="F961" s="13"/>
      <c r="G961" s="13"/>
      <c r="H961" s="13"/>
      <c r="I961" s="13"/>
      <c r="J961" s="13"/>
      <c r="K961" s="13"/>
      <c r="L961" s="13"/>
      <c r="M961" s="13"/>
      <c r="N961" s="13"/>
      <c r="O961" s="13"/>
      <c r="P961" s="13"/>
      <c r="Q961" s="13"/>
      <c r="R961" s="13"/>
      <c r="S961" s="13"/>
      <c r="T961" s="13"/>
      <c r="U961" s="13"/>
    </row>
    <row r="962" spans="1:21" ht="14.25">
      <c r="A962" s="13"/>
      <c r="B962" s="13"/>
      <c r="C962" s="13"/>
      <c r="D962" s="13"/>
      <c r="E962" s="13"/>
      <c r="F962" s="13"/>
      <c r="G962" s="13"/>
      <c r="H962" s="13"/>
      <c r="I962" s="13"/>
      <c r="J962" s="13"/>
      <c r="K962" s="13"/>
      <c r="L962" s="13"/>
      <c r="M962" s="13"/>
      <c r="N962" s="13"/>
      <c r="O962" s="13"/>
      <c r="P962" s="13"/>
      <c r="Q962" s="13"/>
      <c r="R962" s="13"/>
      <c r="S962" s="13"/>
      <c r="T962" s="13"/>
      <c r="U962" s="13"/>
    </row>
    <row r="963" spans="1:21" ht="14.25">
      <c r="A963" s="13"/>
      <c r="B963" s="13"/>
      <c r="C963" s="13"/>
      <c r="D963" s="13"/>
      <c r="E963" s="13"/>
      <c r="F963" s="13"/>
      <c r="G963" s="13"/>
      <c r="H963" s="13"/>
      <c r="I963" s="13"/>
      <c r="J963" s="13"/>
      <c r="K963" s="13"/>
      <c r="L963" s="13"/>
      <c r="M963" s="13"/>
      <c r="N963" s="13"/>
      <c r="O963" s="13"/>
      <c r="P963" s="13"/>
      <c r="Q963" s="13"/>
      <c r="R963" s="13"/>
      <c r="S963" s="13"/>
      <c r="T963" s="13"/>
      <c r="U963" s="13"/>
    </row>
    <row r="964" spans="1:21" ht="14.25">
      <c r="A964" s="13"/>
      <c r="B964" s="13"/>
      <c r="C964" s="13"/>
      <c r="D964" s="13"/>
      <c r="E964" s="13"/>
      <c r="F964" s="13"/>
      <c r="G964" s="13"/>
      <c r="H964" s="13"/>
      <c r="I964" s="13"/>
      <c r="J964" s="13"/>
      <c r="K964" s="13"/>
      <c r="L964" s="13"/>
      <c r="M964" s="13"/>
      <c r="N964" s="13"/>
      <c r="O964" s="13"/>
      <c r="P964" s="13"/>
      <c r="Q964" s="13"/>
      <c r="R964" s="13"/>
      <c r="S964" s="13"/>
      <c r="T964" s="13"/>
      <c r="U964" s="13"/>
    </row>
    <row r="965" spans="1:21" ht="14.25">
      <c r="A965" s="13"/>
      <c r="B965" s="13"/>
      <c r="C965" s="13"/>
      <c r="D965" s="13"/>
      <c r="E965" s="13"/>
      <c r="F965" s="13"/>
      <c r="G965" s="13"/>
      <c r="H965" s="13"/>
      <c r="I965" s="13"/>
      <c r="J965" s="13"/>
      <c r="K965" s="13"/>
      <c r="L965" s="13"/>
      <c r="M965" s="13"/>
      <c r="N965" s="13"/>
      <c r="O965" s="13"/>
      <c r="P965" s="13"/>
      <c r="Q965" s="13"/>
      <c r="R965" s="13"/>
      <c r="S965" s="13"/>
      <c r="T965" s="13"/>
      <c r="U965" s="13"/>
    </row>
    <row r="966" spans="1:21" ht="14.25">
      <c r="A966" s="13"/>
      <c r="B966" s="13"/>
      <c r="C966" s="13"/>
      <c r="D966" s="13"/>
      <c r="E966" s="13"/>
      <c r="F966" s="13"/>
      <c r="G966" s="13"/>
      <c r="H966" s="13"/>
      <c r="I966" s="13"/>
      <c r="J966" s="13"/>
      <c r="K966" s="13"/>
      <c r="L966" s="13"/>
      <c r="M966" s="13"/>
      <c r="N966" s="13"/>
      <c r="O966" s="13"/>
      <c r="P966" s="13"/>
      <c r="Q966" s="13"/>
      <c r="R966" s="13"/>
      <c r="S966" s="13"/>
      <c r="T966" s="13"/>
      <c r="U966" s="13"/>
    </row>
    <row r="967" spans="1:21" ht="14.25">
      <c r="A967" s="13"/>
      <c r="B967" s="13"/>
      <c r="C967" s="13"/>
      <c r="D967" s="13"/>
      <c r="E967" s="13"/>
      <c r="F967" s="13"/>
      <c r="G967" s="13"/>
      <c r="H967" s="13"/>
      <c r="I967" s="13"/>
      <c r="J967" s="13"/>
      <c r="K967" s="13"/>
      <c r="L967" s="13"/>
      <c r="M967" s="13"/>
      <c r="N967" s="13"/>
      <c r="O967" s="13"/>
      <c r="P967" s="13"/>
      <c r="Q967" s="13"/>
      <c r="R967" s="13"/>
      <c r="S967" s="13"/>
      <c r="T967" s="13"/>
      <c r="U967" s="13"/>
    </row>
    <row r="968" spans="1:21" ht="14.25">
      <c r="A968" s="13"/>
      <c r="B968" s="13"/>
      <c r="C968" s="13"/>
      <c r="D968" s="13"/>
      <c r="E968" s="13"/>
      <c r="F968" s="13"/>
      <c r="G968" s="13"/>
      <c r="H968" s="13"/>
      <c r="I968" s="13"/>
      <c r="J968" s="13"/>
      <c r="K968" s="13"/>
      <c r="L968" s="13"/>
      <c r="M968" s="13"/>
      <c r="N968" s="13"/>
      <c r="O968" s="13"/>
      <c r="P968" s="13"/>
      <c r="Q968" s="13"/>
      <c r="R968" s="13"/>
      <c r="S968" s="13"/>
      <c r="T968" s="13"/>
      <c r="U968" s="13"/>
    </row>
    <row r="969" spans="1:21" ht="14.25">
      <c r="A969" s="13"/>
      <c r="B969" s="13"/>
      <c r="C969" s="13"/>
      <c r="D969" s="13"/>
      <c r="E969" s="13"/>
      <c r="F969" s="13"/>
      <c r="G969" s="13"/>
      <c r="H969" s="13"/>
      <c r="I969" s="13"/>
      <c r="J969" s="13"/>
      <c r="K969" s="13"/>
      <c r="L969" s="13"/>
      <c r="M969" s="13"/>
      <c r="N969" s="13"/>
      <c r="O969" s="13"/>
      <c r="P969" s="13"/>
      <c r="Q969" s="13"/>
      <c r="R969" s="13"/>
      <c r="S969" s="13"/>
      <c r="T969" s="13"/>
      <c r="U969" s="13"/>
    </row>
    <row r="970" spans="1:21" ht="14.25">
      <c r="A970" s="13"/>
      <c r="B970" s="13"/>
      <c r="C970" s="13"/>
      <c r="D970" s="13"/>
      <c r="E970" s="13"/>
      <c r="F970" s="13"/>
      <c r="G970" s="13"/>
      <c r="H970" s="13"/>
      <c r="I970" s="13"/>
      <c r="J970" s="13"/>
      <c r="K970" s="13"/>
      <c r="L970" s="13"/>
      <c r="M970" s="13"/>
      <c r="N970" s="13"/>
      <c r="O970" s="13"/>
      <c r="P970" s="13"/>
      <c r="Q970" s="13"/>
      <c r="R970" s="13"/>
      <c r="S970" s="13"/>
      <c r="T970" s="13"/>
      <c r="U970" s="13"/>
    </row>
    <row r="971" spans="1:21" ht="14.25">
      <c r="A971" s="13"/>
      <c r="B971" s="13"/>
      <c r="C971" s="13"/>
      <c r="D971" s="13"/>
      <c r="E971" s="13"/>
      <c r="F971" s="13"/>
      <c r="G971" s="13"/>
      <c r="H971" s="13"/>
      <c r="I971" s="13"/>
      <c r="J971" s="13"/>
      <c r="K971" s="13"/>
      <c r="L971" s="13"/>
      <c r="M971" s="13"/>
      <c r="N971" s="13"/>
      <c r="O971" s="13"/>
      <c r="P971" s="13"/>
      <c r="Q971" s="13"/>
      <c r="R971" s="13"/>
      <c r="S971" s="13"/>
      <c r="T971" s="13"/>
      <c r="U971" s="13"/>
    </row>
    <row r="972" spans="1:21" ht="14.25">
      <c r="A972" s="13"/>
      <c r="B972" s="13"/>
      <c r="C972" s="13"/>
      <c r="D972" s="13"/>
      <c r="E972" s="13"/>
      <c r="F972" s="13"/>
      <c r="G972" s="13"/>
      <c r="H972" s="13"/>
      <c r="I972" s="13"/>
      <c r="J972" s="13"/>
      <c r="K972" s="13"/>
      <c r="L972" s="13"/>
      <c r="M972" s="13"/>
      <c r="N972" s="13"/>
      <c r="O972" s="13"/>
      <c r="P972" s="13"/>
      <c r="Q972" s="13"/>
      <c r="R972" s="13"/>
      <c r="S972" s="13"/>
      <c r="T972" s="13"/>
      <c r="U972" s="13"/>
    </row>
    <row r="973" spans="1:21" ht="14.25">
      <c r="A973" s="13"/>
      <c r="B973" s="13"/>
      <c r="C973" s="13"/>
      <c r="D973" s="13"/>
      <c r="E973" s="13"/>
      <c r="F973" s="13"/>
      <c r="G973" s="13"/>
      <c r="H973" s="13"/>
      <c r="I973" s="13"/>
      <c r="J973" s="13"/>
      <c r="K973" s="13"/>
      <c r="L973" s="13"/>
      <c r="M973" s="13"/>
      <c r="N973" s="13"/>
      <c r="O973" s="13"/>
      <c r="P973" s="13"/>
      <c r="Q973" s="13"/>
      <c r="R973" s="13"/>
      <c r="S973" s="13"/>
      <c r="T973" s="13"/>
      <c r="U973" s="13"/>
    </row>
    <row r="974" spans="1:21" ht="14.25">
      <c r="A974" s="13"/>
      <c r="B974" s="13"/>
      <c r="C974" s="13"/>
      <c r="D974" s="13"/>
      <c r="E974" s="13"/>
      <c r="F974" s="13"/>
      <c r="G974" s="13"/>
      <c r="H974" s="13"/>
      <c r="I974" s="13"/>
      <c r="J974" s="13"/>
      <c r="K974" s="13"/>
      <c r="L974" s="13"/>
      <c r="M974" s="13"/>
      <c r="N974" s="13"/>
      <c r="O974" s="13"/>
      <c r="P974" s="13"/>
      <c r="Q974" s="13"/>
      <c r="R974" s="13"/>
      <c r="S974" s="13"/>
      <c r="T974" s="13"/>
      <c r="U974" s="13"/>
    </row>
    <row r="975" spans="1:21" ht="14.25">
      <c r="A975" s="13"/>
      <c r="B975" s="13"/>
      <c r="C975" s="13"/>
      <c r="D975" s="13"/>
      <c r="E975" s="13"/>
      <c r="F975" s="13"/>
      <c r="G975" s="13"/>
      <c r="H975" s="13"/>
      <c r="I975" s="13"/>
      <c r="J975" s="13"/>
      <c r="K975" s="13"/>
      <c r="L975" s="13"/>
      <c r="M975" s="13"/>
      <c r="N975" s="13"/>
      <c r="O975" s="13"/>
      <c r="P975" s="13"/>
      <c r="Q975" s="13"/>
      <c r="R975" s="13"/>
      <c r="S975" s="13"/>
      <c r="T975" s="13"/>
      <c r="U975" s="13"/>
    </row>
    <row r="976" spans="1:21" ht="14.25">
      <c r="A976" s="13"/>
      <c r="B976" s="13"/>
      <c r="C976" s="13"/>
      <c r="D976" s="13"/>
      <c r="E976" s="13"/>
      <c r="F976" s="13"/>
      <c r="G976" s="13"/>
      <c r="H976" s="13"/>
      <c r="I976" s="13"/>
      <c r="J976" s="13"/>
      <c r="K976" s="13"/>
      <c r="L976" s="13"/>
      <c r="M976" s="13"/>
      <c r="N976" s="13"/>
      <c r="O976" s="13"/>
      <c r="P976" s="13"/>
      <c r="Q976" s="13"/>
      <c r="R976" s="13"/>
      <c r="S976" s="13"/>
      <c r="T976" s="13"/>
      <c r="U976" s="13"/>
    </row>
    <row r="977" spans="1:21" ht="14.25">
      <c r="A977" s="13"/>
      <c r="B977" s="13"/>
      <c r="C977" s="13"/>
      <c r="D977" s="13"/>
      <c r="E977" s="13"/>
      <c r="F977" s="13"/>
      <c r="G977" s="13"/>
      <c r="H977" s="13"/>
      <c r="I977" s="13"/>
      <c r="J977" s="13"/>
      <c r="K977" s="13"/>
      <c r="L977" s="13"/>
      <c r="M977" s="13"/>
      <c r="N977" s="13"/>
      <c r="O977" s="13"/>
      <c r="P977" s="13"/>
      <c r="Q977" s="13"/>
      <c r="R977" s="13"/>
      <c r="S977" s="13"/>
      <c r="T977" s="13"/>
      <c r="U977" s="13"/>
    </row>
    <row r="978" spans="1:21" ht="14.25">
      <c r="A978" s="13"/>
      <c r="B978" s="13"/>
      <c r="C978" s="13"/>
      <c r="D978" s="13"/>
      <c r="E978" s="13"/>
      <c r="F978" s="13"/>
      <c r="G978" s="13"/>
      <c r="H978" s="13"/>
      <c r="I978" s="13"/>
      <c r="J978" s="13"/>
      <c r="K978" s="13"/>
      <c r="L978" s="13"/>
      <c r="M978" s="13"/>
      <c r="N978" s="13"/>
      <c r="O978" s="13"/>
      <c r="P978" s="13"/>
      <c r="Q978" s="13"/>
      <c r="R978" s="13"/>
      <c r="S978" s="13"/>
      <c r="T978" s="13"/>
      <c r="U978" s="13"/>
    </row>
    <row r="979" spans="1:21" ht="14.25">
      <c r="A979" s="13"/>
      <c r="B979" s="13"/>
      <c r="C979" s="13"/>
      <c r="D979" s="13"/>
      <c r="E979" s="13"/>
      <c r="F979" s="13"/>
      <c r="G979" s="13"/>
      <c r="H979" s="13"/>
      <c r="I979" s="13"/>
      <c r="J979" s="13"/>
      <c r="K979" s="13"/>
      <c r="L979" s="13"/>
      <c r="M979" s="13"/>
      <c r="N979" s="13"/>
      <c r="O979" s="13"/>
      <c r="P979" s="13"/>
      <c r="Q979" s="13"/>
      <c r="R979" s="13"/>
      <c r="S979" s="13"/>
      <c r="T979" s="13"/>
      <c r="U979" s="13"/>
    </row>
    <row r="980" spans="1:21" ht="14.25">
      <c r="A980" s="13"/>
      <c r="B980" s="13"/>
      <c r="C980" s="13"/>
      <c r="D980" s="13"/>
      <c r="E980" s="13"/>
      <c r="F980" s="13"/>
      <c r="G980" s="13"/>
      <c r="H980" s="13"/>
      <c r="I980" s="13"/>
      <c r="J980" s="13"/>
      <c r="K980" s="13"/>
      <c r="L980" s="13"/>
      <c r="M980" s="13"/>
      <c r="N980" s="13"/>
      <c r="O980" s="13"/>
      <c r="P980" s="13"/>
      <c r="Q980" s="13"/>
      <c r="R980" s="13"/>
      <c r="S980" s="13"/>
      <c r="T980" s="13"/>
      <c r="U980" s="13"/>
    </row>
    <row r="981" spans="1:21" ht="14.25">
      <c r="A981" s="13"/>
      <c r="B981" s="13"/>
      <c r="C981" s="13"/>
      <c r="D981" s="13"/>
      <c r="E981" s="13"/>
      <c r="F981" s="13"/>
      <c r="G981" s="13"/>
      <c r="H981" s="13"/>
      <c r="I981" s="13"/>
      <c r="J981" s="13"/>
      <c r="K981" s="13"/>
      <c r="L981" s="13"/>
      <c r="M981" s="13"/>
      <c r="N981" s="13"/>
      <c r="O981" s="13"/>
      <c r="P981" s="13"/>
      <c r="Q981" s="13"/>
      <c r="R981" s="13"/>
      <c r="S981" s="13"/>
      <c r="T981" s="13"/>
      <c r="U981" s="13"/>
    </row>
    <row r="982" spans="1:21" ht="14.25">
      <c r="A982" s="13"/>
      <c r="B982" s="13"/>
      <c r="C982" s="13"/>
      <c r="D982" s="13"/>
      <c r="E982" s="13"/>
      <c r="F982" s="13"/>
      <c r="G982" s="13"/>
      <c r="H982" s="13"/>
      <c r="I982" s="13"/>
      <c r="J982" s="13"/>
      <c r="K982" s="13"/>
      <c r="L982" s="13"/>
      <c r="M982" s="13"/>
      <c r="N982" s="13"/>
      <c r="O982" s="13"/>
      <c r="P982" s="13"/>
      <c r="Q982" s="13"/>
      <c r="R982" s="13"/>
      <c r="S982" s="13"/>
      <c r="T982" s="13"/>
      <c r="U982" s="13"/>
    </row>
    <row r="983" spans="1:21" ht="14.25">
      <c r="A983" s="13"/>
      <c r="B983" s="13"/>
      <c r="C983" s="13"/>
      <c r="D983" s="13"/>
      <c r="E983" s="13"/>
      <c r="F983" s="13"/>
      <c r="G983" s="13"/>
      <c r="H983" s="13"/>
      <c r="I983" s="13"/>
      <c r="J983" s="13"/>
      <c r="K983" s="13"/>
      <c r="L983" s="13"/>
      <c r="M983" s="13"/>
      <c r="N983" s="13"/>
      <c r="O983" s="13"/>
      <c r="P983" s="13"/>
      <c r="Q983" s="13"/>
      <c r="R983" s="13"/>
      <c r="S983" s="13"/>
      <c r="T983" s="13"/>
      <c r="U983" s="13"/>
    </row>
    <row r="984" spans="1:21" ht="14.25">
      <c r="A984" s="13"/>
      <c r="B984" s="13"/>
      <c r="C984" s="13"/>
      <c r="D984" s="13"/>
      <c r="E984" s="13"/>
      <c r="F984" s="13"/>
      <c r="G984" s="13"/>
      <c r="H984" s="13"/>
      <c r="I984" s="13"/>
      <c r="J984" s="13"/>
      <c r="K984" s="13"/>
      <c r="L984" s="13"/>
      <c r="M984" s="13"/>
      <c r="N984" s="13"/>
      <c r="O984" s="13"/>
      <c r="P984" s="13"/>
      <c r="Q984" s="13"/>
      <c r="R984" s="13"/>
      <c r="S984" s="13"/>
      <c r="T984" s="13"/>
      <c r="U984" s="13"/>
    </row>
    <row r="985" spans="1:21" ht="14.25">
      <c r="A985" s="13"/>
      <c r="B985" s="13"/>
      <c r="C985" s="13"/>
      <c r="D985" s="13"/>
      <c r="E985" s="13"/>
      <c r="F985" s="13"/>
      <c r="G985" s="13"/>
      <c r="H985" s="13"/>
      <c r="I985" s="13"/>
      <c r="J985" s="13"/>
      <c r="K985" s="13"/>
      <c r="L985" s="13"/>
      <c r="M985" s="13"/>
      <c r="N985" s="13"/>
      <c r="O985" s="13"/>
      <c r="P985" s="13"/>
      <c r="Q985" s="13"/>
      <c r="R985" s="13"/>
      <c r="S985" s="13"/>
      <c r="T985" s="13"/>
      <c r="U985" s="13"/>
    </row>
    <row r="986" spans="1:21" ht="14.25">
      <c r="A986" s="13"/>
      <c r="B986" s="13"/>
      <c r="C986" s="13"/>
      <c r="D986" s="13"/>
      <c r="E986" s="13"/>
      <c r="F986" s="13"/>
      <c r="G986" s="13"/>
      <c r="H986" s="13"/>
      <c r="I986" s="13"/>
      <c r="J986" s="13"/>
      <c r="K986" s="13"/>
      <c r="L986" s="13"/>
      <c r="M986" s="13"/>
      <c r="N986" s="13"/>
      <c r="O986" s="13"/>
      <c r="P986" s="13"/>
      <c r="Q986" s="13"/>
      <c r="R986" s="13"/>
      <c r="S986" s="13"/>
      <c r="T986" s="13"/>
      <c r="U986" s="13"/>
    </row>
    <row r="987" spans="1:21" ht="14.25">
      <c r="A987" s="13"/>
      <c r="B987" s="13"/>
      <c r="C987" s="13"/>
      <c r="D987" s="13"/>
      <c r="E987" s="13"/>
      <c r="F987" s="13"/>
      <c r="G987" s="13"/>
      <c r="H987" s="13"/>
      <c r="I987" s="13"/>
      <c r="J987" s="13"/>
      <c r="K987" s="13"/>
      <c r="L987" s="13"/>
      <c r="M987" s="13"/>
      <c r="N987" s="13"/>
      <c r="O987" s="13"/>
      <c r="P987" s="13"/>
      <c r="Q987" s="13"/>
      <c r="R987" s="13"/>
      <c r="S987" s="13"/>
      <c r="T987" s="13"/>
      <c r="U987" s="13"/>
    </row>
    <row r="988" spans="1:21" ht="14.25">
      <c r="A988" s="13"/>
      <c r="B988" s="13"/>
      <c r="C988" s="13"/>
      <c r="D988" s="13"/>
      <c r="E988" s="13"/>
      <c r="F988" s="13"/>
      <c r="G988" s="13"/>
      <c r="H988" s="13"/>
      <c r="I988" s="13"/>
      <c r="J988" s="13"/>
      <c r="K988" s="13"/>
      <c r="L988" s="13"/>
      <c r="M988" s="13"/>
      <c r="N988" s="13"/>
      <c r="O988" s="13"/>
      <c r="P988" s="13"/>
      <c r="Q988" s="13"/>
      <c r="R988" s="13"/>
      <c r="S988" s="13"/>
      <c r="T988" s="13"/>
      <c r="U988" s="13"/>
    </row>
    <row r="989" spans="1:21" ht="14.25">
      <c r="A989" s="13"/>
      <c r="B989" s="13"/>
      <c r="C989" s="13"/>
      <c r="D989" s="13"/>
      <c r="E989" s="13"/>
      <c r="F989" s="13"/>
      <c r="G989" s="13"/>
      <c r="H989" s="13"/>
      <c r="I989" s="13"/>
      <c r="J989" s="13"/>
      <c r="K989" s="13"/>
      <c r="L989" s="13"/>
      <c r="M989" s="13"/>
      <c r="N989" s="13"/>
      <c r="O989" s="13"/>
      <c r="P989" s="13"/>
      <c r="Q989" s="13"/>
      <c r="R989" s="13"/>
      <c r="S989" s="13"/>
      <c r="T989" s="13"/>
      <c r="U989" s="13"/>
    </row>
    <row r="990" spans="1:21" ht="14.25">
      <c r="A990" s="13"/>
      <c r="B990" s="13"/>
      <c r="C990" s="13"/>
      <c r="D990" s="13"/>
      <c r="E990" s="13"/>
      <c r="F990" s="13"/>
      <c r="G990" s="13"/>
      <c r="H990" s="13"/>
      <c r="I990" s="13"/>
      <c r="J990" s="13"/>
      <c r="K990" s="13"/>
      <c r="L990" s="13"/>
      <c r="M990" s="13"/>
      <c r="N990" s="13"/>
      <c r="O990" s="13"/>
      <c r="P990" s="13"/>
      <c r="Q990" s="13"/>
      <c r="R990" s="13"/>
      <c r="S990" s="13"/>
      <c r="T990" s="13"/>
      <c r="U990" s="13"/>
    </row>
    <row r="991" spans="1:21" ht="14.25">
      <c r="A991" s="13"/>
      <c r="B991" s="13"/>
      <c r="C991" s="13"/>
      <c r="D991" s="13"/>
      <c r="E991" s="13"/>
      <c r="F991" s="13"/>
      <c r="G991" s="13"/>
      <c r="H991" s="13"/>
      <c r="I991" s="13"/>
      <c r="J991" s="13"/>
      <c r="K991" s="13"/>
      <c r="L991" s="13"/>
      <c r="M991" s="13"/>
      <c r="N991" s="13"/>
      <c r="O991" s="13"/>
      <c r="P991" s="13"/>
      <c r="Q991" s="13"/>
      <c r="R991" s="13"/>
      <c r="S991" s="13"/>
      <c r="T991" s="13"/>
      <c r="U991" s="13"/>
    </row>
    <row r="992" spans="1:21" ht="14.25">
      <c r="A992" s="13"/>
      <c r="B992" s="13"/>
      <c r="C992" s="13"/>
      <c r="D992" s="13"/>
      <c r="E992" s="13"/>
      <c r="F992" s="13"/>
      <c r="G992" s="13"/>
      <c r="H992" s="13"/>
      <c r="I992" s="13"/>
      <c r="J992" s="13"/>
      <c r="K992" s="13"/>
      <c r="L992" s="13"/>
      <c r="M992" s="13"/>
      <c r="N992" s="13"/>
      <c r="O992" s="13"/>
      <c r="P992" s="13"/>
      <c r="Q992" s="13"/>
      <c r="R992" s="13"/>
      <c r="S992" s="13"/>
      <c r="T992" s="13"/>
      <c r="U992" s="13"/>
    </row>
    <row r="993" spans="1:21" ht="14.25">
      <c r="A993" s="13"/>
      <c r="B993" s="13"/>
      <c r="C993" s="13"/>
      <c r="D993" s="13"/>
      <c r="E993" s="13"/>
      <c r="F993" s="13"/>
      <c r="G993" s="13"/>
      <c r="H993" s="13"/>
      <c r="I993" s="13"/>
      <c r="J993" s="13"/>
      <c r="K993" s="13"/>
      <c r="L993" s="13"/>
      <c r="M993" s="13"/>
      <c r="N993" s="13"/>
      <c r="O993" s="13"/>
      <c r="P993" s="13"/>
      <c r="Q993" s="13"/>
      <c r="R993" s="13"/>
      <c r="S993" s="13"/>
      <c r="T993" s="13"/>
      <c r="U993" s="13"/>
    </row>
    <row r="994" spans="1:21" ht="14.25">
      <c r="A994" s="13"/>
      <c r="B994" s="13"/>
      <c r="C994" s="13"/>
      <c r="D994" s="13"/>
      <c r="E994" s="13"/>
      <c r="F994" s="13"/>
      <c r="G994" s="13"/>
      <c r="H994" s="13"/>
      <c r="I994" s="13"/>
      <c r="J994" s="13"/>
      <c r="K994" s="13"/>
      <c r="L994" s="13"/>
      <c r="M994" s="13"/>
      <c r="N994" s="13"/>
      <c r="O994" s="13"/>
      <c r="P994" s="13"/>
      <c r="Q994" s="13"/>
      <c r="R994" s="13"/>
      <c r="S994" s="13"/>
      <c r="T994" s="13"/>
      <c r="U994" s="13"/>
    </row>
    <row r="995" spans="1:21" ht="14.25">
      <c r="A995" s="13"/>
      <c r="B995" s="13"/>
      <c r="C995" s="13"/>
      <c r="D995" s="13"/>
      <c r="E995" s="13"/>
      <c r="F995" s="13"/>
      <c r="G995" s="13"/>
      <c r="H995" s="13"/>
      <c r="I995" s="13"/>
      <c r="J995" s="13"/>
      <c r="K995" s="13"/>
      <c r="L995" s="13"/>
      <c r="M995" s="13"/>
      <c r="N995" s="13"/>
      <c r="O995" s="13"/>
      <c r="P995" s="13"/>
      <c r="Q995" s="13"/>
      <c r="R995" s="13"/>
      <c r="S995" s="13"/>
      <c r="T995" s="13"/>
      <c r="U995" s="13"/>
    </row>
    <row r="996" spans="1:21" ht="14.25">
      <c r="A996" s="13"/>
      <c r="B996" s="13"/>
      <c r="C996" s="13"/>
      <c r="D996" s="13"/>
      <c r="E996" s="13"/>
      <c r="F996" s="13"/>
      <c r="G996" s="13"/>
      <c r="H996" s="13"/>
      <c r="I996" s="13"/>
      <c r="J996" s="13"/>
      <c r="K996" s="13"/>
      <c r="L996" s="13"/>
      <c r="M996" s="13"/>
      <c r="N996" s="13"/>
      <c r="O996" s="13"/>
      <c r="P996" s="13"/>
      <c r="Q996" s="13"/>
      <c r="R996" s="13"/>
      <c r="S996" s="13"/>
      <c r="T996" s="13"/>
      <c r="U996" s="13"/>
    </row>
    <row r="997" spans="1:21" ht="14.25">
      <c r="A997" s="13"/>
      <c r="B997" s="13"/>
      <c r="C997" s="13"/>
      <c r="D997" s="13"/>
      <c r="E997" s="13"/>
      <c r="F997" s="13"/>
      <c r="G997" s="13"/>
      <c r="H997" s="13"/>
      <c r="I997" s="13"/>
      <c r="J997" s="13"/>
      <c r="K997" s="13"/>
      <c r="L997" s="13"/>
      <c r="M997" s="13"/>
      <c r="N997" s="13"/>
      <c r="O997" s="13"/>
      <c r="P997" s="13"/>
      <c r="Q997" s="13"/>
      <c r="R997" s="13"/>
      <c r="S997" s="13"/>
      <c r="T997" s="13"/>
      <c r="U997" s="13"/>
    </row>
    <row r="998" spans="1:21" ht="14.25">
      <c r="A998" s="13"/>
      <c r="B998" s="13"/>
      <c r="C998" s="13"/>
      <c r="D998" s="13"/>
      <c r="E998" s="13"/>
      <c r="F998" s="13"/>
      <c r="G998" s="13"/>
      <c r="H998" s="13"/>
      <c r="I998" s="13"/>
      <c r="J998" s="13"/>
      <c r="K998" s="13"/>
      <c r="L998" s="13"/>
      <c r="M998" s="13"/>
      <c r="N998" s="13"/>
      <c r="O998" s="13"/>
      <c r="P998" s="13"/>
      <c r="Q998" s="13"/>
      <c r="R998" s="13"/>
      <c r="S998" s="13"/>
      <c r="T998" s="13"/>
      <c r="U998" s="13"/>
    </row>
    <row r="999" spans="1:21" ht="14.25">
      <c r="A999" s="13"/>
      <c r="B999" s="13"/>
      <c r="C999" s="13"/>
      <c r="D999" s="13"/>
      <c r="E999" s="13"/>
      <c r="F999" s="13"/>
      <c r="G999" s="13"/>
      <c r="H999" s="13"/>
      <c r="I999" s="13"/>
      <c r="J999" s="13"/>
      <c r="K999" s="13"/>
      <c r="L999" s="13"/>
      <c r="M999" s="13"/>
      <c r="N999" s="13"/>
      <c r="O999" s="13"/>
      <c r="P999" s="13"/>
      <c r="Q999" s="13"/>
      <c r="R999" s="13"/>
      <c r="S999" s="13"/>
      <c r="T999" s="13"/>
      <c r="U999" s="13"/>
    </row>
    <row r="1000" spans="1:21" ht="14.25">
      <c r="A1000" s="13"/>
      <c r="B1000" s="13"/>
      <c r="C1000" s="13"/>
      <c r="D1000" s="13"/>
      <c r="E1000" s="13"/>
      <c r="F1000" s="13"/>
      <c r="G1000" s="13"/>
      <c r="H1000" s="13"/>
      <c r="I1000" s="13"/>
      <c r="J1000" s="13"/>
      <c r="K1000" s="13"/>
      <c r="L1000" s="13"/>
      <c r="M1000" s="13"/>
      <c r="N1000" s="13"/>
      <c r="O1000" s="13"/>
      <c r="P1000" s="13"/>
      <c r="Q1000" s="13"/>
      <c r="R1000" s="13"/>
      <c r="S1000" s="13"/>
      <c r="T1000" s="13"/>
      <c r="U1000" s="13"/>
    </row>
  </sheetData>
  <mergeCells count="8">
    <mergeCell ref="A1:N1"/>
    <mergeCell ref="A2:B2"/>
    <mergeCell ref="C2:D2"/>
    <mergeCell ref="E2:F2"/>
    <mergeCell ref="G2:H2"/>
    <mergeCell ref="I2:J2"/>
    <mergeCell ref="K2:L2"/>
    <mergeCell ref="M2:N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all_tags</vt:lpstr>
      <vt:lpstr>coherence</vt:lpstr>
      <vt:lpstr>sustainability</vt:lpstr>
      <vt:lpstr>effectiveness</vt:lpstr>
      <vt:lpstr>efficiency</vt:lpstr>
      <vt:lpstr>relevance</vt:lpstr>
      <vt:lpstr>impact</vt:lpstr>
      <vt:lpstr>equity</vt:lpstr>
      <vt:lpstr>Summary_Positive</vt:lpstr>
      <vt:lpstr>Summary_Negative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Mike Mulongo</cp:lastModifiedBy>
  <dcterms:modified xsi:type="dcterms:W3CDTF">2023-05-20T11:26:37Z</dcterms:modified>
</cp:coreProperties>
</file>