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s\2019 Theresa Nanda-Hamner\Thesis ms\results &amp; analysis\"/>
    </mc:Choice>
  </mc:AlternateContent>
  <bookViews>
    <workbookView xWindow="0" yWindow="0" windowWidth="19180" windowHeight="5570" activeTab="1"/>
  </bookViews>
  <sheets>
    <sheet name="data" sheetId="3" r:id="rId1"/>
    <sheet name="logistic functions" sheetId="2" r:id="rId2"/>
    <sheet name="stats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8" i="2" l="1"/>
  <c r="AF13" i="2"/>
  <c r="AF18" i="2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2" i="3"/>
  <c r="G49" i="3"/>
  <c r="E49" i="3"/>
  <c r="G48" i="3"/>
  <c r="E48" i="3"/>
  <c r="G47" i="3"/>
  <c r="E47" i="3"/>
  <c r="G46" i="3"/>
  <c r="E46" i="3"/>
  <c r="G45" i="3"/>
  <c r="E45" i="3"/>
  <c r="G44" i="3"/>
  <c r="E44" i="3"/>
  <c r="G43" i="3"/>
  <c r="E43" i="3"/>
  <c r="G42" i="3"/>
  <c r="E42" i="3"/>
  <c r="G41" i="3"/>
  <c r="E41" i="3"/>
  <c r="G40" i="3"/>
  <c r="E40" i="3"/>
  <c r="G39" i="3"/>
  <c r="E39" i="3"/>
  <c r="G38" i="3"/>
  <c r="E38" i="3"/>
  <c r="G37" i="3"/>
  <c r="E37" i="3"/>
  <c r="G36" i="3"/>
  <c r="E36" i="3"/>
  <c r="G35" i="3"/>
  <c r="E35" i="3"/>
  <c r="G34" i="3"/>
  <c r="E34" i="3"/>
  <c r="G33" i="3"/>
  <c r="E33" i="3"/>
  <c r="G32" i="3"/>
  <c r="E32" i="3"/>
  <c r="G31" i="3"/>
  <c r="E31" i="3"/>
  <c r="G30" i="3"/>
  <c r="E30" i="3"/>
  <c r="G29" i="3"/>
  <c r="E29" i="3"/>
  <c r="G28" i="3"/>
  <c r="E28" i="3"/>
  <c r="G27" i="3"/>
  <c r="E27" i="3"/>
  <c r="G26" i="3"/>
  <c r="E26" i="3"/>
  <c r="G25" i="3"/>
  <c r="E25" i="3"/>
  <c r="G24" i="3"/>
  <c r="E24" i="3"/>
  <c r="G23" i="3"/>
  <c r="E23" i="3"/>
  <c r="G22" i="3"/>
  <c r="E22" i="3"/>
  <c r="G21" i="3"/>
  <c r="E21" i="3"/>
  <c r="G20" i="3"/>
  <c r="E20" i="3"/>
  <c r="G19" i="3"/>
  <c r="E19" i="3"/>
  <c r="G18" i="3"/>
  <c r="E18" i="3"/>
  <c r="G17" i="3"/>
  <c r="E17" i="3"/>
  <c r="G16" i="3"/>
  <c r="E16" i="3"/>
  <c r="G15" i="3"/>
  <c r="E15" i="3"/>
  <c r="G14" i="3"/>
  <c r="E14" i="3"/>
  <c r="G13" i="3"/>
  <c r="E13" i="3"/>
  <c r="G12" i="3"/>
  <c r="E12" i="3"/>
  <c r="G11" i="3"/>
  <c r="E11" i="3"/>
  <c r="G10" i="3"/>
  <c r="E10" i="3"/>
  <c r="G9" i="3"/>
  <c r="E9" i="3"/>
  <c r="G8" i="3"/>
  <c r="E8" i="3"/>
  <c r="G7" i="3"/>
  <c r="E7" i="3"/>
  <c r="G6" i="3"/>
  <c r="E6" i="3"/>
  <c r="G5" i="3"/>
  <c r="E5" i="3"/>
  <c r="G4" i="3"/>
  <c r="E4" i="3"/>
  <c r="G3" i="3"/>
  <c r="E3" i="3"/>
  <c r="G2" i="3"/>
  <c r="E2" i="3"/>
  <c r="AF23" i="2"/>
  <c r="Y4" i="2"/>
  <c r="Y6" i="2" s="1"/>
  <c r="Z4" i="2"/>
  <c r="Z6" i="2" s="1"/>
  <c r="AA4" i="2"/>
  <c r="AA6" i="2" s="1"/>
  <c r="X4" i="2"/>
  <c r="X6" i="2" s="1"/>
  <c r="R4" i="2"/>
  <c r="R6" i="2" s="1"/>
  <c r="S4" i="2"/>
  <c r="S6" i="2" s="1"/>
  <c r="T4" i="2"/>
  <c r="T6" i="2" s="1"/>
  <c r="Q4" i="2"/>
  <c r="Q6" i="2" s="1"/>
  <c r="V10" i="2"/>
  <c r="V11" i="2" s="1"/>
  <c r="V12" i="2" s="1"/>
  <c r="V13" i="2" s="1"/>
  <c r="V14" i="2" s="1"/>
  <c r="V15" i="2" s="1"/>
  <c r="V16" i="2" s="1"/>
  <c r="V17" i="2" s="1"/>
  <c r="V18" i="2" s="1"/>
  <c r="V19" i="2" s="1"/>
  <c r="V20" i="2" s="1"/>
  <c r="V21" i="2" s="1"/>
  <c r="V22" i="2" s="1"/>
  <c r="V23" i="2" s="1"/>
  <c r="V24" i="2" s="1"/>
  <c r="V25" i="2" s="1"/>
  <c r="V26" i="2" s="1"/>
  <c r="V27" i="2" s="1"/>
  <c r="V28" i="2" s="1"/>
  <c r="V29" i="2" s="1"/>
  <c r="V30" i="2" s="1"/>
  <c r="V31" i="2" s="1"/>
  <c r="V32" i="2" s="1"/>
  <c r="V33" i="2" s="1"/>
  <c r="V34" i="2" s="1"/>
  <c r="V35" i="2" s="1"/>
  <c r="V36" i="2" s="1"/>
  <c r="V37" i="2" s="1"/>
  <c r="V38" i="2" s="1"/>
  <c r="V39" i="2" s="1"/>
  <c r="V40" i="2" s="1"/>
  <c r="V41" i="2" s="1"/>
  <c r="V42" i="2" s="1"/>
  <c r="V43" i="2" s="1"/>
  <c r="V44" i="2" s="1"/>
  <c r="V45" i="2" s="1"/>
  <c r="V46" i="2" s="1"/>
  <c r="V47" i="2" s="1"/>
  <c r="V48" i="2" s="1"/>
  <c r="V49" i="2" s="1"/>
  <c r="V50" i="2" s="1"/>
  <c r="V51" i="2" s="1"/>
  <c r="V52" i="2" s="1"/>
  <c r="V53" i="2" s="1"/>
  <c r="V54" i="2" s="1"/>
  <c r="V55" i="2" s="1"/>
  <c r="V56" i="2" s="1"/>
  <c r="V57" i="2" s="1"/>
  <c r="V58" i="2" s="1"/>
  <c r="V59" i="2" s="1"/>
  <c r="V60" i="2" s="1"/>
  <c r="V61" i="2" s="1"/>
  <c r="V62" i="2" s="1"/>
  <c r="V63" i="2" s="1"/>
  <c r="V64" i="2" s="1"/>
  <c r="V65" i="2" s="1"/>
  <c r="V66" i="2" s="1"/>
  <c r="V67" i="2" s="1"/>
  <c r="V68" i="2" s="1"/>
  <c r="V69" i="2" s="1"/>
  <c r="V70" i="2" s="1"/>
  <c r="V71" i="2" s="1"/>
  <c r="V72" i="2" s="1"/>
  <c r="V73" i="2" s="1"/>
  <c r="V74" i="2" s="1"/>
  <c r="V75" i="2" s="1"/>
  <c r="V76" i="2" s="1"/>
  <c r="V77" i="2" s="1"/>
  <c r="V78" i="2" s="1"/>
  <c r="V79" i="2" s="1"/>
  <c r="V80" i="2" s="1"/>
  <c r="V81" i="2" s="1"/>
  <c r="V82" i="2" s="1"/>
  <c r="V83" i="2" s="1"/>
  <c r="V84" i="2" s="1"/>
  <c r="V85" i="2" s="1"/>
  <c r="V86" i="2" s="1"/>
  <c r="V87" i="2" s="1"/>
  <c r="V88" i="2" s="1"/>
  <c r="V89" i="2" s="1"/>
  <c r="V90" i="2" s="1"/>
  <c r="V91" i="2" s="1"/>
  <c r="V92" i="2" s="1"/>
  <c r="V93" i="2" s="1"/>
  <c r="V94" i="2" s="1"/>
  <c r="V95" i="2" s="1"/>
  <c r="V96" i="2" s="1"/>
  <c r="V97" i="2" s="1"/>
  <c r="V98" i="2" s="1"/>
  <c r="V99" i="2" s="1"/>
  <c r="V100" i="2" s="1"/>
  <c r="V101" i="2" s="1"/>
  <c r="V102" i="2" s="1"/>
  <c r="V103" i="2" s="1"/>
  <c r="V104" i="2" s="1"/>
  <c r="V105" i="2" s="1"/>
  <c r="V106" i="2" s="1"/>
  <c r="V107" i="2" s="1"/>
  <c r="V108" i="2" s="1"/>
  <c r="V109" i="2" s="1"/>
  <c r="V110" i="2" s="1"/>
  <c r="V111" i="2" s="1"/>
  <c r="V112" i="2" s="1"/>
  <c r="V113" i="2" s="1"/>
  <c r="V114" i="2" s="1"/>
  <c r="V115" i="2" s="1"/>
  <c r="V116" i="2" s="1"/>
  <c r="O10" i="2"/>
  <c r="O11" i="2" s="1"/>
  <c r="O12" i="2" s="1"/>
  <c r="O13" i="2" s="1"/>
  <c r="O14" i="2" s="1"/>
  <c r="O15" i="2" s="1"/>
  <c r="O16" i="2" s="1"/>
  <c r="O17" i="2" s="1"/>
  <c r="O18" i="2" s="1"/>
  <c r="O19" i="2" s="1"/>
  <c r="O20" i="2" s="1"/>
  <c r="O21" i="2" s="1"/>
  <c r="O22" i="2" s="1"/>
  <c r="O23" i="2" s="1"/>
  <c r="O24" i="2" s="1"/>
  <c r="O25" i="2" s="1"/>
  <c r="O26" i="2" s="1"/>
  <c r="O27" i="2" s="1"/>
  <c r="O28" i="2" s="1"/>
  <c r="O29" i="2" s="1"/>
  <c r="O30" i="2" s="1"/>
  <c r="O31" i="2" s="1"/>
  <c r="O32" i="2" s="1"/>
  <c r="O33" i="2" s="1"/>
  <c r="O34" i="2" s="1"/>
  <c r="O35" i="2" s="1"/>
  <c r="O36" i="2" s="1"/>
  <c r="O37" i="2" s="1"/>
  <c r="O38" i="2" s="1"/>
  <c r="O39" i="2" s="1"/>
  <c r="O40" i="2" s="1"/>
  <c r="O41" i="2" s="1"/>
  <c r="O42" i="2" s="1"/>
  <c r="O43" i="2" s="1"/>
  <c r="O44" i="2" s="1"/>
  <c r="O45" i="2" s="1"/>
  <c r="O46" i="2" s="1"/>
  <c r="O47" i="2" s="1"/>
  <c r="O48" i="2" s="1"/>
  <c r="O49" i="2" s="1"/>
  <c r="O50" i="2" s="1"/>
  <c r="O51" i="2" s="1"/>
  <c r="O52" i="2" s="1"/>
  <c r="O53" i="2" s="1"/>
  <c r="O54" i="2" s="1"/>
  <c r="O55" i="2" s="1"/>
  <c r="O56" i="2" s="1"/>
  <c r="O57" i="2" s="1"/>
  <c r="O58" i="2" s="1"/>
  <c r="O59" i="2" s="1"/>
  <c r="O60" i="2" s="1"/>
  <c r="O61" i="2" s="1"/>
  <c r="O62" i="2" s="1"/>
  <c r="O63" i="2" s="1"/>
  <c r="O64" i="2" s="1"/>
  <c r="O65" i="2" s="1"/>
  <c r="O66" i="2" s="1"/>
  <c r="O67" i="2" s="1"/>
  <c r="O68" i="2" s="1"/>
  <c r="O69" i="2" s="1"/>
  <c r="O70" i="2" s="1"/>
  <c r="O71" i="2" s="1"/>
  <c r="O72" i="2" s="1"/>
  <c r="O73" i="2" s="1"/>
  <c r="O74" i="2" s="1"/>
  <c r="O75" i="2" s="1"/>
  <c r="O76" i="2" s="1"/>
  <c r="O77" i="2" s="1"/>
  <c r="O78" i="2" s="1"/>
  <c r="O79" i="2" s="1"/>
  <c r="O80" i="2" s="1"/>
  <c r="O81" i="2" s="1"/>
  <c r="O82" i="2" s="1"/>
  <c r="O83" i="2" s="1"/>
  <c r="O84" i="2" s="1"/>
  <c r="O85" i="2" s="1"/>
  <c r="O86" i="2" s="1"/>
  <c r="O87" i="2" s="1"/>
  <c r="O88" i="2" s="1"/>
  <c r="O89" i="2" s="1"/>
  <c r="O90" i="2" s="1"/>
  <c r="O91" i="2" s="1"/>
  <c r="O92" i="2" s="1"/>
  <c r="O93" i="2" s="1"/>
  <c r="O94" i="2" s="1"/>
  <c r="O95" i="2" s="1"/>
  <c r="O96" i="2" s="1"/>
  <c r="O97" i="2" s="1"/>
  <c r="O98" i="2" s="1"/>
  <c r="O99" i="2" s="1"/>
  <c r="O100" i="2" s="1"/>
  <c r="O101" i="2" s="1"/>
  <c r="O102" i="2" s="1"/>
  <c r="O103" i="2" s="1"/>
  <c r="O104" i="2" s="1"/>
  <c r="O105" i="2" s="1"/>
  <c r="O106" i="2" s="1"/>
  <c r="O107" i="2" s="1"/>
  <c r="O108" i="2" s="1"/>
  <c r="O109" i="2" s="1"/>
  <c r="O110" i="2" s="1"/>
  <c r="O111" i="2" s="1"/>
  <c r="O112" i="2" s="1"/>
  <c r="O113" i="2" s="1"/>
  <c r="O114" i="2" s="1"/>
  <c r="O115" i="2" s="1"/>
  <c r="O116" i="2" s="1"/>
  <c r="AA7" i="2"/>
  <c r="Z7" i="2"/>
  <c r="Y7" i="2"/>
  <c r="X7" i="2"/>
  <c r="W7" i="2"/>
  <c r="T7" i="2"/>
  <c r="S7" i="2"/>
  <c r="R7" i="2"/>
  <c r="Q7" i="2"/>
  <c r="P7" i="2"/>
  <c r="W4" i="2"/>
  <c r="W6" i="2" s="1"/>
  <c r="P4" i="2"/>
  <c r="P6" i="2" s="1"/>
  <c r="M4" i="2"/>
  <c r="M6" i="2" s="1"/>
  <c r="L4" i="2"/>
  <c r="K4" i="2"/>
  <c r="K6" i="2" s="1"/>
  <c r="J4" i="2"/>
  <c r="H10" i="2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54" i="2" s="1"/>
  <c r="H55" i="2" s="1"/>
  <c r="H56" i="2" s="1"/>
  <c r="H57" i="2" s="1"/>
  <c r="H58" i="2" s="1"/>
  <c r="H59" i="2" s="1"/>
  <c r="H60" i="2" s="1"/>
  <c r="H61" i="2" s="1"/>
  <c r="H62" i="2" s="1"/>
  <c r="H63" i="2" s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M7" i="2"/>
  <c r="L7" i="2"/>
  <c r="K7" i="2"/>
  <c r="J7" i="2"/>
  <c r="I7" i="2"/>
  <c r="J6" i="2"/>
  <c r="L6" i="2"/>
  <c r="I4" i="2"/>
  <c r="I6" i="2" s="1"/>
  <c r="D4" i="2"/>
  <c r="E4" i="2"/>
  <c r="E6" i="2" s="1"/>
  <c r="F4" i="2"/>
  <c r="C4" i="2"/>
  <c r="C6" i="2" s="1"/>
  <c r="B4" i="2"/>
  <c r="B6" i="2" s="1"/>
  <c r="B9" i="2" s="1"/>
  <c r="F7" i="2"/>
  <c r="E7" i="2"/>
  <c r="D7" i="2"/>
  <c r="D10" i="2" s="1"/>
  <c r="C7" i="2"/>
  <c r="F6" i="2"/>
  <c r="F9" i="2" s="1"/>
  <c r="D6" i="2"/>
  <c r="B7" i="2"/>
  <c r="A10" i="2"/>
  <c r="A11" i="2" s="1"/>
  <c r="E9" i="2" l="1"/>
  <c r="E10" i="2"/>
  <c r="D9" i="2"/>
  <c r="S10" i="2"/>
  <c r="Z10" i="2"/>
  <c r="Z11" i="2"/>
  <c r="Z9" i="2"/>
  <c r="AA12" i="2"/>
  <c r="AA10" i="2"/>
  <c r="AA11" i="2"/>
  <c r="AA9" i="2"/>
  <c r="X11" i="2"/>
  <c r="X10" i="2"/>
  <c r="X9" i="2"/>
  <c r="Y10" i="2"/>
  <c r="Y11" i="2"/>
  <c r="Y9" i="2"/>
  <c r="P11" i="2"/>
  <c r="P10" i="2"/>
  <c r="P9" i="2"/>
  <c r="Q10" i="2"/>
  <c r="Q9" i="2"/>
  <c r="Q11" i="2"/>
  <c r="T10" i="2"/>
  <c r="T9" i="2"/>
  <c r="T11" i="2"/>
  <c r="W11" i="2"/>
  <c r="W9" i="2"/>
  <c r="W10" i="2"/>
  <c r="R11" i="2"/>
  <c r="R9" i="2"/>
  <c r="S11" i="2"/>
  <c r="S9" i="2"/>
  <c r="R10" i="2"/>
  <c r="K11" i="2"/>
  <c r="K12" i="2"/>
  <c r="K9" i="2"/>
  <c r="K10" i="2"/>
  <c r="M12" i="2"/>
  <c r="M9" i="2"/>
  <c r="M10" i="2"/>
  <c r="M11" i="2"/>
  <c r="J10" i="2"/>
  <c r="L9" i="2"/>
  <c r="L10" i="2"/>
  <c r="J11" i="2"/>
  <c r="J12" i="2"/>
  <c r="J9" i="2"/>
  <c r="L11" i="2"/>
  <c r="I9" i="2"/>
  <c r="I11" i="2"/>
  <c r="I10" i="2"/>
  <c r="F10" i="2"/>
  <c r="F11" i="2"/>
  <c r="E11" i="2"/>
  <c r="D11" i="2"/>
  <c r="C9" i="2"/>
  <c r="C12" i="2"/>
  <c r="C10" i="2"/>
  <c r="C11" i="2"/>
  <c r="B11" i="2"/>
  <c r="B10" i="2"/>
  <c r="A12" i="2"/>
  <c r="E12" i="2" s="1"/>
  <c r="D12" i="2" l="1"/>
  <c r="B12" i="2"/>
  <c r="F12" i="2"/>
  <c r="X12" i="2"/>
  <c r="S12" i="2"/>
  <c r="P12" i="2"/>
  <c r="Q12" i="2"/>
  <c r="Z12" i="2"/>
  <c r="T12" i="2"/>
  <c r="W12" i="2"/>
  <c r="Y12" i="2"/>
  <c r="R12" i="2"/>
  <c r="L12" i="2"/>
  <c r="I12" i="2"/>
  <c r="A13" i="2"/>
  <c r="B13" i="2" l="1"/>
  <c r="D13" i="2"/>
  <c r="AA13" i="2"/>
  <c r="X13" i="2"/>
  <c r="Y13" i="2"/>
  <c r="P13" i="2"/>
  <c r="Z13" i="2"/>
  <c r="Q13" i="2"/>
  <c r="T13" i="2"/>
  <c r="S13" i="2"/>
  <c r="R13" i="2"/>
  <c r="W13" i="2"/>
  <c r="L13" i="2"/>
  <c r="F13" i="2"/>
  <c r="I13" i="2"/>
  <c r="M13" i="2"/>
  <c r="E13" i="2"/>
  <c r="K13" i="2"/>
  <c r="C13" i="2"/>
  <c r="J13" i="2"/>
  <c r="A14" i="2"/>
  <c r="B14" i="2" l="1"/>
  <c r="P14" i="2"/>
  <c r="AA14" i="2"/>
  <c r="Y14" i="2"/>
  <c r="S14" i="2"/>
  <c r="X14" i="2"/>
  <c r="Q14" i="2"/>
  <c r="R14" i="2"/>
  <c r="Z14" i="2"/>
  <c r="W14" i="2"/>
  <c r="T14" i="2"/>
  <c r="J14" i="2"/>
  <c r="F14" i="2"/>
  <c r="E14" i="2"/>
  <c r="D14" i="2"/>
  <c r="I14" i="2"/>
  <c r="K14" i="2"/>
  <c r="C14" i="2"/>
  <c r="M14" i="2"/>
  <c r="L14" i="2"/>
  <c r="A15" i="2"/>
  <c r="B15" i="2" l="1"/>
  <c r="E15" i="2"/>
  <c r="F15" i="2"/>
  <c r="AA15" i="2"/>
  <c r="X15" i="2"/>
  <c r="Z15" i="2"/>
  <c r="Y15" i="2"/>
  <c r="Q15" i="2"/>
  <c r="T15" i="2"/>
  <c r="P15" i="2"/>
  <c r="S15" i="2"/>
  <c r="J15" i="2"/>
  <c r="I15" i="2"/>
  <c r="L15" i="2"/>
  <c r="M15" i="2"/>
  <c r="D15" i="2"/>
  <c r="K15" i="2"/>
  <c r="R15" i="2"/>
  <c r="W15" i="2"/>
  <c r="C15" i="2"/>
  <c r="A16" i="2"/>
  <c r="B16" i="2" l="1"/>
  <c r="S16" i="2"/>
  <c r="P16" i="2"/>
  <c r="AA16" i="2"/>
  <c r="Y16" i="2"/>
  <c r="Z16" i="2"/>
  <c r="X16" i="2"/>
  <c r="W16" i="2"/>
  <c r="R16" i="2"/>
  <c r="Q16" i="2"/>
  <c r="T16" i="2"/>
  <c r="L16" i="2"/>
  <c r="K16" i="2"/>
  <c r="M16" i="2"/>
  <c r="D16" i="2"/>
  <c r="J16" i="2"/>
  <c r="C16" i="2"/>
  <c r="I16" i="2"/>
  <c r="E16" i="2"/>
  <c r="F16" i="2"/>
  <c r="A17" i="2"/>
  <c r="B17" i="2" l="1"/>
  <c r="Z17" i="2"/>
  <c r="Y17" i="2"/>
  <c r="AA17" i="2"/>
  <c r="X17" i="2"/>
  <c r="T17" i="2"/>
  <c r="W17" i="2"/>
  <c r="P17" i="2"/>
  <c r="Q17" i="2"/>
  <c r="R17" i="2"/>
  <c r="S17" i="2"/>
  <c r="J17" i="2"/>
  <c r="L17" i="2"/>
  <c r="I17" i="2"/>
  <c r="D17" i="2"/>
  <c r="M17" i="2"/>
  <c r="K17" i="2"/>
  <c r="F17" i="2"/>
  <c r="E17" i="2"/>
  <c r="C17" i="2"/>
  <c r="A18" i="2"/>
  <c r="B18" i="2" l="1"/>
  <c r="E18" i="2"/>
  <c r="D18" i="2"/>
  <c r="S18" i="2"/>
  <c r="AA18" i="2"/>
  <c r="Y18" i="2"/>
  <c r="Z18" i="2"/>
  <c r="Q18" i="2"/>
  <c r="W18" i="2"/>
  <c r="R18" i="2"/>
  <c r="P18" i="2"/>
  <c r="X18" i="2"/>
  <c r="T18" i="2"/>
  <c r="J18" i="2"/>
  <c r="L18" i="2"/>
  <c r="I18" i="2"/>
  <c r="K18" i="2"/>
  <c r="F18" i="2"/>
  <c r="M18" i="2"/>
  <c r="C18" i="2"/>
  <c r="A19" i="2"/>
  <c r="B19" i="2" l="1"/>
  <c r="Z19" i="2"/>
  <c r="X19" i="2"/>
  <c r="P19" i="2"/>
  <c r="Q19" i="2"/>
  <c r="R19" i="2"/>
  <c r="Y19" i="2"/>
  <c r="AA19" i="2"/>
  <c r="W19" i="2"/>
  <c r="T19" i="2"/>
  <c r="S19" i="2"/>
  <c r="J19" i="2"/>
  <c r="M19" i="2"/>
  <c r="K19" i="2"/>
  <c r="C19" i="2"/>
  <c r="L19" i="2"/>
  <c r="I19" i="2"/>
  <c r="E19" i="2"/>
  <c r="D19" i="2"/>
  <c r="F19" i="2"/>
  <c r="A20" i="2"/>
  <c r="B20" i="2" l="1"/>
  <c r="F20" i="2"/>
  <c r="Z20" i="2"/>
  <c r="AA20" i="2"/>
  <c r="P20" i="2"/>
  <c r="R20" i="2"/>
  <c r="X20" i="2"/>
  <c r="W20" i="2"/>
  <c r="S20" i="2"/>
  <c r="T20" i="2"/>
  <c r="K20" i="2"/>
  <c r="M20" i="2"/>
  <c r="Y20" i="2"/>
  <c r="J20" i="2"/>
  <c r="L20" i="2"/>
  <c r="I20" i="2"/>
  <c r="E20" i="2"/>
  <c r="Q20" i="2"/>
  <c r="D20" i="2"/>
  <c r="C20" i="2"/>
  <c r="A21" i="2"/>
  <c r="B21" i="2" l="1"/>
  <c r="D21" i="2"/>
  <c r="X21" i="2"/>
  <c r="AA21" i="2"/>
  <c r="Y21" i="2"/>
  <c r="Z21" i="2"/>
  <c r="Q21" i="2"/>
  <c r="S21" i="2"/>
  <c r="P21" i="2"/>
  <c r="R21" i="2"/>
  <c r="T21" i="2"/>
  <c r="W21" i="2"/>
  <c r="J21" i="2"/>
  <c r="I21" i="2"/>
  <c r="K21" i="2"/>
  <c r="L21" i="2"/>
  <c r="F21" i="2"/>
  <c r="M21" i="2"/>
  <c r="E21" i="2"/>
  <c r="C21" i="2"/>
  <c r="A22" i="2"/>
  <c r="B22" i="2" l="1"/>
  <c r="Z22" i="2"/>
  <c r="AA22" i="2"/>
  <c r="P22" i="2"/>
  <c r="Y22" i="2"/>
  <c r="R22" i="2"/>
  <c r="W22" i="2"/>
  <c r="X22" i="2"/>
  <c r="S22" i="2"/>
  <c r="Q22" i="2"/>
  <c r="L22" i="2"/>
  <c r="T22" i="2"/>
  <c r="K22" i="2"/>
  <c r="M22" i="2"/>
  <c r="J22" i="2"/>
  <c r="F22" i="2"/>
  <c r="E22" i="2"/>
  <c r="D22" i="2"/>
  <c r="I22" i="2"/>
  <c r="C22" i="2"/>
  <c r="A23" i="2"/>
  <c r="B23" i="2" l="1"/>
  <c r="E23" i="2"/>
  <c r="F23" i="2"/>
  <c r="Z23" i="2"/>
  <c r="X23" i="2"/>
  <c r="AA23" i="2"/>
  <c r="S23" i="2"/>
  <c r="P23" i="2"/>
  <c r="L23" i="2"/>
  <c r="Y23" i="2"/>
  <c r="Q23" i="2"/>
  <c r="R23" i="2"/>
  <c r="M23" i="2"/>
  <c r="K23" i="2"/>
  <c r="T23" i="2"/>
  <c r="J23" i="2"/>
  <c r="W23" i="2"/>
  <c r="D23" i="2"/>
  <c r="C23" i="2"/>
  <c r="I23" i="2"/>
  <c r="A24" i="2"/>
  <c r="B24" i="2" l="1"/>
  <c r="X24" i="2"/>
  <c r="AA24" i="2"/>
  <c r="P24" i="2"/>
  <c r="Q24" i="2"/>
  <c r="Z24" i="2"/>
  <c r="S24" i="2"/>
  <c r="W24" i="2"/>
  <c r="Y24" i="2"/>
  <c r="T24" i="2"/>
  <c r="R24" i="2"/>
  <c r="I24" i="2"/>
  <c r="C24" i="2"/>
  <c r="K24" i="2"/>
  <c r="L24" i="2"/>
  <c r="F24" i="2"/>
  <c r="M24" i="2"/>
  <c r="E24" i="2"/>
  <c r="J24" i="2"/>
  <c r="D24" i="2"/>
  <c r="A25" i="2"/>
  <c r="B25" i="2" l="1"/>
  <c r="AA25" i="2"/>
  <c r="Z25" i="2"/>
  <c r="S25" i="2"/>
  <c r="P25" i="2"/>
  <c r="X25" i="2"/>
  <c r="Y25" i="2"/>
  <c r="R25" i="2"/>
  <c r="T25" i="2"/>
  <c r="W25" i="2"/>
  <c r="K25" i="2"/>
  <c r="M25" i="2"/>
  <c r="C25" i="2"/>
  <c r="J25" i="2"/>
  <c r="L25" i="2"/>
  <c r="Q25" i="2"/>
  <c r="F25" i="2"/>
  <c r="E25" i="2"/>
  <c r="D25" i="2"/>
  <c r="I25" i="2"/>
  <c r="A26" i="2"/>
  <c r="B26" i="2" l="1"/>
  <c r="D26" i="2"/>
  <c r="E26" i="2"/>
  <c r="AA26" i="2"/>
  <c r="S26" i="2"/>
  <c r="X26" i="2"/>
  <c r="W26" i="2"/>
  <c r="Z26" i="2"/>
  <c r="Y26" i="2"/>
  <c r="Q26" i="2"/>
  <c r="T26" i="2"/>
  <c r="P26" i="2"/>
  <c r="F26" i="2"/>
  <c r="R26" i="2"/>
  <c r="C26" i="2"/>
  <c r="M26" i="2"/>
  <c r="L26" i="2"/>
  <c r="K26" i="2"/>
  <c r="I26" i="2"/>
  <c r="J26" i="2"/>
  <c r="A27" i="2"/>
  <c r="B27" i="2" l="1"/>
  <c r="AA27" i="2"/>
  <c r="Z27" i="2"/>
  <c r="P27" i="2"/>
  <c r="Y27" i="2"/>
  <c r="X27" i="2"/>
  <c r="R27" i="2"/>
  <c r="Q27" i="2"/>
  <c r="T27" i="2"/>
  <c r="W27" i="2"/>
  <c r="S27" i="2"/>
  <c r="L27" i="2"/>
  <c r="K27" i="2"/>
  <c r="J27" i="2"/>
  <c r="M27" i="2"/>
  <c r="D27" i="2"/>
  <c r="F27" i="2"/>
  <c r="I27" i="2"/>
  <c r="E27" i="2"/>
  <c r="C27" i="2"/>
  <c r="A28" i="2"/>
  <c r="B28" i="2" l="1"/>
  <c r="F28" i="2"/>
  <c r="AA28" i="2"/>
  <c r="Q28" i="2"/>
  <c r="X28" i="2"/>
  <c r="Y28" i="2"/>
  <c r="S28" i="2"/>
  <c r="Z28" i="2"/>
  <c r="T28" i="2"/>
  <c r="P28" i="2"/>
  <c r="R28" i="2"/>
  <c r="W28" i="2"/>
  <c r="I28" i="2"/>
  <c r="L28" i="2"/>
  <c r="K28" i="2"/>
  <c r="M28" i="2"/>
  <c r="E28" i="2"/>
  <c r="D28" i="2"/>
  <c r="C28" i="2"/>
  <c r="J28" i="2"/>
  <c r="A29" i="2"/>
  <c r="B29" i="2" l="1"/>
  <c r="D29" i="2"/>
  <c r="AA29" i="2"/>
  <c r="Z29" i="2"/>
  <c r="P29" i="2"/>
  <c r="Q29" i="2"/>
  <c r="X29" i="2"/>
  <c r="Y29" i="2"/>
  <c r="T29" i="2"/>
  <c r="W29" i="2"/>
  <c r="S29" i="2"/>
  <c r="K29" i="2"/>
  <c r="M29" i="2"/>
  <c r="R29" i="2"/>
  <c r="I29" i="2"/>
  <c r="F29" i="2"/>
  <c r="C29" i="2"/>
  <c r="J29" i="2"/>
  <c r="E29" i="2"/>
  <c r="L29" i="2"/>
  <c r="A30" i="2"/>
  <c r="B30" i="2" l="1"/>
  <c r="Y30" i="2"/>
  <c r="Z30" i="2"/>
  <c r="X30" i="2"/>
  <c r="AA30" i="2"/>
  <c r="P30" i="2"/>
  <c r="S30" i="2"/>
  <c r="T30" i="2"/>
  <c r="Q30" i="2"/>
  <c r="R30" i="2"/>
  <c r="W30" i="2"/>
  <c r="J30" i="2"/>
  <c r="L30" i="2"/>
  <c r="M30" i="2"/>
  <c r="K30" i="2"/>
  <c r="E30" i="2"/>
  <c r="F30" i="2"/>
  <c r="C30" i="2"/>
  <c r="I30" i="2"/>
  <c r="D30" i="2"/>
  <c r="A31" i="2"/>
  <c r="B31" i="2" l="1"/>
  <c r="E31" i="2"/>
  <c r="F31" i="2"/>
  <c r="AA31" i="2"/>
  <c r="Q31" i="2"/>
  <c r="X31" i="2"/>
  <c r="Z31" i="2"/>
  <c r="Y31" i="2"/>
  <c r="P31" i="2"/>
  <c r="T31" i="2"/>
  <c r="W31" i="2"/>
  <c r="S31" i="2"/>
  <c r="R31" i="2"/>
  <c r="L31" i="2"/>
  <c r="J31" i="2"/>
  <c r="I31" i="2"/>
  <c r="M31" i="2"/>
  <c r="D31" i="2"/>
  <c r="K31" i="2"/>
  <c r="C31" i="2"/>
  <c r="A32" i="2"/>
  <c r="B32" i="2" l="1"/>
  <c r="Y32" i="2"/>
  <c r="Z32" i="2"/>
  <c r="X32" i="2"/>
  <c r="T32" i="2"/>
  <c r="Q32" i="2"/>
  <c r="W32" i="2"/>
  <c r="AA32" i="2"/>
  <c r="P32" i="2"/>
  <c r="R32" i="2"/>
  <c r="S32" i="2"/>
  <c r="K32" i="2"/>
  <c r="M32" i="2"/>
  <c r="L32" i="2"/>
  <c r="D32" i="2"/>
  <c r="F32" i="2"/>
  <c r="E32" i="2"/>
  <c r="J32" i="2"/>
  <c r="C32" i="2"/>
  <c r="I32" i="2"/>
  <c r="A33" i="2"/>
  <c r="B33" i="2" l="1"/>
  <c r="AA33" i="2"/>
  <c r="Z33" i="2"/>
  <c r="X33" i="2"/>
  <c r="Y33" i="2"/>
  <c r="P33" i="2"/>
  <c r="T33" i="2"/>
  <c r="W33" i="2"/>
  <c r="S33" i="2"/>
  <c r="R33" i="2"/>
  <c r="I33" i="2"/>
  <c r="L33" i="2"/>
  <c r="J33" i="2"/>
  <c r="Q33" i="2"/>
  <c r="K33" i="2"/>
  <c r="F33" i="2"/>
  <c r="E33" i="2"/>
  <c r="D33" i="2"/>
  <c r="M33" i="2"/>
  <c r="C33" i="2"/>
  <c r="A34" i="2"/>
  <c r="B34" i="2" l="1"/>
  <c r="D34" i="2"/>
  <c r="E34" i="2"/>
  <c r="Z34" i="2"/>
  <c r="Q34" i="2"/>
  <c r="T34" i="2"/>
  <c r="AA34" i="2"/>
  <c r="P34" i="2"/>
  <c r="R34" i="2"/>
  <c r="Y34" i="2"/>
  <c r="J34" i="2"/>
  <c r="X34" i="2"/>
  <c r="S34" i="2"/>
  <c r="I34" i="2"/>
  <c r="L34" i="2"/>
  <c r="F34" i="2"/>
  <c r="W34" i="2"/>
  <c r="K34" i="2"/>
  <c r="C34" i="2"/>
  <c r="M34" i="2"/>
  <c r="A35" i="2"/>
  <c r="B35" i="2" l="1"/>
  <c r="AA35" i="2"/>
  <c r="Z35" i="2"/>
  <c r="X35" i="2"/>
  <c r="Y35" i="2"/>
  <c r="P35" i="2"/>
  <c r="T35" i="2"/>
  <c r="W35" i="2"/>
  <c r="S35" i="2"/>
  <c r="Q35" i="2"/>
  <c r="R35" i="2"/>
  <c r="K35" i="2"/>
  <c r="M35" i="2"/>
  <c r="J35" i="2"/>
  <c r="I35" i="2"/>
  <c r="F35" i="2"/>
  <c r="E35" i="2"/>
  <c r="D35" i="2"/>
  <c r="C35" i="2"/>
  <c r="L35" i="2"/>
  <c r="A36" i="2"/>
  <c r="B36" i="2" l="1"/>
  <c r="F36" i="2"/>
  <c r="Z36" i="2"/>
  <c r="AA36" i="2"/>
  <c r="X36" i="2"/>
  <c r="P36" i="2"/>
  <c r="Q36" i="2"/>
  <c r="R36" i="2"/>
  <c r="Y36" i="2"/>
  <c r="W36" i="2"/>
  <c r="S36" i="2"/>
  <c r="T36" i="2"/>
  <c r="J36" i="2"/>
  <c r="K36" i="2"/>
  <c r="L36" i="2"/>
  <c r="E36" i="2"/>
  <c r="D36" i="2"/>
  <c r="M36" i="2"/>
  <c r="I36" i="2"/>
  <c r="C36" i="2"/>
  <c r="A37" i="2"/>
  <c r="B37" i="2" l="1"/>
  <c r="D37" i="2"/>
  <c r="X37" i="2"/>
  <c r="Y37" i="2"/>
  <c r="AA37" i="2"/>
  <c r="Z37" i="2"/>
  <c r="S37" i="2"/>
  <c r="R37" i="2"/>
  <c r="Q37" i="2"/>
  <c r="P37" i="2"/>
  <c r="T37" i="2"/>
  <c r="W37" i="2"/>
  <c r="L37" i="2"/>
  <c r="I37" i="2"/>
  <c r="E37" i="2"/>
  <c r="K37" i="2"/>
  <c r="M37" i="2"/>
  <c r="C37" i="2"/>
  <c r="J37" i="2"/>
  <c r="F37" i="2"/>
  <c r="A38" i="2"/>
  <c r="B38" i="2" l="1"/>
  <c r="Z38" i="2"/>
  <c r="AA38" i="2"/>
  <c r="X38" i="2"/>
  <c r="P38" i="2"/>
  <c r="Y38" i="2"/>
  <c r="Q38" i="2"/>
  <c r="R38" i="2"/>
  <c r="W38" i="2"/>
  <c r="S38" i="2"/>
  <c r="K38" i="2"/>
  <c r="M38" i="2"/>
  <c r="J38" i="2"/>
  <c r="I38" i="2"/>
  <c r="C38" i="2"/>
  <c r="F38" i="2"/>
  <c r="T38" i="2"/>
  <c r="E38" i="2"/>
  <c r="D38" i="2"/>
  <c r="L38" i="2"/>
  <c r="A39" i="2"/>
  <c r="B39" i="2" l="1"/>
  <c r="F39" i="2"/>
  <c r="E39" i="2"/>
  <c r="Z39" i="2"/>
  <c r="Q39" i="2"/>
  <c r="X39" i="2"/>
  <c r="S39" i="2"/>
  <c r="AA39" i="2"/>
  <c r="Y39" i="2"/>
  <c r="R39" i="2"/>
  <c r="K39" i="2"/>
  <c r="T39" i="2"/>
  <c r="W39" i="2"/>
  <c r="P39" i="2"/>
  <c r="I39" i="2"/>
  <c r="M39" i="2"/>
  <c r="D39" i="2"/>
  <c r="L39" i="2"/>
  <c r="C39" i="2"/>
  <c r="J39" i="2"/>
  <c r="A40" i="2"/>
  <c r="B40" i="2" l="1"/>
  <c r="AA40" i="2"/>
  <c r="X40" i="2"/>
  <c r="P40" i="2"/>
  <c r="Q40" i="2"/>
  <c r="Z40" i="2"/>
  <c r="W40" i="2"/>
  <c r="Y40" i="2"/>
  <c r="S40" i="2"/>
  <c r="T40" i="2"/>
  <c r="R40" i="2"/>
  <c r="J40" i="2"/>
  <c r="M40" i="2"/>
  <c r="C40" i="2"/>
  <c r="L40" i="2"/>
  <c r="K40" i="2"/>
  <c r="I40" i="2"/>
  <c r="F40" i="2"/>
  <c r="D40" i="2"/>
  <c r="E40" i="2"/>
  <c r="A41" i="2"/>
  <c r="B41" i="2" l="1"/>
  <c r="Y41" i="2"/>
  <c r="Q41" i="2"/>
  <c r="P41" i="2"/>
  <c r="AA41" i="2"/>
  <c r="T41" i="2"/>
  <c r="W41" i="2"/>
  <c r="R41" i="2"/>
  <c r="X41" i="2"/>
  <c r="S41" i="2"/>
  <c r="K41" i="2"/>
  <c r="M41" i="2"/>
  <c r="L41" i="2"/>
  <c r="I41" i="2"/>
  <c r="Z41" i="2"/>
  <c r="F41" i="2"/>
  <c r="E41" i="2"/>
  <c r="J41" i="2"/>
  <c r="D41" i="2"/>
  <c r="C41" i="2"/>
  <c r="A42" i="2"/>
  <c r="B42" i="2" l="1"/>
  <c r="E42" i="2"/>
  <c r="D42" i="2"/>
  <c r="AA42" i="2"/>
  <c r="X42" i="2"/>
  <c r="Y42" i="2"/>
  <c r="P42" i="2"/>
  <c r="Z42" i="2"/>
  <c r="S42" i="2"/>
  <c r="T42" i="2"/>
  <c r="W42" i="2"/>
  <c r="Q42" i="2"/>
  <c r="K42" i="2"/>
  <c r="M42" i="2"/>
  <c r="C42" i="2"/>
  <c r="F42" i="2"/>
  <c r="J42" i="2"/>
  <c r="L42" i="2"/>
  <c r="I42" i="2"/>
  <c r="R42" i="2"/>
  <c r="A43" i="2"/>
  <c r="B43" i="2" l="1"/>
  <c r="Z43" i="2"/>
  <c r="P43" i="2"/>
  <c r="AA43" i="2"/>
  <c r="Y43" i="2"/>
  <c r="R43" i="2"/>
  <c r="T43" i="2"/>
  <c r="W43" i="2"/>
  <c r="L43" i="2"/>
  <c r="X43" i="2"/>
  <c r="Q43" i="2"/>
  <c r="F43" i="2"/>
  <c r="E43" i="2"/>
  <c r="D43" i="2"/>
  <c r="C43" i="2"/>
  <c r="K43" i="2"/>
  <c r="J43" i="2"/>
  <c r="S43" i="2"/>
  <c r="M43" i="2"/>
  <c r="I43" i="2"/>
  <c r="A44" i="2"/>
  <c r="B44" i="2" l="1"/>
  <c r="F44" i="2"/>
  <c r="AA44" i="2"/>
  <c r="X44" i="2"/>
  <c r="Q44" i="2"/>
  <c r="Y44" i="2"/>
  <c r="P44" i="2"/>
  <c r="Z44" i="2"/>
  <c r="S44" i="2"/>
  <c r="T44" i="2"/>
  <c r="W44" i="2"/>
  <c r="R44" i="2"/>
  <c r="L44" i="2"/>
  <c r="I44" i="2"/>
  <c r="K44" i="2"/>
  <c r="J44" i="2"/>
  <c r="E44" i="2"/>
  <c r="D44" i="2"/>
  <c r="M44" i="2"/>
  <c r="C44" i="2"/>
  <c r="A45" i="2"/>
  <c r="B45" i="2" l="1"/>
  <c r="D45" i="2"/>
  <c r="P45" i="2"/>
  <c r="AA45" i="2"/>
  <c r="X45" i="2"/>
  <c r="T45" i="2"/>
  <c r="W45" i="2"/>
  <c r="Q45" i="2"/>
  <c r="R45" i="2"/>
  <c r="Z45" i="2"/>
  <c r="S45" i="2"/>
  <c r="M45" i="2"/>
  <c r="L45" i="2"/>
  <c r="J45" i="2"/>
  <c r="Y45" i="2"/>
  <c r="E45" i="2"/>
  <c r="K45" i="2"/>
  <c r="I45" i="2"/>
  <c r="C45" i="2"/>
  <c r="F45" i="2"/>
  <c r="A46" i="2"/>
  <c r="B46" i="2" l="1"/>
  <c r="Y46" i="2"/>
  <c r="Z46" i="2"/>
  <c r="AA46" i="2"/>
  <c r="X46" i="2"/>
  <c r="P46" i="2"/>
  <c r="S46" i="2"/>
  <c r="W46" i="2"/>
  <c r="T46" i="2"/>
  <c r="J46" i="2"/>
  <c r="R46" i="2"/>
  <c r="Q46" i="2"/>
  <c r="K46" i="2"/>
  <c r="L46" i="2"/>
  <c r="M46" i="2"/>
  <c r="F46" i="2"/>
  <c r="E46" i="2"/>
  <c r="D46" i="2"/>
  <c r="I46" i="2"/>
  <c r="C46" i="2"/>
  <c r="A47" i="2"/>
  <c r="B47" i="2" l="1"/>
  <c r="E47" i="2"/>
  <c r="F47" i="2"/>
  <c r="X47" i="2"/>
  <c r="AA47" i="2"/>
  <c r="Z47" i="2"/>
  <c r="R47" i="2"/>
  <c r="T47" i="2"/>
  <c r="W47" i="2"/>
  <c r="Q47" i="2"/>
  <c r="S47" i="2"/>
  <c r="Y47" i="2"/>
  <c r="P47" i="2"/>
  <c r="J47" i="2"/>
  <c r="I47" i="2"/>
  <c r="K47" i="2"/>
  <c r="C47" i="2"/>
  <c r="L47" i="2"/>
  <c r="M47" i="2"/>
  <c r="D47" i="2"/>
  <c r="A48" i="2"/>
  <c r="B48" i="2" l="1"/>
  <c r="Y48" i="2"/>
  <c r="Z48" i="2"/>
  <c r="AA48" i="2"/>
  <c r="T48" i="2"/>
  <c r="X48" i="2"/>
  <c r="R48" i="2"/>
  <c r="Q48" i="2"/>
  <c r="P48" i="2"/>
  <c r="W48" i="2"/>
  <c r="S48" i="2"/>
  <c r="L48" i="2"/>
  <c r="K48" i="2"/>
  <c r="M48" i="2"/>
  <c r="D48" i="2"/>
  <c r="J48" i="2"/>
  <c r="C48" i="2"/>
  <c r="F48" i="2"/>
  <c r="I48" i="2"/>
  <c r="E48" i="2"/>
  <c r="A49" i="2"/>
  <c r="B49" i="2" l="1"/>
  <c r="X49" i="2"/>
  <c r="Z49" i="2"/>
  <c r="Y49" i="2"/>
  <c r="AA49" i="2"/>
  <c r="T49" i="2"/>
  <c r="W49" i="2"/>
  <c r="S49" i="2"/>
  <c r="P49" i="2"/>
  <c r="Q49" i="2"/>
  <c r="J49" i="2"/>
  <c r="L49" i="2"/>
  <c r="K49" i="2"/>
  <c r="D49" i="2"/>
  <c r="I49" i="2"/>
  <c r="F49" i="2"/>
  <c r="C49" i="2"/>
  <c r="R49" i="2"/>
  <c r="M49" i="2"/>
  <c r="E49" i="2"/>
  <c r="A50" i="2"/>
  <c r="B50" i="2" l="1"/>
  <c r="D50" i="2"/>
  <c r="E50" i="2"/>
  <c r="Z50" i="2"/>
  <c r="Q50" i="2"/>
  <c r="AA50" i="2"/>
  <c r="T50" i="2"/>
  <c r="X50" i="2"/>
  <c r="R50" i="2"/>
  <c r="W50" i="2"/>
  <c r="J50" i="2"/>
  <c r="Y50" i="2"/>
  <c r="S50" i="2"/>
  <c r="P50" i="2"/>
  <c r="L50" i="2"/>
  <c r="I50" i="2"/>
  <c r="K50" i="2"/>
  <c r="M50" i="2"/>
  <c r="F50" i="2"/>
  <c r="C50" i="2"/>
  <c r="A51" i="2"/>
  <c r="B51" i="2" l="1"/>
  <c r="X51" i="2"/>
  <c r="Y51" i="2"/>
  <c r="Z51" i="2"/>
  <c r="P51" i="2"/>
  <c r="Q51" i="2"/>
  <c r="T51" i="2"/>
  <c r="W51" i="2"/>
  <c r="R51" i="2"/>
  <c r="S51" i="2"/>
  <c r="AA51" i="2"/>
  <c r="J51" i="2"/>
  <c r="M51" i="2"/>
  <c r="K51" i="2"/>
  <c r="L51" i="2"/>
  <c r="I51" i="2"/>
  <c r="E51" i="2"/>
  <c r="D51" i="2"/>
  <c r="C51" i="2"/>
  <c r="F51" i="2"/>
  <c r="A52" i="2"/>
  <c r="B52" i="2" l="1"/>
  <c r="F52" i="2"/>
  <c r="Z52" i="2"/>
  <c r="AA52" i="2"/>
  <c r="X52" i="2"/>
  <c r="P52" i="2"/>
  <c r="W52" i="2"/>
  <c r="R52" i="2"/>
  <c r="Q52" i="2"/>
  <c r="S52" i="2"/>
  <c r="T52" i="2"/>
  <c r="Y52" i="2"/>
  <c r="K52" i="2"/>
  <c r="M52" i="2"/>
  <c r="J52" i="2"/>
  <c r="L52" i="2"/>
  <c r="I52" i="2"/>
  <c r="C52" i="2"/>
  <c r="E52" i="2"/>
  <c r="D52" i="2"/>
  <c r="A53" i="2"/>
  <c r="B53" i="2" l="1"/>
  <c r="D53" i="2"/>
  <c r="X53" i="2"/>
  <c r="AA53" i="2"/>
  <c r="Y53" i="2"/>
  <c r="S53" i="2"/>
  <c r="R53" i="2"/>
  <c r="P53" i="2"/>
  <c r="Q53" i="2"/>
  <c r="Z53" i="2"/>
  <c r="T53" i="2"/>
  <c r="W53" i="2"/>
  <c r="J53" i="2"/>
  <c r="I53" i="2"/>
  <c r="L53" i="2"/>
  <c r="F53" i="2"/>
  <c r="K53" i="2"/>
  <c r="C53" i="2"/>
  <c r="M53" i="2"/>
  <c r="E53" i="2"/>
  <c r="A54" i="2"/>
  <c r="B54" i="2" l="1"/>
  <c r="Z54" i="2"/>
  <c r="AA54" i="2"/>
  <c r="X54" i="2"/>
  <c r="P54" i="2"/>
  <c r="Y54" i="2"/>
  <c r="W54" i="2"/>
  <c r="R54" i="2"/>
  <c r="Q54" i="2"/>
  <c r="S54" i="2"/>
  <c r="L54" i="2"/>
  <c r="J54" i="2"/>
  <c r="K54" i="2"/>
  <c r="M54" i="2"/>
  <c r="I54" i="2"/>
  <c r="F54" i="2"/>
  <c r="E54" i="2"/>
  <c r="D54" i="2"/>
  <c r="T54" i="2"/>
  <c r="C54" i="2"/>
  <c r="A55" i="2"/>
  <c r="B55" i="2" l="1"/>
  <c r="F55" i="2"/>
  <c r="E55" i="2"/>
  <c r="AA55" i="2"/>
  <c r="X55" i="2"/>
  <c r="S55" i="2"/>
  <c r="R55" i="2"/>
  <c r="P55" i="2"/>
  <c r="Y55" i="2"/>
  <c r="Q55" i="2"/>
  <c r="Z55" i="2"/>
  <c r="T55" i="2"/>
  <c r="W55" i="2"/>
  <c r="L55" i="2"/>
  <c r="M55" i="2"/>
  <c r="D55" i="2"/>
  <c r="J55" i="2"/>
  <c r="I55" i="2"/>
  <c r="K55" i="2"/>
  <c r="C55" i="2"/>
  <c r="A56" i="2"/>
  <c r="B56" i="2" l="1"/>
  <c r="AA56" i="2"/>
  <c r="X56" i="2"/>
  <c r="P56" i="2"/>
  <c r="Q56" i="2"/>
  <c r="Z56" i="2"/>
  <c r="S56" i="2"/>
  <c r="Y56" i="2"/>
  <c r="T56" i="2"/>
  <c r="R56" i="2"/>
  <c r="I56" i="2"/>
  <c r="F56" i="2"/>
  <c r="E56" i="2"/>
  <c r="W56" i="2"/>
  <c r="K56" i="2"/>
  <c r="L56" i="2"/>
  <c r="M56" i="2"/>
  <c r="D56" i="2"/>
  <c r="C56" i="2"/>
  <c r="J56" i="2"/>
  <c r="A57" i="2"/>
  <c r="B57" i="2" l="1"/>
  <c r="Y57" i="2"/>
  <c r="Z57" i="2"/>
  <c r="P57" i="2"/>
  <c r="AA57" i="2"/>
  <c r="Q57" i="2"/>
  <c r="X57" i="2"/>
  <c r="T57" i="2"/>
  <c r="W57" i="2"/>
  <c r="S57" i="2"/>
  <c r="R57" i="2"/>
  <c r="K57" i="2"/>
  <c r="M57" i="2"/>
  <c r="J57" i="2"/>
  <c r="I57" i="2"/>
  <c r="F57" i="2"/>
  <c r="E57" i="2"/>
  <c r="D57" i="2"/>
  <c r="C57" i="2"/>
  <c r="L57" i="2"/>
  <c r="A58" i="2"/>
  <c r="B58" i="2" l="1"/>
  <c r="D58" i="2"/>
  <c r="E58" i="2"/>
  <c r="AA58" i="2"/>
  <c r="X58" i="2"/>
  <c r="Z58" i="2"/>
  <c r="Q58" i="2"/>
  <c r="S58" i="2"/>
  <c r="W58" i="2"/>
  <c r="Y58" i="2"/>
  <c r="T58" i="2"/>
  <c r="P58" i="2"/>
  <c r="J58" i="2"/>
  <c r="F58" i="2"/>
  <c r="M58" i="2"/>
  <c r="L58" i="2"/>
  <c r="I58" i="2"/>
  <c r="C58" i="2"/>
  <c r="R58" i="2"/>
  <c r="K58" i="2"/>
  <c r="A59" i="2"/>
  <c r="B59" i="2" l="1"/>
  <c r="P59" i="2"/>
  <c r="Y59" i="2"/>
  <c r="Z59" i="2"/>
  <c r="R59" i="2"/>
  <c r="AA59" i="2"/>
  <c r="X59" i="2"/>
  <c r="T59" i="2"/>
  <c r="W59" i="2"/>
  <c r="Q59" i="2"/>
  <c r="L59" i="2"/>
  <c r="M59" i="2"/>
  <c r="I59" i="2"/>
  <c r="E59" i="2"/>
  <c r="C59" i="2"/>
  <c r="D59" i="2"/>
  <c r="S59" i="2"/>
  <c r="K59" i="2"/>
  <c r="J59" i="2"/>
  <c r="F59" i="2"/>
  <c r="A60" i="2"/>
  <c r="B60" i="2" l="1"/>
  <c r="F60" i="2"/>
  <c r="X60" i="2"/>
  <c r="Q60" i="2"/>
  <c r="Z60" i="2"/>
  <c r="AA60" i="2"/>
  <c r="T60" i="2"/>
  <c r="S60" i="2"/>
  <c r="Y60" i="2"/>
  <c r="W60" i="2"/>
  <c r="P60" i="2"/>
  <c r="R60" i="2"/>
  <c r="I60" i="2"/>
  <c r="L60" i="2"/>
  <c r="E60" i="2"/>
  <c r="J60" i="2"/>
  <c r="C60" i="2"/>
  <c r="M60" i="2"/>
  <c r="K60" i="2"/>
  <c r="D60" i="2"/>
  <c r="A61" i="2"/>
  <c r="B61" i="2" l="1"/>
  <c r="D61" i="2"/>
  <c r="AA61" i="2"/>
  <c r="Y61" i="2"/>
  <c r="P61" i="2"/>
  <c r="X61" i="2"/>
  <c r="Q61" i="2"/>
  <c r="T61" i="2"/>
  <c r="R61" i="2"/>
  <c r="S61" i="2"/>
  <c r="K61" i="2"/>
  <c r="M61" i="2"/>
  <c r="I61" i="2"/>
  <c r="E61" i="2"/>
  <c r="W61" i="2"/>
  <c r="C61" i="2"/>
  <c r="L61" i="2"/>
  <c r="F61" i="2"/>
  <c r="Z61" i="2"/>
  <c r="J61" i="2"/>
  <c r="A62" i="2"/>
  <c r="B62" i="2" l="1"/>
  <c r="P62" i="2"/>
  <c r="AA62" i="2"/>
  <c r="Q62" i="2"/>
  <c r="Z62" i="2"/>
  <c r="X62" i="2"/>
  <c r="Y62" i="2"/>
  <c r="R62" i="2"/>
  <c r="S62" i="2"/>
  <c r="J62" i="2"/>
  <c r="T62" i="2"/>
  <c r="W62" i="2"/>
  <c r="L62" i="2"/>
  <c r="K62" i="2"/>
  <c r="F62" i="2"/>
  <c r="C62" i="2"/>
  <c r="E62" i="2"/>
  <c r="M62" i="2"/>
  <c r="I62" i="2"/>
  <c r="D62" i="2"/>
  <c r="A63" i="2"/>
  <c r="B63" i="2" l="1"/>
  <c r="E63" i="2"/>
  <c r="F63" i="2"/>
  <c r="X63" i="2"/>
  <c r="AA63" i="2"/>
  <c r="P63" i="2"/>
  <c r="Q63" i="2"/>
  <c r="L63" i="2"/>
  <c r="T63" i="2"/>
  <c r="R63" i="2"/>
  <c r="S63" i="2"/>
  <c r="Z63" i="2"/>
  <c r="W63" i="2"/>
  <c r="Y63" i="2"/>
  <c r="J63" i="2"/>
  <c r="I63" i="2"/>
  <c r="M63" i="2"/>
  <c r="K63" i="2"/>
  <c r="C63" i="2"/>
  <c r="D63" i="2"/>
  <c r="A64" i="2"/>
  <c r="B64" i="2" l="1"/>
  <c r="AA64" i="2"/>
  <c r="Q64" i="2"/>
  <c r="Y64" i="2"/>
  <c r="P64" i="2"/>
  <c r="W64" i="2"/>
  <c r="Z64" i="2"/>
  <c r="X64" i="2"/>
  <c r="R64" i="2"/>
  <c r="S64" i="2"/>
  <c r="K64" i="2"/>
  <c r="M64" i="2"/>
  <c r="T64" i="2"/>
  <c r="D64" i="2"/>
  <c r="I64" i="2"/>
  <c r="J64" i="2"/>
  <c r="F64" i="2"/>
  <c r="E64" i="2"/>
  <c r="C64" i="2"/>
  <c r="L64" i="2"/>
  <c r="A65" i="2"/>
  <c r="B65" i="2" l="1"/>
  <c r="X65" i="2"/>
  <c r="Q65" i="2"/>
  <c r="P65" i="2"/>
  <c r="R65" i="2"/>
  <c r="S65" i="2"/>
  <c r="Y65" i="2"/>
  <c r="W65" i="2"/>
  <c r="Z65" i="2"/>
  <c r="AA65" i="2"/>
  <c r="T65" i="2"/>
  <c r="I65" i="2"/>
  <c r="L65" i="2"/>
  <c r="J65" i="2"/>
  <c r="M65" i="2"/>
  <c r="E65" i="2"/>
  <c r="D65" i="2"/>
  <c r="K65" i="2"/>
  <c r="F65" i="2"/>
  <c r="C65" i="2"/>
  <c r="A66" i="2"/>
  <c r="B66" i="2" l="1"/>
  <c r="D66" i="2"/>
  <c r="E66" i="2"/>
  <c r="AA66" i="2"/>
  <c r="Y66" i="2"/>
  <c r="P66" i="2"/>
  <c r="W66" i="2"/>
  <c r="Q66" i="2"/>
  <c r="J66" i="2"/>
  <c r="Z66" i="2"/>
  <c r="X66" i="2"/>
  <c r="I66" i="2"/>
  <c r="L66" i="2"/>
  <c r="M66" i="2"/>
  <c r="R66" i="2"/>
  <c r="S66" i="2"/>
  <c r="K66" i="2"/>
  <c r="C66" i="2"/>
  <c r="F66" i="2"/>
  <c r="T66" i="2"/>
  <c r="A67" i="2"/>
  <c r="B67" i="2" l="1"/>
  <c r="X67" i="2"/>
  <c r="Q67" i="2"/>
  <c r="Z67" i="2"/>
  <c r="Y67" i="2"/>
  <c r="R67" i="2"/>
  <c r="S67" i="2"/>
  <c r="T67" i="2"/>
  <c r="W67" i="2"/>
  <c r="P67" i="2"/>
  <c r="K67" i="2"/>
  <c r="M67" i="2"/>
  <c r="AA67" i="2"/>
  <c r="L67" i="2"/>
  <c r="C67" i="2"/>
  <c r="D67" i="2"/>
  <c r="J67" i="2"/>
  <c r="I67" i="2"/>
  <c r="F67" i="2"/>
  <c r="E67" i="2"/>
  <c r="A68" i="2"/>
  <c r="B68" i="2" l="1"/>
  <c r="F68" i="2"/>
  <c r="AA68" i="2"/>
  <c r="Y68" i="2"/>
  <c r="P68" i="2"/>
  <c r="Z68" i="2"/>
  <c r="X68" i="2"/>
  <c r="Q68" i="2"/>
  <c r="T68" i="2"/>
  <c r="R68" i="2"/>
  <c r="S68" i="2"/>
  <c r="W68" i="2"/>
  <c r="J68" i="2"/>
  <c r="E68" i="2"/>
  <c r="M68" i="2"/>
  <c r="C68" i="2"/>
  <c r="K68" i="2"/>
  <c r="D68" i="2"/>
  <c r="I68" i="2"/>
  <c r="L68" i="2"/>
  <c r="A69" i="2"/>
  <c r="B69" i="2" l="1"/>
  <c r="D69" i="2"/>
  <c r="Z69" i="2"/>
  <c r="X69" i="2"/>
  <c r="AA69" i="2"/>
  <c r="P69" i="2"/>
  <c r="T69" i="2"/>
  <c r="R69" i="2"/>
  <c r="S69" i="2"/>
  <c r="Y69" i="2"/>
  <c r="W69" i="2"/>
  <c r="Q69" i="2"/>
  <c r="L69" i="2"/>
  <c r="I69" i="2"/>
  <c r="E69" i="2"/>
  <c r="J69" i="2"/>
  <c r="C69" i="2"/>
  <c r="M69" i="2"/>
  <c r="K69" i="2"/>
  <c r="F69" i="2"/>
  <c r="A70" i="2"/>
  <c r="B70" i="2" l="1"/>
  <c r="Z70" i="2"/>
  <c r="X70" i="2"/>
  <c r="AA70" i="2"/>
  <c r="Q70" i="2"/>
  <c r="T70" i="2"/>
  <c r="J70" i="2"/>
  <c r="P70" i="2"/>
  <c r="R70" i="2"/>
  <c r="S70" i="2"/>
  <c r="K70" i="2"/>
  <c r="M70" i="2"/>
  <c r="I70" i="2"/>
  <c r="W70" i="2"/>
  <c r="C70" i="2"/>
  <c r="F70" i="2"/>
  <c r="E70" i="2"/>
  <c r="L70" i="2"/>
  <c r="D70" i="2"/>
  <c r="Y70" i="2"/>
  <c r="A71" i="2"/>
  <c r="B71" i="2" l="1"/>
  <c r="E71" i="2"/>
  <c r="F71" i="2"/>
  <c r="AA71" i="2"/>
  <c r="Z71" i="2"/>
  <c r="X71" i="2"/>
  <c r="Y71" i="2"/>
  <c r="P71" i="2"/>
  <c r="W71" i="2"/>
  <c r="Q71" i="2"/>
  <c r="T71" i="2"/>
  <c r="R71" i="2"/>
  <c r="S71" i="2"/>
  <c r="K71" i="2"/>
  <c r="D71" i="2"/>
  <c r="M71" i="2"/>
  <c r="C71" i="2"/>
  <c r="L71" i="2"/>
  <c r="J71" i="2"/>
  <c r="I71" i="2"/>
  <c r="A72" i="2"/>
  <c r="B72" i="2" l="1"/>
  <c r="Z72" i="2"/>
  <c r="X72" i="2"/>
  <c r="P72" i="2"/>
  <c r="T72" i="2"/>
  <c r="Y72" i="2"/>
  <c r="R72" i="2"/>
  <c r="S72" i="2"/>
  <c r="W72" i="2"/>
  <c r="AA72" i="2"/>
  <c r="Q72" i="2"/>
  <c r="J72" i="2"/>
  <c r="K72" i="2"/>
  <c r="L72" i="2"/>
  <c r="F72" i="2"/>
  <c r="C72" i="2"/>
  <c r="I72" i="2"/>
  <c r="E72" i="2"/>
  <c r="M72" i="2"/>
  <c r="D72" i="2"/>
  <c r="A73" i="2"/>
  <c r="B73" i="2" l="1"/>
  <c r="AA73" i="2"/>
  <c r="Y73" i="2"/>
  <c r="P73" i="2"/>
  <c r="Q73" i="2"/>
  <c r="W73" i="2"/>
  <c r="X73" i="2"/>
  <c r="T73" i="2"/>
  <c r="Z73" i="2"/>
  <c r="K73" i="2"/>
  <c r="M73" i="2"/>
  <c r="R73" i="2"/>
  <c r="C73" i="2"/>
  <c r="L73" i="2"/>
  <c r="J73" i="2"/>
  <c r="E73" i="2"/>
  <c r="S73" i="2"/>
  <c r="F73" i="2"/>
  <c r="D73" i="2"/>
  <c r="I73" i="2"/>
  <c r="A74" i="2"/>
  <c r="B74" i="2" l="1"/>
  <c r="D74" i="2"/>
  <c r="E74" i="2"/>
  <c r="Z74" i="2"/>
  <c r="X74" i="2"/>
  <c r="J74" i="2"/>
  <c r="R74" i="2"/>
  <c r="S74" i="2"/>
  <c r="W74" i="2"/>
  <c r="Y74" i="2"/>
  <c r="P74" i="2"/>
  <c r="K74" i="2"/>
  <c r="M74" i="2"/>
  <c r="AA74" i="2"/>
  <c r="T74" i="2"/>
  <c r="F74" i="2"/>
  <c r="Q74" i="2"/>
  <c r="L74" i="2"/>
  <c r="I74" i="2"/>
  <c r="C74" i="2"/>
  <c r="A75" i="2"/>
  <c r="B75" i="2" l="1"/>
  <c r="AA75" i="2"/>
  <c r="Z75" i="2"/>
  <c r="P75" i="2"/>
  <c r="X75" i="2"/>
  <c r="Q75" i="2"/>
  <c r="T75" i="2"/>
  <c r="Y75" i="2"/>
  <c r="R75" i="2"/>
  <c r="S75" i="2"/>
  <c r="W75" i="2"/>
  <c r="I75" i="2"/>
  <c r="K75" i="2"/>
  <c r="J75" i="2"/>
  <c r="F75" i="2"/>
  <c r="E75" i="2"/>
  <c r="D75" i="2"/>
  <c r="C75" i="2"/>
  <c r="L75" i="2"/>
  <c r="M75" i="2"/>
  <c r="A76" i="2"/>
  <c r="B76" i="2" l="1"/>
  <c r="F76" i="2"/>
  <c r="Z76" i="2"/>
  <c r="X76" i="2"/>
  <c r="AA76" i="2"/>
  <c r="Y76" i="2"/>
  <c r="Q76" i="2"/>
  <c r="P76" i="2"/>
  <c r="R76" i="2"/>
  <c r="S76" i="2"/>
  <c r="W76" i="2"/>
  <c r="T76" i="2"/>
  <c r="L76" i="2"/>
  <c r="I76" i="2"/>
  <c r="K76" i="2"/>
  <c r="D76" i="2"/>
  <c r="M76" i="2"/>
  <c r="C76" i="2"/>
  <c r="E76" i="2"/>
  <c r="J76" i="2"/>
  <c r="A77" i="2"/>
  <c r="B77" i="2" l="1"/>
  <c r="D77" i="2"/>
  <c r="AA77" i="2"/>
  <c r="X77" i="2"/>
  <c r="Q77" i="2"/>
  <c r="T77" i="2"/>
  <c r="Y77" i="2"/>
  <c r="P77" i="2"/>
  <c r="R77" i="2"/>
  <c r="S77" i="2"/>
  <c r="F77" i="2"/>
  <c r="W77" i="2"/>
  <c r="K77" i="2"/>
  <c r="I77" i="2"/>
  <c r="J77" i="2"/>
  <c r="Z77" i="2"/>
  <c r="C77" i="2"/>
  <c r="M77" i="2"/>
  <c r="L77" i="2"/>
  <c r="E77" i="2"/>
  <c r="A78" i="2"/>
  <c r="B78" i="2" l="1"/>
  <c r="AA78" i="2"/>
  <c r="Y78" i="2"/>
  <c r="Q78" i="2"/>
  <c r="Z78" i="2"/>
  <c r="X78" i="2"/>
  <c r="P78" i="2"/>
  <c r="R78" i="2"/>
  <c r="S78" i="2"/>
  <c r="W78" i="2"/>
  <c r="J78" i="2"/>
  <c r="T78" i="2"/>
  <c r="F78" i="2"/>
  <c r="E78" i="2"/>
  <c r="D78" i="2"/>
  <c r="C78" i="2"/>
  <c r="M78" i="2"/>
  <c r="L78" i="2"/>
  <c r="I78" i="2"/>
  <c r="K78" i="2"/>
  <c r="A79" i="2"/>
  <c r="B79" i="2" l="1"/>
  <c r="E79" i="2"/>
  <c r="F79" i="2"/>
  <c r="Z79" i="2"/>
  <c r="Y79" i="2"/>
  <c r="X79" i="2"/>
  <c r="P79" i="2"/>
  <c r="AA79" i="2"/>
  <c r="T79" i="2"/>
  <c r="R79" i="2"/>
  <c r="S79" i="2"/>
  <c r="Q79" i="2"/>
  <c r="W79" i="2"/>
  <c r="J79" i="2"/>
  <c r="L79" i="2"/>
  <c r="I79" i="2"/>
  <c r="K79" i="2"/>
  <c r="M79" i="2"/>
  <c r="D79" i="2"/>
  <c r="C79" i="2"/>
  <c r="A80" i="2"/>
  <c r="B80" i="2" l="1"/>
  <c r="AA80" i="2"/>
  <c r="Y80" i="2"/>
  <c r="Q80" i="2"/>
  <c r="W80" i="2"/>
  <c r="Z80" i="2"/>
  <c r="X80" i="2"/>
  <c r="T80" i="2"/>
  <c r="P80" i="2"/>
  <c r="R80" i="2"/>
  <c r="S80" i="2"/>
  <c r="L80" i="2"/>
  <c r="K80" i="2"/>
  <c r="M80" i="2"/>
  <c r="D80" i="2"/>
  <c r="C80" i="2"/>
  <c r="J80" i="2"/>
  <c r="F80" i="2"/>
  <c r="E80" i="2"/>
  <c r="I80" i="2"/>
  <c r="A81" i="2"/>
  <c r="B81" i="2" l="1"/>
  <c r="X81" i="2"/>
  <c r="P81" i="2"/>
  <c r="Z81" i="2"/>
  <c r="Y81" i="2"/>
  <c r="Q81" i="2"/>
  <c r="T81" i="2"/>
  <c r="R81" i="2"/>
  <c r="S81" i="2"/>
  <c r="W81" i="2"/>
  <c r="AA81" i="2"/>
  <c r="J81" i="2"/>
  <c r="L81" i="2"/>
  <c r="F81" i="2"/>
  <c r="C81" i="2"/>
  <c r="K81" i="2"/>
  <c r="M81" i="2"/>
  <c r="E81" i="2"/>
  <c r="D81" i="2"/>
  <c r="I81" i="2"/>
  <c r="A82" i="2"/>
  <c r="B82" i="2" l="1"/>
  <c r="E82" i="2"/>
  <c r="D82" i="2"/>
  <c r="F82" i="2"/>
  <c r="AA82" i="2"/>
  <c r="W82" i="2"/>
  <c r="Z82" i="2"/>
  <c r="Y82" i="2"/>
  <c r="X82" i="2"/>
  <c r="T82" i="2"/>
  <c r="Q82" i="2"/>
  <c r="L82" i="2"/>
  <c r="I82" i="2"/>
  <c r="C82" i="2"/>
  <c r="S82" i="2"/>
  <c r="J82" i="2"/>
  <c r="P82" i="2"/>
  <c r="M82" i="2"/>
  <c r="R82" i="2"/>
  <c r="K82" i="2"/>
  <c r="A83" i="2"/>
  <c r="B83" i="2" l="1"/>
  <c r="X83" i="2"/>
  <c r="Z83" i="2"/>
  <c r="T83" i="2"/>
  <c r="P83" i="2"/>
  <c r="Q83" i="2"/>
  <c r="R83" i="2"/>
  <c r="S83" i="2"/>
  <c r="Y83" i="2"/>
  <c r="W83" i="2"/>
  <c r="AA83" i="2"/>
  <c r="J83" i="2"/>
  <c r="M83" i="2"/>
  <c r="K83" i="2"/>
  <c r="I83" i="2"/>
  <c r="F83" i="2"/>
  <c r="D83" i="2"/>
  <c r="C83" i="2"/>
  <c r="E83" i="2"/>
  <c r="L83" i="2"/>
  <c r="A84" i="2"/>
  <c r="B84" i="2" l="1"/>
  <c r="F84" i="2"/>
  <c r="AA84" i="2"/>
  <c r="Y84" i="2"/>
  <c r="Z84" i="2"/>
  <c r="X84" i="2"/>
  <c r="P84" i="2"/>
  <c r="Q84" i="2"/>
  <c r="T84" i="2"/>
  <c r="R84" i="2"/>
  <c r="S84" i="2"/>
  <c r="W84" i="2"/>
  <c r="K84" i="2"/>
  <c r="M84" i="2"/>
  <c r="J84" i="2"/>
  <c r="L84" i="2"/>
  <c r="E84" i="2"/>
  <c r="I84" i="2"/>
  <c r="C84" i="2"/>
  <c r="D84" i="2"/>
  <c r="A85" i="2"/>
  <c r="B85" i="2" l="1"/>
  <c r="D85" i="2"/>
  <c r="E85" i="2"/>
  <c r="X85" i="2"/>
  <c r="AA85" i="2"/>
  <c r="Y85" i="2"/>
  <c r="P85" i="2"/>
  <c r="T85" i="2"/>
  <c r="R85" i="2"/>
  <c r="S85" i="2"/>
  <c r="Q85" i="2"/>
  <c r="W85" i="2"/>
  <c r="Z85" i="2"/>
  <c r="J85" i="2"/>
  <c r="I85" i="2"/>
  <c r="K85" i="2"/>
  <c r="M85" i="2"/>
  <c r="F85" i="2"/>
  <c r="L85" i="2"/>
  <c r="C85" i="2"/>
  <c r="A86" i="2"/>
  <c r="B86" i="2" l="1"/>
  <c r="Z86" i="2"/>
  <c r="X86" i="2"/>
  <c r="P86" i="2"/>
  <c r="AA86" i="2"/>
  <c r="Y86" i="2"/>
  <c r="Q86" i="2"/>
  <c r="R86" i="2"/>
  <c r="S86" i="2"/>
  <c r="L86" i="2"/>
  <c r="K86" i="2"/>
  <c r="M86" i="2"/>
  <c r="C86" i="2"/>
  <c r="T86" i="2"/>
  <c r="F86" i="2"/>
  <c r="E86" i="2"/>
  <c r="D86" i="2"/>
  <c r="W86" i="2"/>
  <c r="I86" i="2"/>
  <c r="J86" i="2"/>
  <c r="A87" i="2"/>
  <c r="B87" i="2" l="1"/>
  <c r="E87" i="2"/>
  <c r="F87" i="2"/>
  <c r="Z87" i="2"/>
  <c r="P87" i="2"/>
  <c r="AA87" i="2"/>
  <c r="X87" i="2"/>
  <c r="Q87" i="2"/>
  <c r="W87" i="2"/>
  <c r="Y87" i="2"/>
  <c r="L87" i="2"/>
  <c r="T87" i="2"/>
  <c r="R87" i="2"/>
  <c r="S87" i="2"/>
  <c r="M87" i="2"/>
  <c r="J87" i="2"/>
  <c r="D87" i="2"/>
  <c r="C87" i="2"/>
  <c r="K87" i="2"/>
  <c r="I87" i="2"/>
  <c r="A88" i="2"/>
  <c r="B88" i="2" l="1"/>
  <c r="D88" i="2"/>
  <c r="Z88" i="2"/>
  <c r="X88" i="2"/>
  <c r="P88" i="2"/>
  <c r="Y88" i="2"/>
  <c r="Q88" i="2"/>
  <c r="T88" i="2"/>
  <c r="R88" i="2"/>
  <c r="S88" i="2"/>
  <c r="AA88" i="2"/>
  <c r="W88" i="2"/>
  <c r="K88" i="2"/>
  <c r="L88" i="2"/>
  <c r="M88" i="2"/>
  <c r="J88" i="2"/>
  <c r="I88" i="2"/>
  <c r="F88" i="2"/>
  <c r="E88" i="2"/>
  <c r="C88" i="2"/>
  <c r="A89" i="2"/>
  <c r="B89" i="2" l="1"/>
  <c r="AA89" i="2"/>
  <c r="P89" i="2"/>
  <c r="Z89" i="2"/>
  <c r="W89" i="2"/>
  <c r="X89" i="2"/>
  <c r="Y89" i="2"/>
  <c r="Q89" i="2"/>
  <c r="R89" i="2"/>
  <c r="K89" i="2"/>
  <c r="M89" i="2"/>
  <c r="L89" i="2"/>
  <c r="T89" i="2"/>
  <c r="I89" i="2"/>
  <c r="S89" i="2"/>
  <c r="J89" i="2"/>
  <c r="C89" i="2"/>
  <c r="E89" i="2"/>
  <c r="F89" i="2"/>
  <c r="D89" i="2"/>
  <c r="A90" i="2"/>
  <c r="B90" i="2" l="1"/>
  <c r="F90" i="2"/>
  <c r="D90" i="2"/>
  <c r="E90" i="2"/>
  <c r="Z90" i="2"/>
  <c r="X90" i="2"/>
  <c r="J90" i="2"/>
  <c r="Q90" i="2"/>
  <c r="R90" i="2"/>
  <c r="S90" i="2"/>
  <c r="AA90" i="2"/>
  <c r="W90" i="2"/>
  <c r="P90" i="2"/>
  <c r="T90" i="2"/>
  <c r="Y90" i="2"/>
  <c r="K90" i="2"/>
  <c r="C90" i="2"/>
  <c r="L90" i="2"/>
  <c r="I90" i="2"/>
  <c r="M90" i="2"/>
  <c r="A91" i="2"/>
  <c r="B91" i="2" l="1"/>
  <c r="AA91" i="2"/>
  <c r="Z91" i="2"/>
  <c r="Q91" i="2"/>
  <c r="Y91" i="2"/>
  <c r="X91" i="2"/>
  <c r="P91" i="2"/>
  <c r="T91" i="2"/>
  <c r="R91" i="2"/>
  <c r="S91" i="2"/>
  <c r="W91" i="2"/>
  <c r="C91" i="2"/>
  <c r="M91" i="2"/>
  <c r="K91" i="2"/>
  <c r="L91" i="2"/>
  <c r="E91" i="2"/>
  <c r="D91" i="2"/>
  <c r="J91" i="2"/>
  <c r="I91" i="2"/>
  <c r="F91" i="2"/>
  <c r="A92" i="2"/>
  <c r="B92" i="2" l="1"/>
  <c r="F92" i="2"/>
  <c r="Z92" i="2"/>
  <c r="X92" i="2"/>
  <c r="AA92" i="2"/>
  <c r="Y92" i="2"/>
  <c r="Q92" i="2"/>
  <c r="R92" i="2"/>
  <c r="S92" i="2"/>
  <c r="T92" i="2"/>
  <c r="W92" i="2"/>
  <c r="P92" i="2"/>
  <c r="I92" i="2"/>
  <c r="E92" i="2"/>
  <c r="L92" i="2"/>
  <c r="M92" i="2"/>
  <c r="J92" i="2"/>
  <c r="C92" i="2"/>
  <c r="K92" i="2"/>
  <c r="D92" i="2"/>
  <c r="A93" i="2"/>
  <c r="B93" i="2" l="1"/>
  <c r="D93" i="2"/>
  <c r="E93" i="2"/>
  <c r="AA93" i="2"/>
  <c r="Y93" i="2"/>
  <c r="Z93" i="2"/>
  <c r="X93" i="2"/>
  <c r="T93" i="2"/>
  <c r="P93" i="2"/>
  <c r="Q93" i="2"/>
  <c r="R93" i="2"/>
  <c r="S93" i="2"/>
  <c r="K93" i="2"/>
  <c r="M93" i="2"/>
  <c r="W93" i="2"/>
  <c r="L93" i="2"/>
  <c r="J93" i="2"/>
  <c r="F93" i="2"/>
  <c r="C93" i="2"/>
  <c r="I93" i="2"/>
  <c r="A94" i="2"/>
  <c r="B94" i="2" l="1"/>
  <c r="AA94" i="2"/>
  <c r="Y94" i="2"/>
  <c r="Q94" i="2"/>
  <c r="Z94" i="2"/>
  <c r="X94" i="2"/>
  <c r="P94" i="2"/>
  <c r="R94" i="2"/>
  <c r="S94" i="2"/>
  <c r="W94" i="2"/>
  <c r="T94" i="2"/>
  <c r="I94" i="2"/>
  <c r="K94" i="2"/>
  <c r="M94" i="2"/>
  <c r="J94" i="2"/>
  <c r="L94" i="2"/>
  <c r="C94" i="2"/>
  <c r="F94" i="2"/>
  <c r="E94" i="2"/>
  <c r="D94" i="2"/>
  <c r="A95" i="2"/>
  <c r="B95" i="2" l="1"/>
  <c r="E95" i="2"/>
  <c r="F95" i="2"/>
  <c r="X95" i="2"/>
  <c r="Z95" i="2"/>
  <c r="AA95" i="2"/>
  <c r="Q95" i="2"/>
  <c r="R95" i="2"/>
  <c r="S95" i="2"/>
  <c r="Y95" i="2"/>
  <c r="T95" i="2"/>
  <c r="P95" i="2"/>
  <c r="W95" i="2"/>
  <c r="L95" i="2"/>
  <c r="J95" i="2"/>
  <c r="I95" i="2"/>
  <c r="K95" i="2"/>
  <c r="C95" i="2"/>
  <c r="M95" i="2"/>
  <c r="D95" i="2"/>
  <c r="A96" i="2"/>
  <c r="B96" i="2" l="1"/>
  <c r="D96" i="2"/>
  <c r="AA96" i="2"/>
  <c r="Y96" i="2"/>
  <c r="Q96" i="2"/>
  <c r="Z96" i="2"/>
  <c r="X96" i="2"/>
  <c r="W96" i="2"/>
  <c r="T96" i="2"/>
  <c r="P96" i="2"/>
  <c r="R96" i="2"/>
  <c r="S96" i="2"/>
  <c r="K96" i="2"/>
  <c r="M96" i="2"/>
  <c r="J96" i="2"/>
  <c r="F96" i="2"/>
  <c r="E96" i="2"/>
  <c r="I96" i="2"/>
  <c r="L96" i="2"/>
  <c r="C96" i="2"/>
  <c r="A97" i="2"/>
  <c r="B97" i="2" l="1"/>
  <c r="Z97" i="2"/>
  <c r="X97" i="2"/>
  <c r="P97" i="2"/>
  <c r="R97" i="2"/>
  <c r="S97" i="2"/>
  <c r="AA97" i="2"/>
  <c r="T97" i="2"/>
  <c r="Y97" i="2"/>
  <c r="W97" i="2"/>
  <c r="Q97" i="2"/>
  <c r="I97" i="2"/>
  <c r="L97" i="2"/>
  <c r="J97" i="2"/>
  <c r="M97" i="2"/>
  <c r="E97" i="2"/>
  <c r="D97" i="2"/>
  <c r="C97" i="2"/>
  <c r="F97" i="2"/>
  <c r="K97" i="2"/>
  <c r="A98" i="2"/>
  <c r="B98" i="2" l="1"/>
  <c r="F98" i="2"/>
  <c r="E98" i="2"/>
  <c r="D98" i="2"/>
  <c r="AA98" i="2"/>
  <c r="Y98" i="2"/>
  <c r="X98" i="2"/>
  <c r="W98" i="2"/>
  <c r="Q98" i="2"/>
  <c r="P98" i="2"/>
  <c r="Z98" i="2"/>
  <c r="T98" i="2"/>
  <c r="J98" i="2"/>
  <c r="I98" i="2"/>
  <c r="R98" i="2"/>
  <c r="S98" i="2"/>
  <c r="L98" i="2"/>
  <c r="K98" i="2"/>
  <c r="M98" i="2"/>
  <c r="C98" i="2"/>
  <c r="A99" i="2"/>
  <c r="B99" i="2" l="1"/>
  <c r="Z99" i="2"/>
  <c r="X99" i="2"/>
  <c r="T99" i="2"/>
  <c r="P99" i="2"/>
  <c r="Q99" i="2"/>
  <c r="Y99" i="2"/>
  <c r="R99" i="2"/>
  <c r="S99" i="2"/>
  <c r="AA99" i="2"/>
  <c r="W99" i="2"/>
  <c r="K99" i="2"/>
  <c r="M99" i="2"/>
  <c r="J99" i="2"/>
  <c r="F99" i="2"/>
  <c r="E99" i="2"/>
  <c r="D99" i="2"/>
  <c r="L99" i="2"/>
  <c r="C99" i="2"/>
  <c r="I99" i="2"/>
  <c r="A100" i="2"/>
  <c r="B100" i="2" l="1"/>
  <c r="F100" i="2"/>
  <c r="AA100" i="2"/>
  <c r="Y100" i="2"/>
  <c r="Z100" i="2"/>
  <c r="X100" i="2"/>
  <c r="P100" i="2"/>
  <c r="Q100" i="2"/>
  <c r="T100" i="2"/>
  <c r="R100" i="2"/>
  <c r="S100" i="2"/>
  <c r="W100" i="2"/>
  <c r="J100" i="2"/>
  <c r="I100" i="2"/>
  <c r="D100" i="2"/>
  <c r="C100" i="2"/>
  <c r="K100" i="2"/>
  <c r="L100" i="2"/>
  <c r="E100" i="2"/>
  <c r="M100" i="2"/>
  <c r="A101" i="2"/>
  <c r="B101" i="2" l="1"/>
  <c r="D101" i="2"/>
  <c r="E101" i="2"/>
  <c r="X101" i="2"/>
  <c r="Y101" i="2"/>
  <c r="Z101" i="2"/>
  <c r="AA101" i="2"/>
  <c r="P101" i="2"/>
  <c r="R101" i="2"/>
  <c r="S101" i="2"/>
  <c r="Q101" i="2"/>
  <c r="T101" i="2"/>
  <c r="W101" i="2"/>
  <c r="L101" i="2"/>
  <c r="I101" i="2"/>
  <c r="J101" i="2"/>
  <c r="K101" i="2"/>
  <c r="F101" i="2"/>
  <c r="M101" i="2"/>
  <c r="C101" i="2"/>
  <c r="A102" i="2"/>
  <c r="B102" i="2" l="1"/>
  <c r="Z102" i="2"/>
  <c r="X102" i="2"/>
  <c r="P102" i="2"/>
  <c r="AA102" i="2"/>
  <c r="Y102" i="2"/>
  <c r="Q102" i="2"/>
  <c r="T102" i="2"/>
  <c r="R102" i="2"/>
  <c r="S102" i="2"/>
  <c r="K102" i="2"/>
  <c r="M102" i="2"/>
  <c r="W102" i="2"/>
  <c r="J102" i="2"/>
  <c r="L102" i="2"/>
  <c r="I102" i="2"/>
  <c r="C102" i="2"/>
  <c r="E102" i="2"/>
  <c r="F102" i="2"/>
  <c r="D102" i="2"/>
  <c r="A103" i="2"/>
  <c r="B103" i="2" l="1"/>
  <c r="E103" i="2"/>
  <c r="F103" i="2"/>
  <c r="Z103" i="2"/>
  <c r="AA103" i="2"/>
  <c r="X103" i="2"/>
  <c r="T103" i="2"/>
  <c r="W103" i="2"/>
  <c r="Y103" i="2"/>
  <c r="Q103" i="2"/>
  <c r="P103" i="2"/>
  <c r="R103" i="2"/>
  <c r="S103" i="2"/>
  <c r="K103" i="2"/>
  <c r="D103" i="2"/>
  <c r="L103" i="2"/>
  <c r="J103" i="2"/>
  <c r="I103" i="2"/>
  <c r="M103" i="2"/>
  <c r="C103" i="2"/>
  <c r="A104" i="2"/>
  <c r="B104" i="2" l="1"/>
  <c r="D104" i="2"/>
  <c r="Z104" i="2"/>
  <c r="X104" i="2"/>
  <c r="P104" i="2"/>
  <c r="T104" i="2"/>
  <c r="AA104" i="2"/>
  <c r="R104" i="2"/>
  <c r="S104" i="2"/>
  <c r="W104" i="2"/>
  <c r="Q104" i="2"/>
  <c r="J104" i="2"/>
  <c r="Y104" i="2"/>
  <c r="M104" i="2"/>
  <c r="I104" i="2"/>
  <c r="K104" i="2"/>
  <c r="L104" i="2"/>
  <c r="F104" i="2"/>
  <c r="C104" i="2"/>
  <c r="E104" i="2"/>
  <c r="A105" i="2"/>
  <c r="B105" i="2" l="1"/>
  <c r="Z105" i="2"/>
  <c r="AA105" i="2"/>
  <c r="Y105" i="2"/>
  <c r="Q105" i="2"/>
  <c r="P105" i="2"/>
  <c r="T105" i="2"/>
  <c r="W105" i="2"/>
  <c r="X105" i="2"/>
  <c r="R105" i="2"/>
  <c r="S105" i="2"/>
  <c r="K105" i="2"/>
  <c r="M105" i="2"/>
  <c r="L105" i="2"/>
  <c r="J105" i="2"/>
  <c r="E105" i="2"/>
  <c r="D105" i="2"/>
  <c r="F105" i="2"/>
  <c r="C105" i="2"/>
  <c r="I105" i="2"/>
  <c r="A106" i="2"/>
  <c r="B106" i="2" l="1"/>
  <c r="F106" i="2"/>
  <c r="D106" i="2"/>
  <c r="E106" i="2"/>
  <c r="Z106" i="2"/>
  <c r="X106" i="2"/>
  <c r="P106" i="2"/>
  <c r="T106" i="2"/>
  <c r="AA106" i="2"/>
  <c r="R106" i="2"/>
  <c r="S106" i="2"/>
  <c r="W106" i="2"/>
  <c r="Y106" i="2"/>
  <c r="K106" i="2"/>
  <c r="M106" i="2"/>
  <c r="L106" i="2"/>
  <c r="C106" i="2"/>
  <c r="Q106" i="2"/>
  <c r="J106" i="2"/>
  <c r="I106" i="2"/>
  <c r="A107" i="2"/>
  <c r="B107" i="2" l="1"/>
  <c r="Z107" i="2"/>
  <c r="AA107" i="2"/>
  <c r="Y107" i="2"/>
  <c r="R107" i="2"/>
  <c r="S107" i="2"/>
  <c r="P107" i="2"/>
  <c r="Q107" i="2"/>
  <c r="T107" i="2"/>
  <c r="W107" i="2"/>
  <c r="X107" i="2"/>
  <c r="C107" i="2"/>
  <c r="M107" i="2"/>
  <c r="F107" i="2"/>
  <c r="E107" i="2"/>
  <c r="D107" i="2"/>
  <c r="K107" i="2"/>
  <c r="L107" i="2"/>
  <c r="J107" i="2"/>
  <c r="I107" i="2"/>
  <c r="A108" i="2"/>
  <c r="B108" i="2" l="1"/>
  <c r="F108" i="2"/>
  <c r="Z108" i="2"/>
  <c r="X108" i="2"/>
  <c r="AA108" i="2"/>
  <c r="Y108" i="2"/>
  <c r="Q108" i="2"/>
  <c r="P108" i="2"/>
  <c r="T108" i="2"/>
  <c r="R108" i="2"/>
  <c r="S108" i="2"/>
  <c r="W108" i="2"/>
  <c r="L108" i="2"/>
  <c r="I108" i="2"/>
  <c r="M108" i="2"/>
  <c r="D108" i="2"/>
  <c r="J108" i="2"/>
  <c r="C108" i="2"/>
  <c r="E108" i="2"/>
  <c r="K108" i="2"/>
  <c r="A109" i="2"/>
  <c r="B109" i="2" l="1"/>
  <c r="D109" i="2"/>
  <c r="E109" i="2"/>
  <c r="AA109" i="2"/>
  <c r="Z109" i="2"/>
  <c r="X109" i="2"/>
  <c r="P109" i="2"/>
  <c r="T109" i="2"/>
  <c r="Q109" i="2"/>
  <c r="R109" i="2"/>
  <c r="S109" i="2"/>
  <c r="Y109" i="2"/>
  <c r="W109" i="2"/>
  <c r="I109" i="2"/>
  <c r="C109" i="2"/>
  <c r="K109" i="2"/>
  <c r="M109" i="2"/>
  <c r="J109" i="2"/>
  <c r="L109" i="2"/>
  <c r="F109" i="2"/>
  <c r="A110" i="2"/>
  <c r="B110" i="2" l="1"/>
  <c r="AA110" i="2"/>
  <c r="Y110" i="2"/>
  <c r="Q110" i="2"/>
  <c r="Z110" i="2"/>
  <c r="X110" i="2"/>
  <c r="P110" i="2"/>
  <c r="R110" i="2"/>
  <c r="S110" i="2"/>
  <c r="W110" i="2"/>
  <c r="T110" i="2"/>
  <c r="M110" i="2"/>
  <c r="L110" i="2"/>
  <c r="C110" i="2"/>
  <c r="J110" i="2"/>
  <c r="F110" i="2"/>
  <c r="E110" i="2"/>
  <c r="D110" i="2"/>
  <c r="K110" i="2"/>
  <c r="I110" i="2"/>
  <c r="A111" i="2"/>
  <c r="B111" i="2" l="1"/>
  <c r="E111" i="2"/>
  <c r="F111" i="2"/>
  <c r="Z111" i="2"/>
  <c r="X111" i="2"/>
  <c r="Q111" i="2"/>
  <c r="AA111" i="2"/>
  <c r="P111" i="2"/>
  <c r="Y111" i="2"/>
  <c r="R111" i="2"/>
  <c r="S111" i="2"/>
  <c r="W111" i="2"/>
  <c r="L111" i="2"/>
  <c r="T111" i="2"/>
  <c r="J111" i="2"/>
  <c r="I111" i="2"/>
  <c r="C111" i="2"/>
  <c r="M111" i="2"/>
  <c r="D111" i="2"/>
  <c r="K111" i="2"/>
  <c r="A112" i="2"/>
  <c r="B112" i="2" l="1"/>
  <c r="D112" i="2"/>
  <c r="AA112" i="2"/>
  <c r="Y112" i="2"/>
  <c r="Q112" i="2"/>
  <c r="T112" i="2"/>
  <c r="W112" i="2"/>
  <c r="X112" i="2"/>
  <c r="P112" i="2"/>
  <c r="R112" i="2"/>
  <c r="S112" i="2"/>
  <c r="L112" i="2"/>
  <c r="K112" i="2"/>
  <c r="M112" i="2"/>
  <c r="Z112" i="2"/>
  <c r="J112" i="2"/>
  <c r="I112" i="2"/>
  <c r="F112" i="2"/>
  <c r="C112" i="2"/>
  <c r="E112" i="2"/>
  <c r="A113" i="2"/>
  <c r="B113" i="2" l="1"/>
  <c r="Z113" i="2"/>
  <c r="X113" i="2"/>
  <c r="Y113" i="2"/>
  <c r="Q113" i="2"/>
  <c r="P113" i="2"/>
  <c r="AA113" i="2"/>
  <c r="R113" i="2"/>
  <c r="S113" i="2"/>
  <c r="W113" i="2"/>
  <c r="T113" i="2"/>
  <c r="J113" i="2"/>
  <c r="F113" i="2"/>
  <c r="L113" i="2"/>
  <c r="I113" i="2"/>
  <c r="M113" i="2"/>
  <c r="C113" i="2"/>
  <c r="E113" i="2"/>
  <c r="D113" i="2"/>
  <c r="K113" i="2"/>
  <c r="A114" i="2"/>
  <c r="B114" i="2" l="1"/>
  <c r="D114" i="2"/>
  <c r="E114" i="2"/>
  <c r="F114" i="2"/>
  <c r="AA114" i="2"/>
  <c r="Y114" i="2"/>
  <c r="I114" i="2"/>
  <c r="W114" i="2"/>
  <c r="T114" i="2"/>
  <c r="Z114" i="2"/>
  <c r="Q114" i="2"/>
  <c r="L114" i="2"/>
  <c r="P114" i="2"/>
  <c r="S114" i="2"/>
  <c r="J114" i="2"/>
  <c r="X114" i="2"/>
  <c r="R114" i="2"/>
  <c r="K114" i="2"/>
  <c r="C114" i="2"/>
  <c r="M114" i="2"/>
  <c r="A115" i="2"/>
  <c r="B115" i="2" l="1"/>
  <c r="X115" i="2"/>
  <c r="Y115" i="2"/>
  <c r="T115" i="2"/>
  <c r="Z115" i="2"/>
  <c r="Q115" i="2"/>
  <c r="AA115" i="2"/>
  <c r="R115" i="2"/>
  <c r="S115" i="2"/>
  <c r="W115" i="2"/>
  <c r="J115" i="2"/>
  <c r="M115" i="2"/>
  <c r="K115" i="2"/>
  <c r="P115" i="2"/>
  <c r="L115" i="2"/>
  <c r="I115" i="2"/>
  <c r="F115" i="2"/>
  <c r="E115" i="2"/>
  <c r="D115" i="2"/>
  <c r="C115" i="2"/>
  <c r="A116" i="2"/>
  <c r="B116" i="2" l="1"/>
  <c r="F116" i="2"/>
  <c r="AA116" i="2"/>
  <c r="Y116" i="2"/>
  <c r="Z116" i="2"/>
  <c r="X116" i="2"/>
  <c r="P116" i="2"/>
  <c r="T116" i="2"/>
  <c r="Q116" i="2"/>
  <c r="R116" i="2"/>
  <c r="S116" i="2"/>
  <c r="W116" i="2"/>
  <c r="K116" i="2"/>
  <c r="M116" i="2"/>
  <c r="J116" i="2"/>
  <c r="E116" i="2"/>
  <c r="C116" i="2"/>
  <c r="L116" i="2"/>
  <c r="I116" i="2"/>
  <c r="D116" i="2"/>
</calcChain>
</file>

<file path=xl/sharedStrings.xml><?xml version="1.0" encoding="utf-8"?>
<sst xmlns="http://schemas.openxmlformats.org/spreadsheetml/2006/main" count="195" uniqueCount="82">
  <si>
    <t>PP</t>
  </si>
  <si>
    <t>Tcycle</t>
  </si>
  <si>
    <t>c</t>
  </si>
  <si>
    <t>u</t>
  </si>
  <si>
    <t>s</t>
  </si>
  <si>
    <t>B0</t>
  </si>
  <si>
    <t>B1</t>
  </si>
  <si>
    <t>T18</t>
  </si>
  <si>
    <t>T21</t>
  </si>
  <si>
    <t>T24</t>
  </si>
  <si>
    <t>T27</t>
  </si>
  <si>
    <t>T30</t>
  </si>
  <si>
    <t>Northline - Night length</t>
  </si>
  <si>
    <t>Northline - Day length</t>
  </si>
  <si>
    <t>SP(h)</t>
  </si>
  <si>
    <t>PP(h)</t>
  </si>
  <si>
    <t>Southline - Day length</t>
  </si>
  <si>
    <t>Southline - Night length</t>
  </si>
  <si>
    <t>50% inflextion points (u)</t>
  </si>
  <si>
    <t>North</t>
  </si>
  <si>
    <t>South</t>
  </si>
  <si>
    <t>F</t>
  </si>
  <si>
    <t>F equality variances within lines</t>
  </si>
  <si>
    <t>F equality variances between lines</t>
  </si>
  <si>
    <t>9,9</t>
  </si>
  <si>
    <t>n,n</t>
  </si>
  <si>
    <t>p</t>
  </si>
  <si>
    <t>4,4</t>
  </si>
  <si>
    <t>T-cycle</t>
  </si>
  <si>
    <t>light box</t>
  </si>
  <si>
    <t>PhotoPeriod</t>
  </si>
  <si>
    <t>ScotoPeriod</t>
  </si>
  <si>
    <t>Strain</t>
  </si>
  <si>
    <t>#Infected Hosts</t>
  </si>
  <si>
    <t>HostDeveloped</t>
  </si>
  <si>
    <t>HostNotDeveloped</t>
  </si>
  <si>
    <t>#Hosts</t>
  </si>
  <si>
    <t>#Diapause</t>
  </si>
  <si>
    <t>#Developed</t>
  </si>
  <si>
    <t>%Diapause</t>
  </si>
  <si>
    <t>Northline PhotoPeriod logistic model</t>
  </si>
  <si>
    <t xml:space="preserve">Unweighted Logistic Regression of nDiapause  </t>
  </si>
  <si>
    <t>Predictor</t>
  </si>
  <si>
    <t>Variables   Coefficient   Std Error   Coef/SE         P</t>
  </si>
  <si>
    <t>Constant        7.04654     0.54114     13.02    0.0000</t>
  </si>
  <si>
    <t>T21             2.74498     0.38816      7.07    0.0000</t>
  </si>
  <si>
    <t>T24             3.64793     0.40265      9.06    0.0000</t>
  </si>
  <si>
    <t>T27             3.84806     0.49224      7.82    0.0000</t>
  </si>
  <si>
    <t>T30             5.70783     0.54790     10.42    0.0000</t>
  </si>
  <si>
    <t>hLight         -0.73747     0.05058    -14.58    0.0000</t>
  </si>
  <si>
    <t>Deviance               103.79</t>
  </si>
  <si>
    <t>P-Value                0.0000</t>
  </si>
  <si>
    <t>Degrees of Freedom         18</t>
  </si>
  <si>
    <t>Convergence criterion of 0.01 met after 4 iterations</t>
  </si>
  <si>
    <t>Cases Included 24    Missing Cases 0</t>
  </si>
  <si>
    <t>Northline ScotoPeriod logistic model</t>
  </si>
  <si>
    <t>Constant       -6.22801     0.49737    -12.52    0.0000</t>
  </si>
  <si>
    <t>T21             0.53255     0.34515      1.54    0.1228</t>
  </si>
  <si>
    <t>T24            -0.77692     0.31935     -2.43    0.0150</t>
  </si>
  <si>
    <t>T27            -2.78922     0.42229     -6.60    0.0000</t>
  </si>
  <si>
    <t>T30            -3.14187     0.40795     -7.70    0.0000</t>
  </si>
  <si>
    <t>hDark           0.73747     0.05058     14.58    0.0000</t>
  </si>
  <si>
    <t>Statistix 8.0  %Diapause curve fits, 30-Apr-23, 23:52:37</t>
  </si>
  <si>
    <t>Statistix 8.0 %Diapause curve fits, 30-Apr-23, 23:55:25</t>
  </si>
  <si>
    <t>Southline PhotoPeriod logistic model</t>
  </si>
  <si>
    <t>Southline ScotoPeriod logistic model</t>
  </si>
  <si>
    <t>Constant        1.74290     0.36859      4.73    0.0000</t>
  </si>
  <si>
    <t>T21             2.60362     0.37826      6.88    0.0000</t>
  </si>
  <si>
    <t>T24             3.52599     0.41512      8.49    0.0000</t>
  </si>
  <si>
    <t>T27             3.20182     0.51452      6.22    0.0000</t>
  </si>
  <si>
    <t>T30             2.11937     0.54442      3.89    0.0001</t>
  </si>
  <si>
    <t>hLight         -0.34334     0.03219    -10.66    0.0000</t>
  </si>
  <si>
    <t>Deviance               113.28</t>
  </si>
  <si>
    <t>Statistix 8.0   %Diapause curve fits, 30-Apr-23, 23:57:12</t>
  </si>
  <si>
    <t>Constant       -4.43728     0.45568     -9.74    0.0000</t>
  </si>
  <si>
    <t>T21             1.57359     0.34891      4.51    0.0000</t>
  </si>
  <si>
    <t>T24             1.46593     0.33224      4.41    0.0000</t>
  </si>
  <si>
    <t>T27             0.11173     0.40380      0.28    0.7820</t>
  </si>
  <si>
    <t>T30            -2.00074     0.43834     -4.56    0.0000</t>
  </si>
  <si>
    <t>hDark           0.34334     0.03219     10.66    0.0000</t>
  </si>
  <si>
    <t>Statistix 8.0  %Diapause curve fits, 30-Apr-23, 23:58:07</t>
  </si>
  <si>
    <t>variance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</si>
</sst>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0" borderId="0" xfId="0" applyFill="1"/>
    <xf numFmtId="165" fontId="0" fillId="0" borderId="0" xfId="0" applyNumberForma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'logistic functions'!$B$8</c:f>
              <c:strCache>
                <c:ptCount val="1"/>
                <c:pt idx="0">
                  <c:v>T18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functions'!$A$9:$A$116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functions'!$B$9:$B$116</c:f>
              <c:numCache>
                <c:formatCode>General</c:formatCode>
                <c:ptCount val="108"/>
                <c:pt idx="0">
                  <c:v>0.98364385133419618</c:v>
                </c:pt>
                <c:pt idx="1">
                  <c:v>0.98109357442517675</c:v>
                </c:pt>
                <c:pt idx="2">
                  <c:v>0.97815448541948546</c:v>
                </c:pt>
                <c:pt idx="3">
                  <c:v>0.97477025126804284</c:v>
                </c:pt>
                <c:pt idx="4">
                  <c:v>0.97087735211214565</c:v>
                </c:pt>
                <c:pt idx="5">
                  <c:v>0.96640448850030203</c:v>
                </c:pt>
                <c:pt idx="6">
                  <c:v>0.96127205380257308</c:v>
                </c:pt>
                <c:pt idx="7">
                  <c:v>0.955391722456019</c:v>
                </c:pt>
                <c:pt idx="8">
                  <c:v>0.94866621979843879</c:v>
                </c:pt>
                <c:pt idx="9">
                  <c:v>0.94098935634780256</c:v>
                </c:pt>
                <c:pt idx="10">
                  <c:v>0.93224642763086696</c:v>
                </c:pt>
                <c:pt idx="11">
                  <c:v>0.92231509850054527</c:v>
                </c:pt>
                <c:pt idx="12">
                  <c:v>0.91106690577970317</c:v>
                </c:pt>
                <c:pt idx="13">
                  <c:v>0.89836952130433445</c:v>
                </c:pt>
                <c:pt idx="14">
                  <c:v>0.88408991397134784</c:v>
                </c:pt>
                <c:pt idx="15">
                  <c:v>0.86809852798757947</c:v>
                </c:pt>
                <c:pt idx="16">
                  <c:v>0.8502745482590689</c:v>
                </c:pt>
                <c:pt idx="17">
                  <c:v>0.83051224630180998</c:v>
                </c:pt>
                <c:pt idx="18">
                  <c:v>0.80872828706777355</c:v>
                </c:pt>
                <c:pt idx="19">
                  <c:v>0.78486972943437694</c:v>
                </c:pt>
                <c:pt idx="20">
                  <c:v>0.75892227942696433</c:v>
                </c:pt>
                <c:pt idx="21">
                  <c:v>0.7309181745523563</c:v>
                </c:pt>
                <c:pt idx="22">
                  <c:v>0.70094292020863902</c:v>
                </c:pt>
                <c:pt idx="23">
                  <c:v>0.66914000429068432</c:v>
                </c:pt>
                <c:pt idx="24">
                  <c:v>0.63571272554559033</c:v>
                </c:pt>
                <c:pt idx="25">
                  <c:v>0.60092241825783554</c:v>
                </c:pt>
                <c:pt idx="26">
                  <c:v>0.56508265231078814</c:v>
                </c:pt>
                <c:pt idx="27">
                  <c:v>0.5285494128448428</c:v>
                </c:pt>
                <c:pt idx="28">
                  <c:v>0.49170776037170366</c:v>
                </c:pt>
                <c:pt idx="29">
                  <c:v>0.45495595396943639</c:v>
                </c:pt>
                <c:pt idx="30">
                  <c:v>0.41868839073666808</c:v>
                </c:pt>
                <c:pt idx="31">
                  <c:v>0.38327889365866791</c:v>
                </c:pt>
                <c:pt idx="32">
                  <c:v>0.34906582697499605</c:v>
                </c:pt>
                <c:pt idx="33">
                  <c:v>0.31634024513676728</c:v>
                </c:pt>
                <c:pt idx="34">
                  <c:v>0.28533784933773454</c:v>
                </c:pt>
                <c:pt idx="35">
                  <c:v>0.25623502526496711</c:v>
                </c:pt>
                <c:pt idx="36">
                  <c:v>0.22914876195735698</c:v>
                </c:pt>
                <c:pt idx="37">
                  <c:v>0.20413987945017778</c:v>
                </c:pt>
                <c:pt idx="38">
                  <c:v>0.18121876321804939</c:v>
                </c:pt>
                <c:pt idx="39">
                  <c:v>0.16035272134664028</c:v>
                </c:pt>
                <c:pt idx="40">
                  <c:v>0.14147412275189686</c:v>
                </c:pt>
                <c:pt idx="41">
                  <c:v>0.12448860297814807</c:v>
                </c:pt>
                <c:pt idx="42">
                  <c:v>0.10928279641369325</c:v>
                </c:pt>
                <c:pt idx="43">
                  <c:v>9.5731234383579916E-2</c:v>
                </c:pt>
                <c:pt idx="44">
                  <c:v>8.370221223372909E-2</c:v>
                </c:pt>
                <c:pt idx="45">
                  <c:v>7.3062561105685403E-2</c:v>
                </c:pt>
                <c:pt idx="46">
                  <c:v>6.3681356887746746E-2</c:v>
                </c:pt>
                <c:pt idx="47">
                  <c:v>5.5432661604745914E-2</c:v>
                </c:pt>
                <c:pt idx="48">
                  <c:v>4.8197426729039032E-2</c:v>
                </c:pt>
                <c:pt idx="49">
                  <c:v>4.1864700400760652E-2</c:v>
                </c:pt>
                <c:pt idx="50">
                  <c:v>3.6332278042113079E-2</c:v>
                </c:pt>
                <c:pt idx="51">
                  <c:v>3.1506924073871678E-2</c:v>
                </c:pt>
                <c:pt idx="52">
                  <c:v>2.7304275837787193E-2</c:v>
                </c:pt>
                <c:pt idx="53">
                  <c:v>2.364852255913669E-2</c:v>
                </c:pt>
                <c:pt idx="54">
                  <c:v>2.0471934309455347E-2</c:v>
                </c:pt>
                <c:pt idx="55">
                  <c:v>1.7714299650303685E-2</c:v>
                </c:pt>
                <c:pt idx="56">
                  <c:v>1.5322316534636988E-2</c:v>
                </c:pt>
                <c:pt idx="57">
                  <c:v>1.3248969278498061E-2</c:v>
                </c:pt>
                <c:pt idx="58">
                  <c:v>1.1452914903781388E-2</c:v>
                </c:pt>
                <c:pt idx="59">
                  <c:v>9.8978946658651572E-3</c:v>
                </c:pt>
                <c:pt idx="60">
                  <c:v>8.552180831228294E-3</c:v>
                </c:pt>
                <c:pt idx="61">
                  <c:v>7.3880644625241836E-3</c:v>
                </c:pt>
                <c:pt idx="62">
                  <c:v>6.3813868227530655E-3</c:v>
                </c:pt>
                <c:pt idx="63">
                  <c:v>5.5111147792435136E-3</c:v>
                </c:pt>
                <c:pt idx="64">
                  <c:v>4.7589590626851922E-3</c:v>
                </c:pt>
                <c:pt idx="65">
                  <c:v>4.1090332442544628E-3</c:v>
                </c:pt>
                <c:pt idx="66">
                  <c:v>3.5475506968102657E-3</c:v>
                </c:pt>
                <c:pt idx="67">
                  <c:v>3.0625564956610341E-3</c:v>
                </c:pt>
                <c:pt idx="68">
                  <c:v>2.6436911067371327E-3</c:v>
                </c:pt>
                <c:pt idx="69">
                  <c:v>2.2819827415507792E-3</c:v>
                </c:pt>
                <c:pt idx="70">
                  <c:v>1.9696653815843915E-3</c:v>
                </c:pt>
                <c:pt idx="71">
                  <c:v>1.7000196548199243E-3</c:v>
                </c:pt>
                <c:pt idx="72">
                  <c:v>1.4672339588272091E-3</c:v>
                </c:pt>
                <c:pt idx="73">
                  <c:v>1.2662834503813856E-3</c:v>
                </c:pt>
                <c:pt idx="74">
                  <c:v>1.0928247487368003E-3</c:v>
                </c:pt>
                <c:pt idx="75">
                  <c:v>9.4310442031191554E-4</c:v>
                </c:pt>
                <c:pt idx="76">
                  <c:v>8.1387952150002425E-4</c:v>
                </c:pt>
                <c:pt idx="77">
                  <c:v>7.0234867063136879E-4</c:v>
                </c:pt>
                <c:pt idx="78">
                  <c:v>6.0609229831233146E-4</c:v>
                </c:pt>
                <c:pt idx="79">
                  <c:v>5.2302088704402462E-4</c:v>
                </c:pt>
                <c:pt idx="80">
                  <c:v>4.5133015646497369E-4</c:v>
                </c:pt>
                <c:pt idx="81">
                  <c:v>3.8946228050926998E-4</c:v>
                </c:pt>
                <c:pt idx="82">
                  <c:v>3.3607233822959302E-4</c:v>
                </c:pt>
                <c:pt idx="83">
                  <c:v>2.8999930215171395E-4</c:v>
                </c:pt>
                <c:pt idx="84">
                  <c:v>2.5024095800409976E-4</c:v>
                </c:pt>
                <c:pt idx="85">
                  <c:v>2.1593222869675254E-4</c:v>
                </c:pt>
                <c:pt idx="86">
                  <c:v>1.8632644465617194E-4</c:v>
                </c:pt>
                <c:pt idx="87">
                  <c:v>1.6077916313825849E-4</c:v>
                </c:pt>
                <c:pt idx="88">
                  <c:v>1.3873419193667771E-4</c:v>
                </c:pt>
                <c:pt idx="89">
                  <c:v>1.197115188920482E-4</c:v>
                </c:pt>
                <c:pt idx="90">
                  <c:v>1.032968886110481E-4</c:v>
                </c:pt>
                <c:pt idx="91">
                  <c:v>8.9132802562799949E-5</c:v>
                </c:pt>
                <c:pt idx="92">
                  <c:v>7.6910748890826922E-5</c:v>
                </c:pt>
                <c:pt idx="93">
                  <c:v>6.6364494445930437E-5</c:v>
                </c:pt>
                <c:pt idx="94">
                  <c:v>5.7264294223574729E-5</c:v>
                </c:pt>
                <c:pt idx="95">
                  <c:v>4.9411893031827603E-5</c:v>
                </c:pt>
                <c:pt idx="96">
                  <c:v>4.2636211220002761E-5</c:v>
                </c:pt>
                <c:pt idx="97">
                  <c:v>3.6789621011601575E-5</c:v>
                </c:pt>
                <c:pt idx="98">
                  <c:v>3.1744732711568468E-5</c:v>
                </c:pt>
                <c:pt idx="99">
                  <c:v>2.739162106193315E-5</c:v>
                </c:pt>
                <c:pt idx="100">
                  <c:v>2.3635431531964727E-5</c:v>
                </c:pt>
                <c:pt idx="101">
                  <c:v>2.0394314549279932E-5</c:v>
                </c:pt>
                <c:pt idx="102">
                  <c:v>1.7597642780826254E-5</c:v>
                </c:pt>
                <c:pt idx="103">
                  <c:v>1.5184472708186905E-5</c:v>
                </c:pt>
                <c:pt idx="104">
                  <c:v>1.3102217041036389E-5</c:v>
                </c:pt>
                <c:pt idx="105">
                  <c:v>1.1305499089136512E-5</c:v>
                </c:pt>
                <c:pt idx="106">
                  <c:v>9.7551641651303225E-6</c:v>
                </c:pt>
                <c:pt idx="107">
                  <c:v>8.4174265024928324E-6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25-424F-8AE5-C03672E5C32E}"/>
            </c:ext>
          </c:extLst>
        </c:ser>
        <c:ser>
          <c:idx val="1"/>
          <c:order val="1"/>
          <c:tx>
            <c:strRef>
              <c:f>'logistic functions'!$C$8</c:f>
              <c:strCache>
                <c:ptCount val="1"/>
                <c:pt idx="0">
                  <c:v>T21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functions'!$A$9:$A$116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functions'!$C$9:$C$116</c:f>
              <c:numCache>
                <c:formatCode>General</c:formatCode>
                <c:ptCount val="108"/>
                <c:pt idx="0">
                  <c:v>0.9989327902850057</c:v>
                </c:pt>
                <c:pt idx="1">
                  <c:v>0.99876339229854483</c:v>
                </c:pt>
                <c:pt idx="2">
                  <c:v>0.99856714437179217</c:v>
                </c:pt>
                <c:pt idx="3">
                  <c:v>0.99833980394092581</c:v>
                </c:pt>
                <c:pt idx="4">
                  <c:v>0.99807646259526805</c:v>
                </c:pt>
                <c:pt idx="5">
                  <c:v>0.99777144312400257</c:v>
                </c:pt>
                <c:pt idx="6">
                  <c:v>0.9974181811749312</c:v>
                </c:pt>
                <c:pt idx="7">
                  <c:v>0.99700908940853306</c:v>
                </c:pt>
                <c:pt idx="8">
                  <c:v>0.9965354018040008</c:v>
                </c:pt>
                <c:pt idx="9">
                  <c:v>0.99598699554743253</c:v>
                </c:pt>
                <c:pt idx="10">
                  <c:v>0.99535218771737566</c:v>
                </c:pt>
                <c:pt idx="11">
                  <c:v>0.99461750379627933</c:v>
                </c:pt>
                <c:pt idx="12">
                  <c:v>0.99376741490192955</c:v>
                </c:pt>
                <c:pt idx="13">
                  <c:v>0.99278404058379899</c:v>
                </c:pt>
                <c:pt idx="14">
                  <c:v>0.99164681411066014</c:v>
                </c:pt>
                <c:pt idx="15">
                  <c:v>0.99033210744857025</c:v>
                </c:pt>
                <c:pt idx="16">
                  <c:v>0.98881281367263163</c:v>
                </c:pt>
                <c:pt idx="17">
                  <c:v>0.9870578854760278</c:v>
                </c:pt>
                <c:pt idx="18">
                  <c:v>0.98503182986876692</c:v>
                </c:pt>
                <c:pt idx="19">
                  <c:v>0.98269416126277698</c:v>
                </c:pt>
                <c:pt idx="20">
                  <c:v>0.97999881812282474</c:v>
                </c:pt>
                <c:pt idx="21">
                  <c:v>0.9768935524652187</c:v>
                </c:pt>
                <c:pt idx="22">
                  <c:v>0.97331930698309133</c:v>
                </c:pt>
                <c:pt idx="23">
                  <c:v>0.96920960176407911</c:v>
                </c:pt>
                <c:pt idx="24">
                  <c:v>0.96448996173453194</c:v>
                </c:pt>
                <c:pt idx="25">
                  <c:v>0.95907742735495327</c:v>
                </c:pt>
                <c:pt idx="26">
                  <c:v>0.95288020482173763</c:v>
                </c:pt>
                <c:pt idx="27">
                  <c:v>0.94579752798542394</c:v>
                </c:pt>
                <c:pt idx="28">
                  <c:v>0.9377198218751911</c:v>
                </c:pt>
                <c:pt idx="29">
                  <c:v>0.92852927603875601</c:v>
                </c:pt>
                <c:pt idx="30">
                  <c:v>0.91810095296144822</c:v>
                </c:pt>
                <c:pt idx="31">
                  <c:v>0.90630456964740547</c:v>
                </c:pt>
                <c:pt idx="32">
                  <c:v>0.89300709479729834</c:v>
                </c:pt>
                <c:pt idx="33">
                  <c:v>0.87807629436203294</c:v>
                </c:pt>
                <c:pt idx="34">
                  <c:v>0.86138532800017842</c:v>
                </c:pt>
                <c:pt idx="35">
                  <c:v>0.84281844121552674</c:v>
                </c:pt>
                <c:pt idx="36">
                  <c:v>0.82227770688849422</c:v>
                </c:pt>
                <c:pt idx="37">
                  <c:v>0.79969064298023762</c:v>
                </c:pt>
                <c:pt idx="38">
                  <c:v>0.77501837385846106</c:v>
                </c:pt>
                <c:pt idx="39">
                  <c:v>0.74826382339752939</c:v>
                </c:pt>
                <c:pt idx="40">
                  <c:v>0.71947925218613007</c:v>
                </c:pt>
                <c:pt idx="41">
                  <c:v>0.68877231311643683</c:v>
                </c:pt>
                <c:pt idx="42">
                  <c:v>0.65630974059622338</c:v>
                </c:pt>
                <c:pt idx="43">
                  <c:v>0.62231784854120953</c:v>
                </c:pt>
                <c:pt idx="44">
                  <c:v>0.58707921768458826</c:v>
                </c:pt>
                <c:pt idx="45">
                  <c:v>0.55092530379532278</c:v>
                </c:pt>
                <c:pt idx="46">
                  <c:v>0.51422516008853636</c:v>
                </c:pt>
                <c:pt idx="47">
                  <c:v>0.47737096930427664</c:v>
                </c:pt>
                <c:pt idx="48">
                  <c:v>0.44076153058409778</c:v>
                </c:pt>
                <c:pt idx="49">
                  <c:v>0.4047851500690734</c:v>
                </c:pt>
                <c:pt idx="50">
                  <c:v>0.36980347483809534</c:v>
                </c:pt>
                <c:pt idx="51">
                  <c:v>0.33613766675398243</c:v>
                </c:pt>
                <c:pt idx="52">
                  <c:v>0.30405796843817484</c:v>
                </c:pt>
                <c:pt idx="53">
                  <c:v>0.27377724331794068</c:v>
                </c:pt>
                <c:pt idx="54">
                  <c:v>0.24544857107025658</c:v>
                </c:pt>
                <c:pt idx="55">
                  <c:v>0.21916653832759792</c:v>
                </c:pt>
                <c:pt idx="56">
                  <c:v>0.1949715449656157</c:v>
                </c:pt>
                <c:pt idx="57">
                  <c:v>0.17285627526769298</c:v>
                </c:pt>
                <c:pt idx="58">
                  <c:v>0.15277345352481503</c:v>
                </c:pt>
                <c:pt idx="59">
                  <c:v>0.13464408443414766</c:v>
                </c:pt>
                <c:pt idx="60">
                  <c:v>0.11836552882005956</c:v>
                </c:pt>
                <c:pt idx="61">
                  <c:v>0.10381894447386264</c:v>
                </c:pt>
                <c:pt idx="62">
                  <c:v>9.0875798297351845E-2</c:v>
                </c:pt>
                <c:pt idx="63">
                  <c:v>7.940330860044853E-2</c:v>
                </c:pt>
                <c:pt idx="64">
                  <c:v>6.9268795191562857E-2</c:v>
                </c:pt>
                <c:pt idx="65">
                  <c:v>6.0342997975691683E-2</c:v>
                </c:pt>
                <c:pt idx="66">
                  <c:v>5.2502475670200444E-2</c:v>
                </c:pt>
                <c:pt idx="67">
                  <c:v>4.5631221185383902E-2</c:v>
                </c:pt>
                <c:pt idx="68">
                  <c:v>3.9621636125020739E-2</c:v>
                </c:pt>
                <c:pt idx="69">
                  <c:v>3.437500013607285E-2</c:v>
                </c:pt>
                <c:pt idx="70">
                  <c:v>2.9801556725828324E-2</c:v>
                </c:pt>
                <c:pt idx="71">
                  <c:v>2.5820319602064726E-2</c:v>
                </c:pt>
                <c:pt idx="72">
                  <c:v>2.2358685284245811E-2</c:v>
                </c:pt>
                <c:pt idx="73">
                  <c:v>1.9351920376910931E-2</c:v>
                </c:pt>
                <c:pt idx="74">
                  <c:v>1.6742576421698616E-2</c:v>
                </c:pt>
                <c:pt idx="75">
                  <c:v>1.4479872048446162E-2</c:v>
                </c:pt>
                <c:pt idx="76">
                  <c:v>1.2519071278681956E-2</c:v>
                </c:pt>
                <c:pt idx="77">
                  <c:v>1.0820878142663351E-2</c:v>
                </c:pt>
                <c:pt idx="78">
                  <c:v>9.3508609962122818E-3</c:v>
                </c:pt>
                <c:pt idx="79">
                  <c:v>8.0789147705781598E-3</c:v>
                </c:pt>
                <c:pt idx="80">
                  <c:v>6.9787655647115532E-3</c:v>
                </c:pt>
                <c:pt idx="81">
                  <c:v>6.0275192269191495E-3</c:v>
                </c:pt>
                <c:pt idx="82">
                  <c:v>5.2052536393097674E-3</c:v>
                </c:pt>
                <c:pt idx="83">
                  <c:v>4.4946531190284663E-3</c:v>
                </c:pt>
                <c:pt idx="84">
                  <c:v>3.8806825265500391E-3</c:v>
                </c:pt>
                <c:pt idx="85">
                  <c:v>3.3502981972141459E-3</c:v>
                </c:pt>
                <c:pt idx="86">
                  <c:v>2.8921925893934564E-3</c:v>
                </c:pt>
                <c:pt idx="87">
                  <c:v>2.4965694957920512E-3</c:v>
                </c:pt>
                <c:pt idx="88">
                  <c:v>2.1549467364954458E-3</c:v>
                </c:pt>
                <c:pt idx="89">
                  <c:v>1.8599834013200913E-3</c:v>
                </c:pt>
                <c:pt idx="90">
                  <c:v>1.605328903933732E-3</c:v>
                </c:pt>
                <c:pt idx="91">
                  <c:v>1.3854913290854735E-3</c:v>
                </c:pt>
                <c:pt idx="92">
                  <c:v>1.1957227816622484E-3</c:v>
                </c:pt>
                <c:pt idx="93">
                  <c:v>1.0319196716844633E-3</c:v>
                </c:pt>
                <c:pt idx="94">
                  <c:v>8.9053608591573615E-4</c:v>
                </c:pt>
                <c:pt idx="95">
                  <c:v>7.6850860027880095E-4</c:v>
                </c:pt>
                <c:pt idx="96">
                  <c:v>6.6319107541699853E-4</c:v>
                </c:pt>
                <c:pt idx="97">
                  <c:v>5.7229814951366377E-4</c:v>
                </c:pt>
                <c:pt idx="98">
                  <c:v>4.938562977759637E-4</c:v>
                </c:pt>
                <c:pt idx="99">
                  <c:v>4.261614672951308E-4</c:v>
                </c:pt>
                <c:pt idx="100">
                  <c:v>3.6774242017279652E-4</c:v>
                </c:pt>
                <c:pt idx="101">
                  <c:v>3.1732902792782296E-4</c:v>
                </c:pt>
                <c:pt idx="102">
                  <c:v>2.7382485744679373E-4</c:v>
                </c:pt>
                <c:pt idx="103">
                  <c:v>2.3628347431776408E-4</c:v>
                </c:pt>
                <c:pt idx="104">
                  <c:v>2.03887964470877E-4</c:v>
                </c:pt>
                <c:pt idx="105">
                  <c:v>1.7593324076504416E-4</c:v>
                </c:pt>
                <c:pt idx="106">
                  <c:v>1.5181075855649645E-4</c:v>
                </c:pt>
                <c:pt idx="107">
                  <c:v>1.3099531432753645E-4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25-424F-8AE5-C03672E5C32E}"/>
            </c:ext>
          </c:extLst>
        </c:ser>
        <c:ser>
          <c:idx val="2"/>
          <c:order val="2"/>
          <c:tx>
            <c:strRef>
              <c:f>'logistic functions'!$D$8</c:f>
              <c:strCache>
                <c:ptCount val="1"/>
                <c:pt idx="0">
                  <c:v>T24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functions'!$A$9:$A$116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functions'!$D$9:$D$116</c:f>
              <c:numCache>
                <c:formatCode>General</c:formatCode>
                <c:ptCount val="108"/>
                <c:pt idx="0">
                  <c:v>0.99956710830376683</c:v>
                </c:pt>
                <c:pt idx="1">
                  <c:v>0.99949834492746559</c:v>
                </c:pt>
                <c:pt idx="2">
                  <c:v>0.99941866507485877</c:v>
                </c:pt>
                <c:pt idx="3">
                  <c:v>0.99932633788723468</c:v>
                </c:pt>
                <c:pt idx="4">
                  <c:v>0.99921935881666246</c:v>
                </c:pt>
                <c:pt idx="5">
                  <c:v>0.99909540660524354</c:v>
                </c:pt>
                <c:pt idx="6">
                  <c:v>0.99895179358978303</c:v>
                </c:pt>
                <c:pt idx="7">
                  <c:v>0.9987854083265244</c:v>
                </c:pt>
                <c:pt idx="8">
                  <c:v>0.99859264938962178</c:v>
                </c:pt>
                <c:pt idx="9">
                  <c:v>0.99836934903999075</c:v>
                </c:pt>
                <c:pt idx="10">
                  <c:v>0.99811068528764924</c:v>
                </c:pt>
                <c:pt idx="11">
                  <c:v>0.99781108068081392</c:v>
                </c:pt>
                <c:pt idx="12">
                  <c:v>0.99746408594997238</c:v>
                </c:pt>
                <c:pt idx="13">
                  <c:v>0.99706224641741281</c:v>
                </c:pt>
                <c:pt idx="14">
                  <c:v>0.99659694885670713</c:v>
                </c:pt>
                <c:pt idx="15">
                  <c:v>0.99605824625959449</c:v>
                </c:pt>
                <c:pt idx="16">
                  <c:v>0.99543465775056184</c:v>
                </c:pt>
                <c:pt idx="17">
                  <c:v>0.99471294069819183</c:v>
                </c:pt>
                <c:pt idx="18">
                  <c:v>0.99387783192995693</c:v>
                </c:pt>
                <c:pt idx="19">
                  <c:v>0.99291175489542494</c:v>
                </c:pt>
                <c:pt idx="20">
                  <c:v>0.99179448968543926</c:v>
                </c:pt>
                <c:pt idx="21">
                  <c:v>0.99050280306039118</c:v>
                </c:pt>
                <c:pt idx="22">
                  <c:v>0.98901003614684158</c:v>
                </c:pt>
                <c:pt idx="23">
                  <c:v>0.98728564832950394</c:v>
                </c:pt>
                <c:pt idx="24">
                  <c:v>0.98529471722429274</c:v>
                </c:pt>
                <c:pt idx="25">
                  <c:v>0.98299739662987218</c:v>
                </c:pt>
                <c:pt idx="26">
                  <c:v>0.98034833721867221</c:v>
                </c:pt>
                <c:pt idx="27">
                  <c:v>0.97729607868017354</c:v>
                </c:pt>
                <c:pt idx="28">
                  <c:v>0.97378242734048293</c:v>
                </c:pt>
                <c:pt idx="29">
                  <c:v>0.96974184024711108</c:v>
                </c:pt>
                <c:pt idx="30">
                  <c:v>0.96510084562011278</c:v>
                </c:pt>
                <c:pt idx="31">
                  <c:v>0.95977754068069321</c:v>
                </c:pt>
                <c:pt idx="32">
                  <c:v>0.95368122131367894</c:v>
                </c:pt>
                <c:pt idx="33">
                  <c:v>0.94671221372148973</c:v>
                </c:pt>
                <c:pt idx="34">
                  <c:v>0.93876199574073715</c:v>
                </c:pt>
                <c:pt idx="35">
                  <c:v>0.92971371381718115</c:v>
                </c:pt>
                <c:pt idx="36">
                  <c:v>0.9194432189791174</c:v>
                </c:pt>
                <c:pt idx="37">
                  <c:v>0.90782075868499323</c:v>
                </c:pt>
                <c:pt idx="38">
                  <c:v>0.89471346707632204</c:v>
                </c:pt>
                <c:pt idx="39">
                  <c:v>0.87998878855642715</c:v>
                </c:pt>
                <c:pt idx="40">
                  <c:v>0.86351894224903092</c:v>
                </c:pt>
                <c:pt idx="41">
                  <c:v>0.84518648084305537</c:v>
                </c:pt>
                <c:pt idx="42">
                  <c:v>0.82489091055588293</c:v>
                </c:pt>
                <c:pt idx="43">
                  <c:v>0.8025562163499389</c:v>
                </c:pt>
                <c:pt idx="44">
                  <c:v>0.77813898069696497</c:v>
                </c:pt>
                <c:pt idx="45">
                  <c:v>0.75163660629845197</c:v>
                </c:pt>
                <c:pt idx="46">
                  <c:v>0.72309497528981503</c:v>
                </c:pt>
                <c:pt idx="47">
                  <c:v>0.69261473266233864</c:v>
                </c:pt>
                <c:pt idx="48">
                  <c:v>0.66035531070128473</c:v>
                </c:pt>
                <c:pt idx="49">
                  <c:v>0.62653585483556784</c:v>
                </c:pt>
                <c:pt idx="50">
                  <c:v>0.5914323982873223</c:v>
                </c:pt>
                <c:pt idx="51">
                  <c:v>0.55537096732668056</c:v>
                </c:pt>
                <c:pt idx="52">
                  <c:v>0.51871675025447528</c:v>
                </c:pt>
                <c:pt idx="53">
                  <c:v>0.48185996519210456</c:v>
                </c:pt>
                <c:pt idx="54">
                  <c:v>0.44519952305862864</c:v>
                </c:pt>
                <c:pt idx="55">
                  <c:v>0.40912590805287069</c:v>
                </c:pt>
                <c:pt idx="56">
                  <c:v>0.37400481680605024</c:v>
                </c:pt>
                <c:pt idx="57">
                  <c:v>0.34016298211737678</c:v>
                </c:pt>
                <c:pt idx="58">
                  <c:v>0.30787728403140346</c:v>
                </c:pt>
                <c:pt idx="59">
                  <c:v>0.27736779113072579</c:v>
                </c:pt>
                <c:pt idx="60">
                  <c:v>0.24879487285256516</c:v>
                </c:pt>
                <c:pt idx="61">
                  <c:v>0.22226007093081332</c:v>
                </c:pt>
                <c:pt idx="62">
                  <c:v>0.1978100814845595</c:v>
                </c:pt>
                <c:pt idx="63">
                  <c:v>0.17544300992259826</c:v>
                </c:pt>
                <c:pt idx="64">
                  <c:v>0.15511601516479018</c:v>
                </c:pt>
                <c:pt idx="65">
                  <c:v>0.13675352912248423</c:v>
                </c:pt>
                <c:pt idx="66">
                  <c:v>0.12025538134353464</c:v>
                </c:pt>
                <c:pt idx="67">
                  <c:v>0.10550433637170213</c:v>
                </c:pt>
                <c:pt idx="68">
                  <c:v>9.2372729456054903E-2</c:v>
                </c:pt>
                <c:pt idx="69">
                  <c:v>8.0728042544169862E-2</c:v>
                </c:pt>
                <c:pt idx="70">
                  <c:v>7.0437385649609691E-2</c:v>
                </c:pt>
                <c:pt idx="71">
                  <c:v>6.1370936006450577E-2</c:v>
                </c:pt>
                <c:pt idx="72">
                  <c:v>5.3404441941864153E-2</c:v>
                </c:pt>
                <c:pt idx="73">
                  <c:v>4.6420926128966936E-2</c:v>
                </c:pt>
                <c:pt idx="74">
                  <c:v>4.0311730749786265E-2</c:v>
                </c:pt>
                <c:pt idx="75">
                  <c:v>3.4977041605823656E-2</c:v>
                </c:pt>
                <c:pt idx="76">
                  <c:v>3.0326014766573685E-2</c:v>
                </c:pt>
                <c:pt idx="77">
                  <c:v>2.6276612036832826E-2</c:v>
                </c:pt>
                <c:pt idx="78">
                  <c:v>2.2755233198192663E-2</c:v>
                </c:pt>
                <c:pt idx="79">
                  <c:v>1.9696215444450667E-2</c:v>
                </c:pt>
                <c:pt idx="80">
                  <c:v>1.7041254696453571E-2</c:v>
                </c:pt>
                <c:pt idx="81">
                  <c:v>1.4738789999911215E-2</c:v>
                </c:pt>
                <c:pt idx="82">
                  <c:v>1.2743381063852659E-2</c:v>
                </c:pt>
                <c:pt idx="83">
                  <c:v>1.1015100052468658E-2</c:v>
                </c:pt>
                <c:pt idx="84">
                  <c:v>9.5189517499113044E-3</c:v>
                </c:pt>
                <c:pt idx="85">
                  <c:v>8.2243308828132515E-3</c:v>
                </c:pt>
                <c:pt idx="86">
                  <c:v>7.1045214143259467E-3</c:v>
                </c:pt>
                <c:pt idx="87">
                  <c:v>6.1362397448319053E-3</c:v>
                </c:pt>
                <c:pt idx="88">
                  <c:v>5.2992217310310575E-3</c:v>
                </c:pt>
                <c:pt idx="89">
                  <c:v>4.5758520675368208E-3</c:v>
                </c:pt>
                <c:pt idx="90">
                  <c:v>3.9508337007392626E-3</c:v>
                </c:pt>
                <c:pt idx="91">
                  <c:v>3.4108944337415056E-3</c:v>
                </c:pt>
                <c:pt idx="92">
                  <c:v>2.9445276321928889E-3</c:v>
                </c:pt>
                <c:pt idx="93">
                  <c:v>2.5417638758760226E-3</c:v>
                </c:pt>
                <c:pt idx="94">
                  <c:v>2.1939704610360465E-3</c:v>
                </c:pt>
                <c:pt idx="95">
                  <c:v>1.8936757998517888E-3</c:v>
                </c:pt>
                <c:pt idx="96">
                  <c:v>1.634415954096815E-3</c:v>
                </c:pt>
                <c:pt idx="97">
                  <c:v>1.410600756927413E-3</c:v>
                </c:pt>
                <c:pt idx="98">
                  <c:v>1.2173972037216362E-3</c:v>
                </c:pt>
                <c:pt idx="99">
                  <c:v>1.0506280189605511E-3</c:v>
                </c:pt>
                <c:pt idx="100">
                  <c:v>9.066835240525721E-4</c:v>
                </c:pt>
                <c:pt idx="101">
                  <c:v>7.8244513626593668E-4</c:v>
                </c:pt>
                <c:pt idx="102">
                  <c:v>6.7521901903172283E-4</c:v>
                </c:pt>
                <c:pt idx="103">
                  <c:v>5.8267857766981465E-4</c:v>
                </c:pt>
                <c:pt idx="104">
                  <c:v>5.028146518772131E-4</c:v>
                </c:pt>
                <c:pt idx="105">
                  <c:v>4.3389239753285165E-4</c:v>
                </c:pt>
                <c:pt idx="106">
                  <c:v>3.7441397634109508E-4</c:v>
                </c:pt>
                <c:pt idx="107">
                  <c:v>3.2308628361268357E-4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625-424F-8AE5-C03672E5C32E}"/>
            </c:ext>
          </c:extLst>
        </c:ser>
        <c:ser>
          <c:idx val="3"/>
          <c:order val="3"/>
          <c:tx>
            <c:strRef>
              <c:f>'logistic functions'!$E$8</c:f>
              <c:strCache>
                <c:ptCount val="1"/>
                <c:pt idx="0">
                  <c:v>T27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functions'!$A$9:$A$116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functions'!$E$9:$E$116</c:f>
              <c:numCache>
                <c:formatCode>General</c:formatCode>
                <c:ptCount val="108"/>
                <c:pt idx="0">
                  <c:v>0.99964559650102036</c:v>
                </c:pt>
                <c:pt idx="1">
                  <c:v>0.9995892955856801</c:v>
                </c:pt>
                <c:pt idx="2">
                  <c:v>0.99952405490565099</c:v>
                </c:pt>
                <c:pt idx="3">
                  <c:v>0.99944845641680036</c:v>
                </c:pt>
                <c:pt idx="4">
                  <c:v>0.99936085764249183</c:v>
                </c:pt>
                <c:pt idx="5">
                  <c:v>0.99925935632449536</c:v>
                </c:pt>
                <c:pt idx="6">
                  <c:v>0.99914174956513857</c:v>
                </c:pt>
                <c:pt idx="7">
                  <c:v>0.99900548662245681</c:v>
                </c:pt>
                <c:pt idx="8">
                  <c:v>0.99884761439955527</c:v>
                </c:pt>
                <c:pt idx="9">
                  <c:v>0.99866471453396655</c:v>
                </c:pt>
                <c:pt idx="10">
                  <c:v>0.9984528308415701</c:v>
                </c:pt>
                <c:pt idx="11">
                  <c:v>0.99820738570200895</c:v>
                </c:pt>
                <c:pt idx="12">
                  <c:v>0.9979230837884463</c:v>
                </c:pt>
                <c:pt idx="13">
                  <c:v>0.99759380134467723</c:v>
                </c:pt>
                <c:pt idx="14">
                  <c:v>0.99721245899900957</c:v>
                </c:pt>
                <c:pt idx="15">
                  <c:v>0.99677087588061997</c:v>
                </c:pt>
                <c:pt idx="16">
                  <c:v>0.99625960257638513</c:v>
                </c:pt>
                <c:pt idx="17">
                  <c:v>0.99566773024396182</c:v>
                </c:pt>
                <c:pt idx="18">
                  <c:v>0.99498267299418386</c:v>
                </c:pt>
                <c:pt idx="19">
                  <c:v>0.99418992049288246</c:v>
                </c:pt>
                <c:pt idx="20">
                  <c:v>0.99327275763740275</c:v>
                </c:pt>
                <c:pt idx="21">
                  <c:v>0.99221194817545111</c:v>
                </c:pt>
                <c:pt idx="22">
                  <c:v>0.99098537930634023</c:v>
                </c:pt>
                <c:pt idx="23">
                  <c:v>0.98956766470756019</c:v>
                </c:pt>
                <c:pt idx="24">
                  <c:v>0.98792970415504333</c:v>
                </c:pt>
                <c:pt idx="25">
                  <c:v>0.98603819907217649</c:v>
                </c:pt>
                <c:pt idx="26">
                  <c:v>0.98385512510044348</c:v>
                </c:pt>
                <c:pt idx="27">
                  <c:v>0.98133716531894577</c:v>
                </c:pt>
                <c:pt idx="28">
                  <c:v>0.97843511127403515</c:v>
                </c:pt>
                <c:pt idx="29">
                  <c:v>0.97509324377347828</c:v>
                </c:pt>
                <c:pt idx="30">
                  <c:v>0.97124871173988236</c:v>
                </c:pt>
                <c:pt idx="31">
                  <c:v>0.96683093560327116</c:v>
                </c:pt>
                <c:pt idx="32">
                  <c:v>0.96176107201485905</c:v>
                </c:pt>
                <c:pt idx="33">
                  <c:v>0.95595158927113344</c:v>
                </c:pt>
                <c:pt idx="34">
                  <c:v>0.94930601776185575</c:v>
                </c:pt>
                <c:pt idx="35">
                  <c:v>0.94171895670368022</c:v>
                </c:pt>
                <c:pt idx="36">
                  <c:v>0.93307643661549666</c:v>
                </c:pt>
                <c:pt idx="37">
                  <c:v>0.92325675495138748</c:v>
                </c:pt>
                <c:pt idx="38">
                  <c:v>0.91213191760132517</c:v>
                </c:pt>
                <c:pt idx="39">
                  <c:v>0.8995698279880362</c:v>
                </c:pt>
                <c:pt idx="40">
                  <c:v>0.8854373633082927</c:v>
                </c:pt>
                <c:pt idx="41">
                  <c:v>0.86960445794362173</c:v>
                </c:pt>
                <c:pt idx="42">
                  <c:v>0.85194927031520351</c:v>
                </c:pt>
                <c:pt idx="43">
                  <c:v>0.83236443492371659</c:v>
                </c:pt>
                <c:pt idx="44">
                  <c:v>0.81076429156383167</c:v>
                </c:pt>
                <c:pt idx="45">
                  <c:v>0.78709283894820381</c:v>
                </c:pt>
                <c:pt idx="46">
                  <c:v>0.76133198802130431</c:v>
                </c:pt>
                <c:pt idx="47">
                  <c:v>0.73350950910708379</c:v>
                </c:pt>
                <c:pt idx="48">
                  <c:v>0.70370590603372241</c:v>
                </c:pt>
                <c:pt idx="49">
                  <c:v>0.67205934819583668</c:v>
                </c:pt>
                <c:pt idx="50">
                  <c:v>0.63876779003166195</c:v>
                </c:pt>
                <c:pt idx="51">
                  <c:v>0.6040875411965877</c:v>
                </c:pt>
                <c:pt idx="52">
                  <c:v>0.5683278340972433</c:v>
                </c:pt>
                <c:pt idx="53">
                  <c:v>0.53184135090055329</c:v>
                </c:pt>
                <c:pt idx="54">
                  <c:v>0.49501116556249553</c:v>
                </c:pt>
                <c:pt idx="55">
                  <c:v>0.45823504347486421</c:v>
                </c:pt>
                <c:pt idx="56">
                  <c:v>0.42190842555149755</c:v>
                </c:pt>
                <c:pt idx="57">
                  <c:v>0.38640762209153812</c:v>
                </c:pt>
                <c:pt idx="58">
                  <c:v>0.35207470979469452</c:v>
                </c:pt>
                <c:pt idx="59">
                  <c:v>0.31920537015354866</c:v>
                </c:pt>
                <c:pt idx="60">
                  <c:v>0.28804048616217587</c:v>
                </c:pt>
                <c:pt idx="61">
                  <c:v>0.25876181605882193</c:v>
                </c:pt>
                <c:pt idx="62">
                  <c:v>0.23149158319384133</c:v>
                </c:pt>
                <c:pt idx="63">
                  <c:v>0.20629543758055638</c:v>
                </c:pt>
                <c:pt idx="64">
                  <c:v>0.18318800154272269</c:v>
                </c:pt>
                <c:pt idx="65">
                  <c:v>0.16214011717480592</c:v>
                </c:pt>
                <c:pt idx="66">
                  <c:v>0.14308694600756702</c:v>
                </c:pt>
                <c:pt idx="67">
                  <c:v>0.12593619352706917</c:v>
                </c:pt>
                <c:pt idx="68">
                  <c:v>0.11057590114434052</c:v>
                </c:pt>
                <c:pt idx="69">
                  <c:v>9.6881429290228652E-2</c:v>
                </c:pt>
                <c:pt idx="70">
                  <c:v>8.4721421217873474E-2</c:v>
                </c:pt>
                <c:pt idx="71">
                  <c:v>7.3962672777109661E-2</c:v>
                </c:pt>
                <c:pt idx="72">
                  <c:v>6.4473933421570165E-2</c:v>
                </c:pt>
                <c:pt idx="73">
                  <c:v>5.6128729346771572E-2</c:v>
                </c:pt>
                <c:pt idx="74">
                  <c:v>4.880733616498005E-2</c:v>
                </c:pt>
                <c:pt idx="75">
                  <c:v>4.2398042690631355E-2</c:v>
                </c:pt>
                <c:pt idx="76">
                  <c:v>3.6797845999811299E-2</c:v>
                </c:pt>
                <c:pt idx="77">
                  <c:v>3.1912706780548819E-2</c:v>
                </c:pt>
                <c:pt idx="78">
                  <c:v>2.7657477671712966E-2</c:v>
                </c:pt>
                <c:pt idx="79">
                  <c:v>2.3955599069341933E-2</c:v>
                </c:pt>
                <c:pt idx="80">
                  <c:v>2.0738638909688481E-2</c:v>
                </c:pt>
                <c:pt idx="81">
                  <c:v>1.7945736484915761E-2</c:v>
                </c:pt>
                <c:pt idx="82">
                  <c:v>1.552299603659303E-2</c:v>
                </c:pt>
                <c:pt idx="83">
                  <c:v>1.3422863899373619E-2</c:v>
                </c:pt>
                <c:pt idx="84">
                  <c:v>1.1603513261346312E-2</c:v>
                </c:pt>
                <c:pt idx="85">
                  <c:v>1.0028252950381544E-2</c:v>
                </c:pt>
                <c:pt idx="86">
                  <c:v>8.664970763580266E-3</c:v>
                </c:pt>
                <c:pt idx="87">
                  <c:v>7.4856174319560004E-3</c:v>
                </c:pt>
                <c:pt idx="88">
                  <c:v>6.4657340731555683E-3</c:v>
                </c:pt>
                <c:pt idx="89">
                  <c:v>5.5840236812213341E-3</c:v>
                </c:pt>
                <c:pt idx="90">
                  <c:v>4.8219656212762406E-3</c:v>
                </c:pt>
                <c:pt idx="91">
                  <c:v>4.1634710631387956E-3</c:v>
                </c:pt>
                <c:pt idx="92">
                  <c:v>3.594576660236532E-3</c:v>
                </c:pt>
                <c:pt idx="93">
                  <c:v>3.1031734477812373E-3</c:v>
                </c:pt>
                <c:pt idx="94">
                  <c:v>2.6787678111925457E-3</c:v>
                </c:pt>
                <c:pt idx="95">
                  <c:v>2.3122713969792388E-3</c:v>
                </c:pt>
                <c:pt idx="96">
                  <c:v>1.9958169549170804E-3</c:v>
                </c:pt>
                <c:pt idx="97">
                  <c:v>1.7225972764957709E-3</c:v>
                </c:pt>
                <c:pt idx="98">
                  <c:v>1.4867246042992582E-3</c:v>
                </c:pt>
                <c:pt idx="99">
                  <c:v>1.2831081118652285E-3</c:v>
                </c:pt>
                <c:pt idx="100">
                  <c:v>1.1073472809668729E-3</c:v>
                </c:pt>
                <c:pt idx="101">
                  <c:v>9.5563922471967786E-4</c:v>
                </c:pt>
                <c:pt idx="102">
                  <c:v>8.2469821507014096E-4</c:v>
                </c:pt>
                <c:pt idx="103">
                  <c:v>7.1168586892511436E-4</c:v>
                </c:pt>
                <c:pt idx="104">
                  <c:v>6.1415062685377499E-4</c:v>
                </c:pt>
                <c:pt idx="105">
                  <c:v>5.2997532144795139E-4</c:v>
                </c:pt>
                <c:pt idx="106">
                  <c:v>4.5733177929865984E-4</c:v>
                </c:pt>
                <c:pt idx="107">
                  <c:v>3.9464153184372568E-4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25-424F-8AE5-C03672E5C32E}"/>
            </c:ext>
          </c:extLst>
        </c:ser>
        <c:ser>
          <c:idx val="4"/>
          <c:order val="4"/>
          <c:tx>
            <c:strRef>
              <c:f>'logistic functions'!$F$8</c:f>
              <c:strCache>
                <c:ptCount val="1"/>
                <c:pt idx="0">
                  <c:v>T30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functions'!$A$9:$A$116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functions'!$F$9:$F$116</c:f>
              <c:numCache>
                <c:formatCode>General</c:formatCode>
                <c:ptCount val="108"/>
                <c:pt idx="0">
                  <c:v>0.99994479986735285</c:v>
                </c:pt>
                <c:pt idx="1">
                  <c:v>0.99993602767400025</c:v>
                </c:pt>
                <c:pt idx="2">
                  <c:v>0.99992586154068475</c:v>
                </c:pt>
                <c:pt idx="3">
                  <c:v>0.99991407999969817</c:v>
                </c:pt>
                <c:pt idx="4">
                  <c:v>0.99990042640894172</c:v>
                </c:pt>
                <c:pt idx="5">
                  <c:v>0.99988460336956142</c:v>
                </c:pt>
                <c:pt idx="6">
                  <c:v>0.99986626625906561</c:v>
                </c:pt>
                <c:pt idx="7">
                  <c:v>0.99984501574026086</c:v>
                </c:pt>
                <c:pt idx="8">
                  <c:v>0.99982038908446957</c:v>
                </c:pt>
                <c:pt idx="9">
                  <c:v>0.99979185012222993</c:v>
                </c:pt>
                <c:pt idx="10">
                  <c:v>0.9997587776055622</c:v>
                </c:pt>
                <c:pt idx="11">
                  <c:v>0.99972045173232604</c:v>
                </c:pt>
                <c:pt idx="12">
                  <c:v>0.99967603854456055</c:v>
                </c:pt>
                <c:pt idx="13">
                  <c:v>0.99962457186827591</c:v>
                </c:pt>
                <c:pt idx="14">
                  <c:v>0.99956493241114119</c:v>
                </c:pt>
                <c:pt idx="15">
                  <c:v>0.99949582357601885</c:v>
                </c:pt>
                <c:pt idx="16">
                  <c:v>0.99941574348132145</c:v>
                </c:pt>
                <c:pt idx="17">
                  <c:v>0.99932295260268489</c:v>
                </c:pt>
                <c:pt idx="18">
                  <c:v>0.999215436363311</c:v>
                </c:pt>
                <c:pt idx="19">
                  <c:v>0.99909086190134699</c:v>
                </c:pt>
                <c:pt idx="20">
                  <c:v>0.99894652813064588</c:v>
                </c:pt>
                <c:pt idx="21">
                  <c:v>0.99877930808500837</c:v>
                </c:pt>
                <c:pt idx="22">
                  <c:v>0.99858558239451056</c:v>
                </c:pt>
                <c:pt idx="23">
                  <c:v>0.99836116258492746</c:v>
                </c:pt>
                <c:pt idx="24">
                  <c:v>0.99810120271717429</c:v>
                </c:pt>
                <c:pt idx="25">
                  <c:v>0.99780009769329392</c:v>
                </c:pt>
                <c:pt idx="26">
                  <c:v>0.99745136634999887</c:v>
                </c:pt>
                <c:pt idx="27">
                  <c:v>0.9970475172426676</c:v>
                </c:pt>
                <c:pt idx="28">
                  <c:v>0.99657989479653164</c:v>
                </c:pt>
                <c:pt idx="29">
                  <c:v>0.99603850327488852</c:v>
                </c:pt>
                <c:pt idx="30">
                  <c:v>0.99541180579758504</c:v>
                </c:pt>
                <c:pt idx="31">
                  <c:v>0.99468649545305987</c:v>
                </c:pt>
                <c:pt idx="32">
                  <c:v>0.99384723540697595</c:v>
                </c:pt>
                <c:pt idx="33">
                  <c:v>0.99287636485221897</c:v>
                </c:pt>
                <c:pt idx="34">
                  <c:v>0.99175356771277945</c:v>
                </c:pt>
                <c:pt idx="35">
                  <c:v>0.99045550126707826</c:v>
                </c:pt>
                <c:pt idx="36">
                  <c:v>0.98895538237290259</c:v>
                </c:pt>
                <c:pt idx="37">
                  <c:v>0.98722252985829873</c:v>
                </c:pt>
                <c:pt idx="38">
                  <c:v>0.98522186302078263</c:v>
                </c:pt>
                <c:pt idx="39">
                  <c:v>0.98291335821446857</c:v>
                </c:pt>
                <c:pt idx="40">
                  <c:v>0.98025146840115129</c:v>
                </c:pt>
                <c:pt idx="41">
                  <c:v>0.97718451453482202</c:v>
                </c:pt>
                <c:pt idx="42">
                  <c:v>0.97365406301163671</c:v>
                </c:pt>
                <c:pt idx="43">
                  <c:v>0.96959431044375111</c:v>
                </c:pt>
                <c:pt idx="44">
                  <c:v>0.9649315059987279</c:v>
                </c:pt>
                <c:pt idx="45">
                  <c:v>0.95958345273420753</c:v>
                </c:pt>
                <c:pt idx="46">
                  <c:v>0.95345914288246636</c:v>
                </c:pt>
                <c:pt idx="47">
                  <c:v>0.94645859781219865</c:v>
                </c:pt>
                <c:pt idx="48">
                  <c:v>0.93847300095618258</c:v>
                </c:pt>
                <c:pt idx="49">
                  <c:v>0.92938523031935427</c:v>
                </c:pt>
                <c:pt idx="50">
                  <c:v>0.91907091444966393</c:v>
                </c:pt>
                <c:pt idx="51">
                  <c:v>0.90740014909615052</c:v>
                </c:pt>
                <c:pt idx="52">
                  <c:v>0.89424001707850964</c:v>
                </c:pt>
                <c:pt idx="53">
                  <c:v>0.87945804572158781</c:v>
                </c:pt>
                <c:pt idx="54">
                  <c:v>0.86292670804760674</c:v>
                </c:pt>
                <c:pt idx="55">
                  <c:v>0.84452901884752285</c:v>
                </c:pt>
                <c:pt idx="56">
                  <c:v>0.82416518878744738</c:v>
                </c:pt>
                <c:pt idx="57">
                  <c:v>0.80176017589498005</c:v>
                </c:pt>
                <c:pt idx="58">
                  <c:v>0.77727181693944347</c:v>
                </c:pt>
                <c:pt idx="59">
                  <c:v>0.75069904290692879</c:v>
                </c:pt>
                <c:pt idx="60">
                  <c:v>0.7220895054144284</c:v>
                </c:pt>
                <c:pt idx="61">
                  <c:v>0.69154579792954818</c:v>
                </c:pt>
                <c:pt idx="62">
                  <c:v>0.65922938798435649</c:v>
                </c:pt>
                <c:pt idx="63">
                  <c:v>0.62536142467659672</c:v>
                </c:pt>
                <c:pt idx="64">
                  <c:v>0.59021977786729685</c:v>
                </c:pt>
                <c:pt idx="65">
                  <c:v>0.55413200458914991</c:v>
                </c:pt>
                <c:pt idx="66">
                  <c:v>0.51746439249366927</c:v>
                </c:pt>
                <c:pt idx="67">
                  <c:v>0.48060773232812198</c:v>
                </c:pt>
                <c:pt idx="68">
                  <c:v>0.4439609296299758</c:v>
                </c:pt>
                <c:pt idx="69">
                  <c:v>0.40791388569606774</c:v>
                </c:pt>
                <c:pt idx="70">
                  <c:v>0.37283118891754907</c:v>
                </c:pt>
                <c:pt idx="71">
                  <c:v>0.33903803452170306</c:v>
                </c:pt>
                <c:pt idx="72">
                  <c:v>0.30680946158564742</c:v>
                </c:pt>
                <c:pt idx="73">
                  <c:v>0.27636353325810314</c:v>
                </c:pt>
                <c:pt idx="74">
                  <c:v>0.24785858432505134</c:v>
                </c:pt>
                <c:pt idx="75">
                  <c:v>0.22139421058643766</c:v>
                </c:pt>
                <c:pt idx="76">
                  <c:v>0.19701534263802015</c:v>
                </c:pt>
                <c:pt idx="77">
                  <c:v>0.17471856242091149</c:v>
                </c:pt>
                <c:pt idx="78">
                  <c:v>0.1544597797217728</c:v>
                </c:pt>
                <c:pt idx="79">
                  <c:v>0.13616245847967215</c:v>
                </c:pt>
                <c:pt idx="80">
                  <c:v>0.11972572850884437</c:v>
                </c:pt>
                <c:pt idx="81">
                  <c:v>0.10503189639424765</c:v>
                </c:pt>
                <c:pt idx="82">
                  <c:v>9.1953046961653823E-2</c:v>
                </c:pt>
                <c:pt idx="83">
                  <c:v>8.0356582024922754E-2</c:v>
                </c:pt>
                <c:pt idx="84">
                  <c:v>7.0109665054611817E-2</c:v>
                </c:pt>
                <c:pt idx="85">
                  <c:v>6.1082626545057937E-2</c:v>
                </c:pt>
                <c:pt idx="86">
                  <c:v>5.315143835543356E-2</c:v>
                </c:pt>
                <c:pt idx="87">
                  <c:v>4.6199392241750181E-2</c:v>
                </c:pt>
                <c:pt idx="88">
                  <c:v>4.0118125108209793E-2</c:v>
                </c:pt>
                <c:pt idx="89">
                  <c:v>3.4808127661872697E-2</c:v>
                </c:pt>
                <c:pt idx="90">
                  <c:v>3.0178859516380031E-2</c:v>
                </c:pt>
                <c:pt idx="91">
                  <c:v>2.6148576406192208E-2</c:v>
                </c:pt>
                <c:pt idx="92">
                  <c:v>2.2643956849753778E-2</c:v>
                </c:pt>
                <c:pt idx="93">
                  <c:v>1.9599598112767382E-2</c:v>
                </c:pt>
                <c:pt idx="94">
                  <c:v>1.6957435660297355E-2</c:v>
                </c:pt>
                <c:pt idx="95">
                  <c:v>1.4666126884114694E-2</c:v>
                </c:pt>
                <c:pt idx="96">
                  <c:v>1.2680428823793034E-2</c:v>
                </c:pt>
                <c:pt idx="97">
                  <c:v>1.0960590726014749E-2</c:v>
                </c:pt>
                <c:pt idx="98">
                  <c:v>9.4717753546920622E-3</c:v>
                </c:pt>
                <c:pt idx="99">
                  <c:v>8.1835176808374641E-3</c:v>
                </c:pt>
                <c:pt idx="100">
                  <c:v>7.069225651589405E-3</c:v>
                </c:pt>
                <c:pt idx="101">
                  <c:v>6.1057248919209016E-3</c:v>
                </c:pt>
                <c:pt idx="102">
                  <c:v>5.2728471944690596E-3</c:v>
                </c:pt>
                <c:pt idx="103">
                  <c:v>4.5530613046056937E-3</c:v>
                </c:pt>
                <c:pt idx="104">
                  <c:v>3.9311436478077621E-3</c:v>
                </c:pt>
                <c:pt idx="105">
                  <c:v>3.393886145864747E-3</c:v>
                </c:pt>
                <c:pt idx="106">
                  <c:v>2.9298380268963833E-3</c:v>
                </c:pt>
                <c:pt idx="107">
                  <c:v>2.5290784743137334E-3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625-424F-8AE5-C03672E5C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8049344"/>
        <c:axId val="1798054752"/>
      </c:scatterChart>
      <c:valAx>
        <c:axId val="1798049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054752"/>
        <c:crosses val="autoZero"/>
        <c:crossBetween val="midCat"/>
      </c:valAx>
      <c:valAx>
        <c:axId val="1798054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0493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'logistic functions'!$I$8</c:f>
              <c:strCache>
                <c:ptCount val="1"/>
                <c:pt idx="0">
                  <c:v>T18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functions'!$H$9:$H$116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functions'!$I$9:$I$116</c:f>
              <c:numCache>
                <c:formatCode>General</c:formatCode>
                <c:ptCount val="108"/>
                <c:pt idx="0">
                  <c:v>3.6329127071679707E-2</c:v>
                </c:pt>
                <c:pt idx="1">
                  <c:v>4.1861090465354529E-2</c:v>
                </c:pt>
                <c:pt idx="2">
                  <c:v>4.8193298197785797E-2</c:v>
                </c:pt>
                <c:pt idx="3">
                  <c:v>5.5427949403941711E-2</c:v>
                </c:pt>
                <c:pt idx="4">
                  <c:v>6.3675990754720066E-2</c:v>
                </c:pt>
                <c:pt idx="5">
                  <c:v>7.3056466141789581E-2</c:v>
                </c:pt>
                <c:pt idx="6">
                  <c:v>8.3695309838672502E-2</c:v>
                </c:pt>
                <c:pt idx="7">
                  <c:v>9.5723443658180349E-2</c:v>
                </c:pt>
                <c:pt idx="8">
                  <c:v>0.10927403611573626</c:v>
                </c:pt>
                <c:pt idx="9">
                  <c:v>0.12447879410249116</c:v>
                </c:pt>
                <c:pt idx="10">
                  <c:v>0.14146319177703573</c:v>
                </c:pt>
                <c:pt idx="11">
                  <c:v>0.16034060414169996</c:v>
                </c:pt>
                <c:pt idx="12">
                  <c:v>0.181205409534102</c:v>
                </c:pt>
                <c:pt idx="13">
                  <c:v>0.20412525782850643</c:v>
                </c:pt>
                <c:pt idx="14">
                  <c:v>0.22913286478026954</c:v>
                </c:pt>
                <c:pt idx="15">
                  <c:v>0.25621787356392806</c:v>
                </c:pt>
                <c:pt idx="16">
                  <c:v>0.28531949687781161</c:v>
                </c:pt>
                <c:pt idx="17">
                  <c:v>0.3163207812400059</c:v>
                </c:pt>
                <c:pt idx="18">
                  <c:v>0.34904537755400855</c:v>
                </c:pt>
                <c:pt idx="19">
                  <c:v>0.38325762002565922</c:v>
                </c:pt>
                <c:pt idx="20">
                  <c:v>0.41866648593898492</c:v>
                </c:pt>
                <c:pt idx="21">
                  <c:v>0.45493363666687209</c:v>
                </c:pt>
                <c:pt idx="22">
                  <c:v>0.49168526657701711</c:v>
                </c:pt>
                <c:pt idx="23">
                  <c:v>0.52852698614344107</c:v>
                </c:pt>
                <c:pt idx="24">
                  <c:v>0.5650605333988894</c:v>
                </c:pt>
                <c:pt idx="25">
                  <c:v>0.60090083474191192</c:v>
                </c:pt>
                <c:pt idx="26">
                  <c:v>0.63569188290597789</c:v>
                </c:pt>
                <c:pt idx="27">
                  <c:v>0.66912007873807344</c:v>
                </c:pt>
                <c:pt idx="28">
                  <c:v>0.70092405389260304</c:v>
                </c:pt>
                <c:pt idx="29">
                  <c:v>0.73090047327278918</c:v>
                </c:pt>
                <c:pt idx="30">
                  <c:v>0.75890581271046198</c:v>
                </c:pt>
                <c:pt idx="31">
                  <c:v>0.78485453261341398</c:v>
                </c:pt>
                <c:pt idx="32">
                  <c:v>0.80871436486491777</c:v>
                </c:pt>
                <c:pt idx="33">
                  <c:v>0.83049957737601288</c:v>
                </c:pt>
                <c:pt idx="34">
                  <c:v>0.8502630902011884</c:v>
                </c:pt>
                <c:pt idx="35">
                  <c:v>0.86808822233353888</c:v>
                </c:pt>
                <c:pt idx="36">
                  <c:v>0.88408069090811114</c:v>
                </c:pt>
                <c:pt idx="37">
                  <c:v>0.89836130385451241</c:v>
                </c:pt>
                <c:pt idx="38">
                  <c:v>0.91105961335000918</c:v>
                </c:pt>
                <c:pt idx="39">
                  <c:v>0.92230864975926097</c:v>
                </c:pt>
                <c:pt idx="40">
                  <c:v>0.93224074273739344</c:v>
                </c:pt>
                <c:pt idx="41">
                  <c:v>0.94098435859456653</c:v>
                </c:pt>
                <c:pt idx="42">
                  <c:v>0.94866183674536464</c:v>
                </c:pt>
                <c:pt idx="43">
                  <c:v>0.95538788664468888</c:v>
                </c:pt>
                <c:pt idx="44">
                  <c:v>0.96126870313515933</c:v>
                </c:pt>
                <c:pt idx="45">
                  <c:v>0.96640156636086327</c:v>
                </c:pt>
                <c:pt idx="46">
                  <c:v>0.97087480729756648</c:v>
                </c:pt>
                <c:pt idx="47">
                  <c:v>0.97476803778469756</c:v>
                </c:pt>
                <c:pt idx="48">
                  <c:v>0.97815256219079572</c:v>
                </c:pt>
                <c:pt idx="49">
                  <c:v>0.98109190494535359</c:v>
                </c:pt>
                <c:pt idx="50">
                  <c:v>0.98364240329491071</c:v>
                </c:pt>
                <c:pt idx="51">
                  <c:v>0.98585382746036643</c:v>
                </c:pt>
                <c:pt idx="52">
                  <c:v>0.98777000087672584</c:v>
                </c:pt>
                <c:pt idx="53">
                  <c:v>0.98942940156221737</c:v>
                </c:pt>
                <c:pt idx="54">
                  <c:v>0.99086573215831819</c:v>
                </c:pt>
                <c:pt idx="55">
                  <c:v>0.9921084511028444</c:v>
                </c:pt>
                <c:pt idx="56">
                  <c:v>0.99318326103468979</c:v>
                </c:pt>
                <c:pt idx="57">
                  <c:v>0.99411255314361691</c:v>
                </c:pt>
                <c:pt idx="58">
                  <c:v>0.99491580799822887</c:v>
                </c:pt>
                <c:pt idx="59">
                  <c:v>0.9956099545986099</c:v>
                </c:pt>
                <c:pt idx="60">
                  <c:v>0.99620969016006322</c:v>
                </c:pt>
                <c:pt idx="61">
                  <c:v>0.99672776356220105</c:v>
                </c:pt>
                <c:pt idx="62">
                  <c:v>0.99717522558767591</c:v>
                </c:pt>
                <c:pt idx="63">
                  <c:v>0.99756164909924416</c:v>
                </c:pt>
                <c:pt idx="64">
                  <c:v>0.99789532221690824</c:v>
                </c:pt>
                <c:pt idx="65">
                  <c:v>0.99818341739875227</c:v>
                </c:pt>
                <c:pt idx="66">
                  <c:v>0.99843213912904805</c:v>
                </c:pt>
                <c:pt idx="67">
                  <c:v>0.99864685269606879</c:v>
                </c:pt>
                <c:pt idx="68">
                  <c:v>0.99883219631439957</c:v>
                </c:pt>
                <c:pt idx="69">
                  <c:v>0.99899217862217204</c:v>
                </c:pt>
                <c:pt idx="70">
                  <c:v>0.9991302633689455</c:v>
                </c:pt>
                <c:pt idx="71">
                  <c:v>0.99924944290880169</c:v>
                </c:pt>
                <c:pt idx="72">
                  <c:v>0.99935230192764568</c:v>
                </c:pt>
                <c:pt idx="73">
                  <c:v>0.99944107266459714</c:v>
                </c:pt>
                <c:pt idx="74">
                  <c:v>0.9995176827346669</c:v>
                </c:pt>
                <c:pt idx="75">
                  <c:v>0.99958379652309592</c:v>
                </c:pt>
                <c:pt idx="76">
                  <c:v>0.99964085099989608</c:v>
                </c:pt>
                <c:pt idx="77">
                  <c:v>0.99969008669513948</c:v>
                </c:pt>
                <c:pt idx="78">
                  <c:v>0.99973257448026231</c:v>
                </c:pt>
                <c:pt idx="79">
                  <c:v>0.99976923871681778</c:v>
                </c:pt>
                <c:pt idx="80">
                  <c:v>0.99980087726062006</c:v>
                </c:pt>
                <c:pt idx="81">
                  <c:v>0.9998281787448956</c:v>
                </c:pt>
                <c:pt idx="82">
                  <c:v>0.99985173750991463</c:v>
                </c:pt>
                <c:pt idx="83">
                  <c:v>0.99987206649761906</c:v>
                </c:pt>
                <c:pt idx="84">
                  <c:v>0.99988960838716512</c:v>
                </c:pt>
                <c:pt idx="85">
                  <c:v>0.99990474521026862</c:v>
                </c:pt>
                <c:pt idx="86">
                  <c:v>0.9999178066530664</c:v>
                </c:pt>
                <c:pt idx="87">
                  <c:v>0.99992907722332358</c:v>
                </c:pt>
                <c:pt idx="88">
                  <c:v>0.99993880243760813</c:v>
                </c:pt>
                <c:pt idx="89">
                  <c:v>0.99994719416210831</c:v>
                </c:pt>
                <c:pt idx="90">
                  <c:v>0.99995443522262095</c:v>
                </c:pt>
                <c:pt idx="91">
                  <c:v>0.99996068338352539</c:v>
                </c:pt>
                <c:pt idx="92">
                  <c:v>0.99996607478198196</c:v>
                </c:pt>
                <c:pt idx="93">
                  <c:v>0.9999707268918373</c:v>
                </c:pt>
                <c:pt idx="94">
                  <c:v>0.99997474108156437</c:v>
                </c:pt>
                <c:pt idx="95">
                  <c:v>0.99997820482178457</c:v>
                </c:pt>
                <c:pt idx="96">
                  <c:v>0.99998119359033466</c:v>
                </c:pt>
                <c:pt idx="97">
                  <c:v>0.99998377251628556</c:v>
                </c:pt>
                <c:pt idx="98">
                  <c:v>0.99998599779866215</c:v>
                </c:pt>
                <c:pt idx="99">
                  <c:v>0.99998791793072028</c:v>
                </c:pt>
                <c:pt idx="100">
                  <c:v>0.99998957475641714</c:v>
                </c:pt>
                <c:pt idx="101">
                  <c:v>0.99999100438206801</c:v>
                </c:pt>
                <c:pt idx="102">
                  <c:v>0.99999223796302983</c:v>
                </c:pt>
                <c:pt idx="103">
                  <c:v>0.99999330238253892</c:v>
                </c:pt>
                <c:pt idx="104">
                  <c:v>0.99999422083748379</c:v>
                </c:pt>
                <c:pt idx="105">
                  <c:v>0.99999501334386809</c:v>
                </c:pt>
                <c:pt idx="106">
                  <c:v>0.99999569717297165</c:v>
                </c:pt>
                <c:pt idx="107">
                  <c:v>0.99999628722771128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411-4911-B77F-32B2E24FDBE8}"/>
            </c:ext>
          </c:extLst>
        </c:ser>
        <c:ser>
          <c:idx val="1"/>
          <c:order val="1"/>
          <c:tx>
            <c:strRef>
              <c:f>'logistic functions'!$J$8</c:f>
              <c:strCache>
                <c:ptCount val="1"/>
                <c:pt idx="0">
                  <c:v>T21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functions'!$H$9:$H$116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functions'!$J$9:$J$116</c:f>
              <c:numCache>
                <c:formatCode>General</c:formatCode>
                <c:ptCount val="108"/>
                <c:pt idx="0">
                  <c:v>6.0336761088063878E-2</c:v>
                </c:pt>
                <c:pt idx="1">
                  <c:v>6.9261703758351265E-2</c:v>
                </c:pt>
                <c:pt idx="2">
                  <c:v>7.9395268145901587E-2</c:v>
                </c:pt>
                <c:pt idx="3">
                  <c:v>9.0866710793696279E-2</c:v>
                </c:pt>
                <c:pt idx="4">
                  <c:v>0.10380871045703198</c:v>
                </c:pt>
                <c:pt idx="5">
                  <c:v>0.11835405023759275</c:v>
                </c:pt>
                <c:pt idx="6">
                  <c:v>0.13463126829318248</c:v>
                </c:pt>
                <c:pt idx="7">
                  <c:v>0.15275921635881784</c:v>
                </c:pt>
                <c:pt idx="8">
                  <c:v>0.1728405483654811</c:v>
                </c:pt>
                <c:pt idx="9">
                  <c:v>0.19495428020433903</c:v>
                </c:pt>
                <c:pt idx="10">
                  <c:v>0.21914771432677055</c:v>
                </c:pt>
                <c:pt idx="11">
                  <c:v>0.24542819924799525</c:v>
                </c:pt>
                <c:pt idx="12">
                  <c:v>0.27375537330310462</c:v>
                </c:pt>
                <c:pt idx="13">
                  <c:v>0.3040346922006531</c:v>
                </c:pt>
                <c:pt idx="14">
                  <c:v>0.33611312079150973</c:v>
                </c:pt>
                <c:pt idx="15">
                  <c:v>0.36977783983012086</c:v>
                </c:pt>
                <c:pt idx="16">
                  <c:v>0.40475864759211544</c:v>
                </c:pt>
                <c:pt idx="17">
                  <c:v>0.44073441677239045</c:v>
                </c:pt>
                <c:pt idx="18">
                  <c:v>0.4773435257006472</c:v>
                </c:pt>
                <c:pt idx="19">
                  <c:v>0.51419768230463481</c:v>
                </c:pt>
                <c:pt idx="20">
                  <c:v>0.55089808891541825</c:v>
                </c:pt>
                <c:pt idx="21">
                  <c:v>0.58705255153610214</c:v>
                </c:pt>
                <c:pt idx="22">
                  <c:v>0.62229199397552892</c:v>
                </c:pt>
                <c:pt idx="23">
                  <c:v>0.65628492777046332</c:v>
                </c:pt>
                <c:pt idx="24">
                  <c:v>0.68874873247528956</c:v>
                </c:pt>
                <c:pt idx="25">
                  <c:v>0.71945705047577624</c:v>
                </c:pt>
                <c:pt idx="26">
                  <c:v>0.74824310267354666</c:v>
                </c:pt>
                <c:pt idx="27">
                  <c:v>0.77499919313987886</c:v>
                </c:pt>
                <c:pt idx="28">
                  <c:v>0.79967302199232471</c:v>
                </c:pt>
                <c:pt idx="29">
                  <c:v>0.82226163123985774</c:v>
                </c:pt>
                <c:pt idx="30">
                  <c:v>0.84280386835919741</c:v>
                </c:pt>
                <c:pt idx="31">
                  <c:v>0.86137219340714144</c:v>
                </c:pt>
                <c:pt idx="32">
                  <c:v>0.87806451745754066</c:v>
                </c:pt>
                <c:pt idx="33">
                  <c:v>0.89299658434635487</c:v>
                </c:pt>
                <c:pt idx="34">
                  <c:v>0.906295228404286</c:v>
                </c:pt>
                <c:pt idx="35">
                  <c:v>0.91809268150579793</c:v>
                </c:pt>
                <c:pt idx="36">
                  <c:v>0.92852197580208906</c:v>
                </c:pt>
                <c:pt idx="37">
                  <c:v>0.93771339741653548</c:v>
                </c:pt>
                <c:pt idx="38">
                  <c:v>0.94579188860684238</c:v>
                </c:pt>
                <c:pt idx="39">
                  <c:v>0.95287526562847846</c:v>
                </c:pt>
                <c:pt idx="40">
                  <c:v>0.95907310986620431</c:v>
                </c:pt>
                <c:pt idx="41">
                  <c:v>0.96448619414373515</c:v>
                </c:pt>
                <c:pt idx="42">
                  <c:v>0.96920631893618792</c:v>
                </c:pt>
                <c:pt idx="43">
                  <c:v>0.97331645026265845</c:v>
                </c:pt>
                <c:pt idx="44">
                  <c:v>0.97689106935560355</c:v>
                </c:pt>
                <c:pt idx="45">
                  <c:v>0.97999666188417167</c:v>
                </c:pt>
                <c:pt idx="46">
                  <c:v>0.98269229046531115</c:v>
                </c:pt>
                <c:pt idx="47">
                  <c:v>0.98503020792859064</c:v>
                </c:pt>
                <c:pt idx="48">
                  <c:v>0.98705648019295755</c:v>
                </c:pt>
                <c:pt idx="49">
                  <c:v>0.98881159678355035</c:v>
                </c:pt>
                <c:pt idx="50">
                  <c:v>0.9903310542050785</c:v>
                </c:pt>
                <c:pt idx="51">
                  <c:v>0.99164590288626153</c:v>
                </c:pt>
                <c:pt idx="52">
                  <c:v>0.99278325251325328</c:v>
                </c:pt>
                <c:pt idx="53">
                  <c:v>0.99376673355352518</c:v>
                </c:pt>
                <c:pt idx="54">
                  <c:v>0.99461691487649484</c:v>
                </c:pt>
                <c:pt idx="55">
                  <c:v>0.99535167880653252</c:v>
                </c:pt>
                <c:pt idx="56">
                  <c:v>0.99598655586441698</c:v>
                </c:pt>
                <c:pt idx="57">
                  <c:v>0.99653502199783339</c:v>
                </c:pt>
                <c:pt idx="58">
                  <c:v>0.99700876137444439</c:v>
                </c:pt>
                <c:pt idx="59">
                  <c:v>0.99741789789259738</c:v>
                </c:pt>
                <c:pt idx="60">
                  <c:v>0.99777119851566398</c:v>
                </c:pt>
                <c:pt idx="61">
                  <c:v>0.9980762514015824</c:v>
                </c:pt>
                <c:pt idx="62">
                  <c:v>0.99833962161255208</c:v>
                </c:pt>
                <c:pt idx="63">
                  <c:v>0.99856698697487967</c:v>
                </c:pt>
                <c:pt idx="64">
                  <c:v>0.99876325643245534</c:v>
                </c:pt>
                <c:pt idx="65">
                  <c:v>0.99893267301078381</c:v>
                </c:pt>
                <c:pt idx="66">
                  <c:v>0.99907890328943627</c:v>
                </c:pt>
                <c:pt idx="67">
                  <c:v>0.99920511507404586</c:v>
                </c:pt>
                <c:pt idx="68">
                  <c:v>0.99931404476715269</c:v>
                </c:pt>
                <c:pt idx="69">
                  <c:v>0.99940805576165803</c:v>
                </c:pt>
                <c:pt idx="70">
                  <c:v>0.99948918902160544</c:v>
                </c:pt>
                <c:pt idx="71">
                  <c:v>0.99955920687209798</c:v>
                </c:pt>
                <c:pt idx="72">
                  <c:v>0.99961963089261696</c:v>
                </c:pt>
                <c:pt idx="73">
                  <c:v>0.99967177469476343</c:v>
                </c:pt>
                <c:pt idx="74">
                  <c:v>0.99971677226534927</c:v>
                </c:pt>
                <c:pt idx="75">
                  <c:v>0.99975560246762962</c:v>
                </c:pt>
                <c:pt idx="76">
                  <c:v>0.99978911021607431</c:v>
                </c:pt>
                <c:pt idx="77">
                  <c:v>0.99981802477231774</c:v>
                </c:pt>
                <c:pt idx="78">
                  <c:v>0.99984297555071</c:v>
                </c:pt>
                <c:pt idx="79">
                  <c:v>0.99986450577024844</c:v>
                </c:pt>
                <c:pt idx="80">
                  <c:v>0.99988308424468819</c:v>
                </c:pt>
                <c:pt idx="81">
                  <c:v>0.99989911556352473</c:v>
                </c:pt>
                <c:pt idx="82">
                  <c:v>0.99991294888254567</c:v>
                </c:pt>
                <c:pt idx="83">
                  <c:v>0.99992488551317327</c:v>
                </c:pt>
                <c:pt idx="84">
                  <c:v>0.99993518547423099</c:v>
                </c:pt>
                <c:pt idx="85">
                  <c:v>0.9999440731476118</c:v>
                </c:pt>
                <c:pt idx="86">
                  <c:v>0.99995174216012894</c:v>
                </c:pt>
                <c:pt idx="87">
                  <c:v>0.99995835959721657</c:v>
                </c:pt>
                <c:pt idx="88">
                  <c:v>0.99996406963976991</c:v>
                </c:pt>
                <c:pt idx="89">
                  <c:v>0.99996899670298389</c:v>
                </c:pt>
                <c:pt idx="90">
                  <c:v>0.99997324814529365</c:v>
                </c:pt>
                <c:pt idx="91">
                  <c:v>0.99997691660623667</c:v>
                </c:pt>
                <c:pt idx="92">
                  <c:v>0.99998008202401556</c:v>
                </c:pt>
                <c:pt idx="93">
                  <c:v>0.99998281337661288</c:v>
                </c:pt>
                <c:pt idx="94">
                  <c:v>0.99998517018430788</c:v>
                </c:pt>
                <c:pt idx="95">
                  <c:v>0.99998720380627215</c:v>
                </c:pt>
                <c:pt idx="96">
                  <c:v>0.99998895855945524</c:v>
                </c:pt>
                <c:pt idx="97">
                  <c:v>0.99999047268409968</c:v>
                </c:pt>
                <c:pt idx="98">
                  <c:v>0.99999177917690629</c:v>
                </c:pt>
                <c:pt idx="99">
                  <c:v>0.99999290650998285</c:v>
                </c:pt>
                <c:pt idx="100">
                  <c:v>0.99999387925122929</c:v>
                </c:pt>
                <c:pt idx="101">
                  <c:v>0.99999471859967015</c:v>
                </c:pt>
                <c:pt idx="102">
                  <c:v>0.99999544284739017</c:v>
                </c:pt>
                <c:pt idx="103">
                  <c:v>0.99999606777813665</c:v>
                </c:pt>
                <c:pt idx="104">
                  <c:v>0.99999660701126769</c:v>
                </c:pt>
                <c:pt idx="105">
                  <c:v>0.99999707229854085</c:v>
                </c:pt>
                <c:pt idx="106">
                  <c:v>0.99999747378020865</c:v>
                </c:pt>
                <c:pt idx="107">
                  <c:v>0.99999782020599737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411-4911-B77F-32B2E24FDBE8}"/>
            </c:ext>
          </c:extLst>
        </c:ser>
        <c:ser>
          <c:idx val="2"/>
          <c:order val="2"/>
          <c:tx>
            <c:strRef>
              <c:f>'logistic functions'!$K$8</c:f>
              <c:strCache>
                <c:ptCount val="1"/>
                <c:pt idx="0">
                  <c:v>T24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functions'!$H$9:$H$116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functions'!$K$9:$K$116</c:f>
              <c:numCache>
                <c:formatCode>General</c:formatCode>
                <c:ptCount val="108"/>
                <c:pt idx="0">
                  <c:v>1.7039244710904095E-2</c:v>
                </c:pt>
                <c:pt idx="1">
                  <c:v>1.9693898585043435E-2</c:v>
                </c:pt>
                <c:pt idx="2">
                  <c:v>2.2752564859102088E-2</c:v>
                </c:pt>
                <c:pt idx="3">
                  <c:v>2.6273541873161183E-2</c:v>
                </c:pt>
                <c:pt idx="4">
                  <c:v>3.0322486203738605E-2</c:v>
                </c:pt>
                <c:pt idx="5">
                  <c:v>3.4972991394060599E-2</c:v>
                </c:pt>
                <c:pt idx="6">
                  <c:v>4.0307088602450039E-2</c:v>
                </c:pt>
                <c:pt idx="7">
                  <c:v>4.6415614495232134E-2</c:v>
                </c:pt>
                <c:pt idx="8">
                  <c:v>5.3398375978051318E-2</c:v>
                </c:pt>
                <c:pt idx="9">
                  <c:v>6.1364023824977076E-2</c:v>
                </c:pt>
                <c:pt idx="10">
                  <c:v>7.0429528939369143E-2</c:v>
                </c:pt>
                <c:pt idx="11">
                  <c:v>8.07191376691236E-2</c:v>
                </c:pt>
                <c:pt idx="12">
                  <c:v>9.2362669147170756E-2</c:v>
                </c:pt>
                <c:pt idx="13">
                  <c:v>0.10549301212723206</c:v>
                </c:pt>
                <c:pt idx="14">
                  <c:v>0.12024268663908491</c:v>
                </c:pt>
                <c:pt idx="15">
                  <c:v>0.13673936349980489</c:v>
                </c:pt>
                <c:pt idx="16">
                  <c:v>0.15510028921120145</c:v>
                </c:pt>
                <c:pt idx="17">
                  <c:v>0.1754256510674658</c:v>
                </c:pt>
                <c:pt idx="18">
                  <c:v>0.1977910404246836</c:v>
                </c:pt>
                <c:pt idx="19">
                  <c:v>0.22223932835834387</c:v>
                </c:pt>
                <c:pt idx="20">
                  <c:v>0.24877244601054596</c:v>
                </c:pt>
                <c:pt idx="21">
                  <c:v>0.27734373958536013</c:v>
                </c:pt>
                <c:pt idx="22">
                  <c:v>0.30785171395750038</c:v>
                </c:pt>
                <c:pt idx="23">
                  <c:v>0.3401360483786805</c:v>
                </c:pt>
                <c:pt idx="24">
                  <c:v>0.37397672220519662</c:v>
                </c:pt>
                <c:pt idx="25">
                  <c:v>0.40909689934130861</c:v>
                </c:pt>
                <c:pt idx="26">
                  <c:v>0.44516988362464327</c:v>
                </c:pt>
                <c:pt idx="27">
                  <c:v>0.48183000474465765</c:v>
                </c:pt>
                <c:pt idx="28">
                  <c:v>0.51868679222522962</c:v>
                </c:pt>
                <c:pt idx="29">
                  <c:v>0.55534133504310246</c:v>
                </c:pt>
                <c:pt idx="30">
                  <c:v>0.59140340115521439</c:v>
                </c:pt>
                <c:pt idx="31">
                  <c:v>0.62650777576794336</c:v>
                </c:pt>
                <c:pt idx="32">
                  <c:v>0.6603283958424806</c:v>
                </c:pt>
                <c:pt idx="33">
                  <c:v>0.69258918412407122</c:v>
                </c:pt>
                <c:pt idx="34">
                  <c:v>0.72307094721073517</c:v>
                </c:pt>
                <c:pt idx="35">
                  <c:v>0.75161420413980673</c:v>
                </c:pt>
                <c:pt idx="36">
                  <c:v>0.77811826336062107</c:v>
                </c:pt>
                <c:pt idx="37">
                  <c:v>0.80253720049124122</c:v>
                </c:pt>
                <c:pt idx="38">
                  <c:v>0.82487357637254644</c:v>
                </c:pt>
                <c:pt idx="39">
                  <c:v>0.84517077863743606</c:v>
                </c:pt>
                <c:pt idx="40">
                  <c:v>0.86350479915465661</c:v>
                </c:pt>
                <c:pt idx="41">
                  <c:v>0.87997611495607286</c:v>
                </c:pt>
                <c:pt idx="42">
                  <c:v>0.8947021623874114</c:v>
                </c:pt>
                <c:pt idx="43">
                  <c:v>0.90781071632609156</c:v>
                </c:pt>
                <c:pt idx="44">
                  <c:v>0.91943433044541234</c:v>
                </c:pt>
                <c:pt idx="45">
                  <c:v>0.92970587187791587</c:v>
                </c:pt>
                <c:pt idx="46">
                  <c:v>0.93875509682817559</c:v>
                </c:pt>
                <c:pt idx="47">
                  <c:v>0.94670615961318938</c:v>
                </c:pt>
                <c:pt idx="48">
                  <c:v>0.95367592022315262</c:v>
                </c:pt>
                <c:pt idx="49">
                  <c:v>0.95977290787152025</c:v>
                </c:pt>
                <c:pt idx="50">
                  <c:v>0.96509680365011785</c:v>
                </c:pt>
                <c:pt idx="51">
                  <c:v>0.96973831893619933</c:v>
                </c:pt>
                <c:pt idx="52">
                  <c:v>0.97377936354091199</c:v>
                </c:pt>
                <c:pt idx="53">
                  <c:v>0.97729341591327179</c:v>
                </c:pt>
                <c:pt idx="54">
                  <c:v>0.98034602522841563</c:v>
                </c:pt>
                <c:pt idx="55">
                  <c:v>0.98299539089184063</c:v>
                </c:pt>
                <c:pt idx="56">
                  <c:v>0.98529297843854358</c:v>
                </c:pt>
                <c:pt idx="57">
                  <c:v>0.98728414191778724</c:v>
                </c:pt>
                <c:pt idx="58">
                  <c:v>0.98900873176815463</c:v>
                </c:pt>
                <c:pt idx="59">
                  <c:v>0.99050167415392187</c:v>
                </c:pt>
                <c:pt idx="60">
                  <c:v>0.99179351304621377</c:v>
                </c:pt>
                <c:pt idx="61">
                  <c:v>0.99291091028524137</c:v>
                </c:pt>
                <c:pt idx="62">
                  <c:v>0.99387710172422628</c:v>
                </c:pt>
                <c:pt idx="63">
                  <c:v>0.9947123095679683</c:v>
                </c:pt>
                <c:pt idx="64">
                  <c:v>0.99543411237815094</c:v>
                </c:pt>
                <c:pt idx="65">
                  <c:v>0.99605777508558935</c:v>
                </c:pt>
                <c:pt idx="66">
                  <c:v>0.99659654185600732</c:v>
                </c:pt>
                <c:pt idx="67">
                  <c:v>0.99706189490166386</c:v>
                </c:pt>
                <c:pt idx="68">
                  <c:v>0.99746378239386879</c:v>
                </c:pt>
                <c:pt idx="69">
                  <c:v>0.99781081856980214</c:v>
                </c:pt>
                <c:pt idx="70">
                  <c:v>0.99811045898469819</c:v>
                </c:pt>
                <c:pt idx="71">
                  <c:v>0.99836915366927437</c:v>
                </c:pt>
                <c:pt idx="72">
                  <c:v>0.99859248073513429</c:v>
                </c:pt>
                <c:pt idx="73">
                  <c:v>0.99878526274383805</c:v>
                </c:pt>
                <c:pt idx="74">
                  <c:v>0.99895166792933865</c:v>
                </c:pt>
                <c:pt idx="75">
                  <c:v>0.99909529814573517</c:v>
                </c:pt>
                <c:pt idx="76">
                  <c:v>0.9992192652072408</c:v>
                </c:pt>
                <c:pt idx="77">
                  <c:v>0.99932625709739886</c:v>
                </c:pt>
                <c:pt idx="78">
                  <c:v>0.99941859535104349</c:v>
                </c:pt>
                <c:pt idx="79">
                  <c:v>0.99949828475544911</c:v>
                </c:pt>
                <c:pt idx="80">
                  <c:v>0.99956705637613774</c:v>
                </c:pt>
                <c:pt idx="81">
                  <c:v>0.99962640478705833</c:v>
                </c:pt>
                <c:pt idx="82">
                  <c:v>0.99967762027328355</c:v>
                </c:pt>
                <c:pt idx="83">
                  <c:v>0.99972181667579552</c:v>
                </c:pt>
                <c:pt idx="84">
                  <c:v>0.99975995546116347</c:v>
                </c:pt>
                <c:pt idx="85">
                  <c:v>0.99979286652276245</c:v>
                </c:pt>
                <c:pt idx="86">
                  <c:v>0.99982126615352074</c:v>
                </c:pt>
                <c:pt idx="87">
                  <c:v>0.99984577257193252</c:v>
                </c:pt>
                <c:pt idx="88">
                  <c:v>0.99986691933229721</c:v>
                </c:pt>
                <c:pt idx="89">
                  <c:v>0.99988516690592277</c:v>
                </c:pt>
                <c:pt idx="90">
                  <c:v>0.99990091268157033</c:v>
                </c:pt>
                <c:pt idx="91">
                  <c:v>0.99991449960003298</c:v>
                </c:pt>
                <c:pt idx="92">
                  <c:v>0.99992622360873629</c:v>
                </c:pt>
                <c:pt idx="93">
                  <c:v>0.99993634009713361</c:v>
                </c:pt>
                <c:pt idx="94">
                  <c:v>0.99994506945187545</c:v>
                </c:pt>
                <c:pt idx="95">
                  <c:v>0.99995260185188217</c:v>
                </c:pt>
                <c:pt idx="96">
                  <c:v>0.9999591014071203</c:v>
                </c:pt>
                <c:pt idx="97">
                  <c:v>0.99996470973075802</c:v>
                </c:pt>
                <c:pt idx="98">
                  <c:v>0.99996954902216273</c:v>
                </c:pt>
                <c:pt idx="99">
                  <c:v>0.9999737247276429</c:v>
                </c:pt>
                <c:pt idx="100">
                  <c:v>0.99997732783670212</c:v>
                </c:pt>
                <c:pt idx="101">
                  <c:v>0.9999804368636932</c:v>
                </c:pt>
                <c:pt idx="102">
                  <c:v>0.99998311955793728</c:v>
                </c:pt>
                <c:pt idx="103">
                  <c:v>0.99998543437949128</c:v>
                </c:pt>
                <c:pt idx="104">
                  <c:v>0.99998743177265914</c:v>
                </c:pt>
                <c:pt idx="105">
                  <c:v>0.99998915526495213</c:v>
                </c:pt>
                <c:pt idx="106">
                  <c:v>0.99999064241541202</c:v>
                </c:pt>
                <c:pt idx="107">
                  <c:v>0.99999192563293848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411-4911-B77F-32B2E24FDBE8}"/>
            </c:ext>
          </c:extLst>
        </c:ser>
        <c:ser>
          <c:idx val="3"/>
          <c:order val="3"/>
          <c:tx>
            <c:strRef>
              <c:f>'logistic functions'!$L$8</c:f>
              <c:strCache>
                <c:ptCount val="1"/>
                <c:pt idx="0">
                  <c:v>T27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functions'!$H$9:$H$116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functions'!$L$9:$L$116</c:f>
              <c:numCache>
                <c:formatCode>General</c:formatCode>
                <c:ptCount val="108"/>
                <c:pt idx="0">
                  <c:v>2.3119484500097091E-3</c:v>
                </c:pt>
                <c:pt idx="1">
                  <c:v>2.6783938143505881E-3</c:v>
                </c:pt>
                <c:pt idx="2">
                  <c:v>3.1027403817815852E-3</c:v>
                </c:pt>
                <c:pt idx="3">
                  <c:v>3.5940752632876447E-3</c:v>
                </c:pt>
                <c:pt idx="4">
                  <c:v>4.1628906443105414E-3</c:v>
                </c:pt>
                <c:pt idx="5">
                  <c:v>4.821293847850178E-3</c:v>
                </c:pt>
                <c:pt idx="6">
                  <c:v>5.5832463370983007E-3</c:v>
                </c:pt>
                <c:pt idx="7">
                  <c:v>6.4648347853230887E-3</c:v>
                </c:pt>
                <c:pt idx="8">
                  <c:v>7.4845773620574691E-3</c:v>
                </c:pt>
                <c:pt idx="9">
                  <c:v>8.663768261832001E-3</c:v>
                </c:pt>
                <c:pt idx="10">
                  <c:v>1.002686316952394E-2</c:v>
                </c:pt>
                <c:pt idx="11">
                  <c:v>1.1601907729083885E-2</c:v>
                </c:pt>
                <c:pt idx="12">
                  <c:v>1.3421010048974651E-2</c:v>
                </c:pt>
                <c:pt idx="13">
                  <c:v>1.5520856697132296E-2</c:v>
                </c:pt>
                <c:pt idx="14">
                  <c:v>1.794326933523752E-2</c:v>
                </c:pt>
                <c:pt idx="15">
                  <c:v>2.0735795903761348E-2</c:v>
                </c:pt>
                <c:pt idx="16">
                  <c:v>2.395232584552668E-2</c:v>
                </c:pt>
                <c:pt idx="17">
                  <c:v>2.7653712964846689E-2</c:v>
                </c:pt>
                <c:pt idx="18">
                  <c:v>3.1908381863946768E-2</c:v>
                </c:pt>
                <c:pt idx="19">
                  <c:v>3.6792884194549021E-2</c:v>
                </c:pt>
                <c:pt idx="20">
                  <c:v>4.2392358991948369E-2</c:v>
                </c:pt>
                <c:pt idx="21">
                  <c:v>4.8800837050304753E-2</c:v>
                </c:pt>
                <c:pt idx="22">
                  <c:v>5.6121312846345979E-2</c:v>
                </c:pt>
                <c:pt idx="23">
                  <c:v>6.4465489550089836E-2</c:v>
                </c:pt>
                <c:pt idx="24">
                  <c:v>7.3953084441608335E-2</c:v>
                </c:pt>
                <c:pt idx="25">
                  <c:v>8.4710565730735862E-2</c:v>
                </c:pt>
                <c:pt idx="26">
                  <c:v>9.6869180623006812E-2</c:v>
                </c:pt>
                <c:pt idx="27">
                  <c:v>0.11056213305301606</c:v>
                </c:pt>
                <c:pt idx="28">
                  <c:v>0.12592078365647394</c:v>
                </c:pt>
                <c:pt idx="29">
                  <c:v>0.14306978103522389</c:v>
                </c:pt>
                <c:pt idx="30">
                  <c:v>0.1621210989764609</c:v>
                </c:pt>
                <c:pt idx="31">
                  <c:v>0.18316705424977411</c:v>
                </c:pt>
                <c:pt idx="32">
                  <c:v>0.20627251525492268</c:v>
                </c:pt>
                <c:pt idx="33">
                  <c:v>0.23146667767789086</c:v>
                </c:pt>
                <c:pt idx="34">
                  <c:v>0.2587349643863267</c:v>
                </c:pt>
                <c:pt idx="35">
                  <c:v>0.28801177677112066</c:v>
                </c:pt>
                <c:pt idx="36">
                  <c:v>0.31917494706138488</c:v>
                </c:pt>
                <c:pt idx="37">
                  <c:v>0.35204277392092592</c:v>
                </c:pt>
                <c:pt idx="38">
                  <c:v>0.38637442907141756</c:v>
                </c:pt>
                <c:pt idx="39">
                  <c:v>0.42187427968601793</c:v>
                </c:pt>
                <c:pt idx="40">
                  <c:v>0.45820028788175732</c:v>
                </c:pt>
                <c:pt idx="41">
                  <c:v>0.4949761690713752</c:v>
                </c:pt>
                <c:pt idx="42">
                  <c:v>0.53180649268724145</c:v>
                </c:pt>
                <c:pt idx="43">
                  <c:v>0.56829348738574414</c:v>
                </c:pt>
                <c:pt idx="44">
                  <c:v>0.60405405749897612</c:v>
                </c:pt>
                <c:pt idx="45">
                  <c:v>0.63873548531404656</c:v>
                </c:pt>
                <c:pt idx="46">
                  <c:v>0.6720284920713121</c:v>
                </c:pt>
                <c:pt idx="47">
                  <c:v>0.70367671465472259</c:v>
                </c:pt>
                <c:pt idx="48">
                  <c:v>0.73348214194917305</c:v>
                </c:pt>
                <c:pt idx="49">
                  <c:v>0.76130654830770661</c:v>
                </c:pt>
                <c:pt idx="50">
                  <c:v>0.78706937712698166</c:v>
                </c:pt>
                <c:pt idx="51">
                  <c:v>0.81074281105159796</c:v>
                </c:pt>
                <c:pt idx="52">
                  <c:v>0.8323448992711957</c:v>
                </c:pt>
                <c:pt idx="53">
                  <c:v>0.85193161100554649</c:v>
                </c:pt>
                <c:pt idx="54">
                  <c:v>0.8695885821659054</c:v>
                </c:pt>
                <c:pt idx="55">
                  <c:v>0.88542316121649589</c:v>
                </c:pt>
                <c:pt idx="56">
                  <c:v>0.89955717912712163</c:v>
                </c:pt>
                <c:pt idx="57">
                  <c:v>0.91212069633434245</c:v>
                </c:pt>
                <c:pt idx="58">
                  <c:v>0.92324683484286219</c:v>
                </c:pt>
                <c:pt idx="59">
                  <c:v>0.93306769381342036</c:v>
                </c:pt>
                <c:pt idx="60">
                  <c:v>0.94171127241762975</c:v>
                </c:pt>
                <c:pt idx="61">
                  <c:v>0.94929927996370245</c:v>
                </c:pt>
                <c:pt idx="62">
                  <c:v>0.95594569375405847</c:v>
                </c:pt>
                <c:pt idx="63">
                  <c:v>0.96175592294226486</c:v>
                </c:pt>
                <c:pt idx="64">
                  <c:v>0.96682644566697318</c:v>
                </c:pt>
                <c:pt idx="65">
                  <c:v>0.97124480203071017</c:v>
                </c:pt>
                <c:pt idx="66">
                  <c:v>0.97508984344995631</c:v>
                </c:pt>
                <c:pt idx="67">
                  <c:v>0.97843215709796405</c:v>
                </c:pt>
                <c:pt idx="68">
                  <c:v>0.98133460111149518</c:v>
                </c:pt>
                <c:pt idx="69">
                  <c:v>0.98385290115928969</c:v>
                </c:pt>
                <c:pt idx="70">
                  <c:v>0.98603627157935636</c:v>
                </c:pt>
                <c:pt idx="71">
                  <c:v>0.9879280345964655</c:v>
                </c:pt>
                <c:pt idx="72">
                  <c:v>0.98956621931826183</c:v>
                </c:pt>
                <c:pt idx="73">
                  <c:v>0.99098412855034457</c:v>
                </c:pt>
                <c:pt idx="74">
                  <c:v>0.99221086626516819</c:v>
                </c:pt>
                <c:pt idx="75">
                  <c:v>0.99327182209467701</c:v>
                </c:pt>
                <c:pt idx="76">
                  <c:v>0.99418911175178204</c:v>
                </c:pt>
                <c:pt idx="77">
                  <c:v>0.99498197404426825</c:v>
                </c:pt>
                <c:pt idx="78">
                  <c:v>0.99566712631188647</c:v>
                </c:pt>
                <c:pt idx="79">
                  <c:v>0.99625908084317849</c:v>
                </c:pt>
                <c:pt idx="80">
                  <c:v>0.99677042523171633</c:v>
                </c:pt>
                <c:pt idx="81">
                  <c:v>0.9972120698040321</c:v>
                </c:pt>
                <c:pt idx="82">
                  <c:v>0.99759346526402437</c:v>
                </c:pt>
                <c:pt idx="83">
                  <c:v>0.99792279360384972</c:v>
                </c:pt>
                <c:pt idx="84">
                  <c:v>0.9982071351684183</c:v>
                </c:pt>
                <c:pt idx="85">
                  <c:v>0.99845261455791778</c:v>
                </c:pt>
                <c:pt idx="86">
                  <c:v>0.99866452783058557</c:v>
                </c:pt>
                <c:pt idx="87">
                  <c:v>0.99884745324023527</c:v>
                </c:pt>
                <c:pt idx="88">
                  <c:v>0.99900534751933423</c:v>
                </c:pt>
                <c:pt idx="89">
                  <c:v>0.999141629504811</c:v>
                </c:pt>
                <c:pt idx="90">
                  <c:v>0.99925925270393567</c:v>
                </c:pt>
                <c:pt idx="91">
                  <c:v>0.99936076821350028</c:v>
                </c:pt>
                <c:pt idx="92">
                  <c:v>0.99944837923789032</c:v>
                </c:pt>
                <c:pt idx="93">
                  <c:v>0.99952398830039324</c:v>
                </c:pt>
                <c:pt idx="94">
                  <c:v>0.99958923810665701</c:v>
                </c:pt>
                <c:pt idx="95">
                  <c:v>0.99964554689864504</c:v>
                </c:pt>
                <c:pt idx="96">
                  <c:v>0.99969413903063942</c:v>
                </c:pt>
                <c:pt idx="97">
                  <c:v>0.99973607140461551</c:v>
                </c:pt>
                <c:pt idx="98">
                  <c:v>0.99977225631947242</c:v>
                </c:pt>
                <c:pt idx="99">
                  <c:v>0.99980348121595042</c:v>
                </c:pt>
                <c:pt idx="100">
                  <c:v>0.99983042573553194</c:v>
                </c:pt>
                <c:pt idx="101">
                  <c:v>0.99985367645614054</c:v>
                </c:pt>
                <c:pt idx="102">
                  <c:v>0.99987373961911441</c:v>
                </c:pt>
                <c:pt idx="103">
                  <c:v>0.99989105211984597</c:v>
                </c:pt>
                <c:pt idx="104">
                  <c:v>0.99990599099791522</c:v>
                </c:pt>
                <c:pt idx="105">
                  <c:v>0.99991888163078257</c:v>
                </c:pt>
                <c:pt idx="106">
                  <c:v>0.99993000480755578</c:v>
                </c:pt>
                <c:pt idx="107">
                  <c:v>0.99993960283546957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411-4911-B77F-32B2E24FDBE8}"/>
            </c:ext>
          </c:extLst>
        </c:ser>
        <c:ser>
          <c:idx val="4"/>
          <c:order val="4"/>
          <c:tx>
            <c:strRef>
              <c:f>'logistic functions'!$M$8</c:f>
              <c:strCache>
                <c:ptCount val="1"/>
                <c:pt idx="0">
                  <c:v>T30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functions'!$H$9:$H$116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functions'!$M$9:$M$116</c:f>
              <c:numCache>
                <c:formatCode>General</c:formatCode>
                <c:ptCount val="108"/>
                <c:pt idx="0">
                  <c:v>1.6260080266778162E-3</c:v>
                </c:pt>
                <c:pt idx="1">
                  <c:v>1.8839366785218326E-3</c:v>
                </c:pt>
                <c:pt idx="2">
                  <c:v>2.1826903100749771E-3</c:v>
                </c:pt>
                <c:pt idx="3">
                  <c:v>2.5287001002133906E-3</c:v>
                </c:pt>
                <c:pt idx="4">
                  <c:v>2.9293998714547708E-3</c:v>
                </c:pt>
                <c:pt idx="5">
                  <c:v>3.3933788285036839E-3</c:v>
                </c:pt>
                <c:pt idx="6">
                  <c:v>3.9305563380469914E-3</c:v>
                </c:pt>
                <c:pt idx="7">
                  <c:v>4.5523815054868315E-3</c:v>
                </c:pt>
                <c:pt idx="8">
                  <c:v>5.2720604962089267E-3</c:v>
                </c:pt>
                <c:pt idx="9">
                  <c:v>6.1048146926013774E-3</c:v>
                </c:pt>
                <c:pt idx="10">
                  <c:v>7.06817284168042E-3</c:v>
                </c:pt>
                <c:pt idx="11">
                  <c:v>8.1823002884915882E-3</c:v>
                </c:pt>
                <c:pt idx="12">
                  <c:v>9.4703681491114973E-3</c:v>
                </c:pt>
                <c:pt idx="13">
                  <c:v>1.0958964776863827E-2</c:v>
                </c:pt>
                <c:pt idx="14">
                  <c:v>1.2678551015727681E-2</c:v>
                </c:pt>
                <c:pt idx="15">
                  <c:v>1.4663959387171228E-2</c:v>
                </c:pt>
                <c:pt idx="16">
                  <c:v>1.6954935359308778E-2</c:v>
                </c:pt>
                <c:pt idx="17">
                  <c:v>1.9596716002377161E-2</c:v>
                </c:pt>
                <c:pt idx="18">
                  <c:v>2.2640637406232497E-2</c:v>
                </c:pt>
                <c:pt idx="19">
                  <c:v>2.6144756953422759E-2</c:v>
                </c:pt>
                <c:pt idx="20">
                  <c:v>3.0174469611364614E-2</c:v>
                </c:pt>
                <c:pt idx="21">
                  <c:v>3.4803088535218539E-2</c:v>
                </c:pt>
                <c:pt idx="22">
                  <c:v>4.0112349207482224E-2</c:v>
                </c:pt>
                <c:pt idx="23">
                  <c:v>4.6192782940397109E-2</c:v>
                </c:pt>
                <c:pt idx="24">
                  <c:v>5.3143889906954608E-2</c:v>
                </c:pt>
                <c:pt idx="25">
                  <c:v>6.1074024380526129E-2</c:v>
                </c:pt>
                <c:pt idx="26">
                  <c:v>7.0099886540193196E-2</c:v>
                </c:pt>
                <c:pt idx="27">
                  <c:v>8.0345497812391073E-2</c:v>
                </c:pt>
                <c:pt idx="28">
                  <c:v>9.1940523075607128E-2</c:v>
                </c:pt>
                <c:pt idx="29">
                  <c:v>0.10501779720001059</c:v>
                </c:pt>
                <c:pt idx="30">
                  <c:v>0.11970992068880025</c:v>
                </c:pt>
                <c:pt idx="31">
                  <c:v>0.13614481610603787</c:v>
                </c:pt>
                <c:pt idx="32">
                  <c:v>0.15444019044371216</c:v>
                </c:pt>
                <c:pt idx="33">
                  <c:v>0.1746969346782577</c:v>
                </c:pt>
                <c:pt idx="34">
                  <c:v>0.19699161367187573</c:v>
                </c:pt>
                <c:pt idx="35">
                  <c:v>0.22136835484489847</c:v>
                </c:pt>
                <c:pt idx="36">
                  <c:v>0.2478306216767035</c:v>
                </c:pt>
                <c:pt idx="37">
                  <c:v>0.27633353625480472</c:v>
                </c:pt>
                <c:pt idx="38">
                  <c:v>0.30677756089775671</c:v>
                </c:pt>
                <c:pt idx="39">
                  <c:v>0.33900442164646738</c:v>
                </c:pt>
                <c:pt idx="40">
                  <c:v>0.37279611537262297</c:v>
                </c:pt>
                <c:pt idx="41">
                  <c:v>0.40787765817440236</c:v>
                </c:pt>
                <c:pt idx="42">
                  <c:v>0.44392390099790568</c:v>
                </c:pt>
                <c:pt idx="43">
                  <c:v>0.48057028884610775</c:v>
                </c:pt>
                <c:pt idx="44">
                  <c:v>0.5174269381463642</c:v>
                </c:pt>
                <c:pt idx="45">
                  <c:v>0.55409494382937319</c:v>
                </c:pt>
                <c:pt idx="46">
                  <c:v>0.59018349831763461</c:v>
                </c:pt>
                <c:pt idx="47">
                  <c:v>0.6253262813388315</c:v>
                </c:pt>
                <c:pt idx="48">
                  <c:v>0.65919569027926206</c:v>
                </c:pt>
                <c:pt idx="49">
                  <c:v>0.69151380047916011</c:v>
                </c:pt>
                <c:pt idx="50">
                  <c:v>0.72205940297392501</c:v>
                </c:pt>
                <c:pt idx="51">
                  <c:v>0.75067096935279032</c:v>
                </c:pt>
                <c:pt idx="52">
                  <c:v>0.77724584780848061</c:v>
                </c:pt>
                <c:pt idx="53">
                  <c:v>0.80173633369638886</c:v>
                </c:pt>
                <c:pt idx="54">
                  <c:v>0.82414345019089208</c:v>
                </c:pt>
                <c:pt idx="55">
                  <c:v>0.8445093228664039</c:v>
                </c:pt>
                <c:pt idx="56">
                  <c:v>0.8629089644510044</c:v>
                </c:pt>
                <c:pt idx="57">
                  <c:v>0.8794421430777255</c:v>
                </c:pt>
                <c:pt idx="58">
                  <c:v>0.89422583001822697</c:v>
                </c:pt>
                <c:pt idx="59">
                  <c:v>0.90738754455813042</c:v>
                </c:pt>
                <c:pt idx="60">
                  <c:v>0.91905975681300678</c:v>
                </c:pt>
                <c:pt idx="61">
                  <c:v>0.92937538543668585</c:v>
                </c:pt>
                <c:pt idx="62">
                  <c:v>0.93846433917238836</c:v>
                </c:pt>
                <c:pt idx="63">
                  <c:v>0.94645099609506744</c:v>
                </c:pt>
                <c:pt idx="64">
                  <c:v>0.95345248620883749</c:v>
                </c:pt>
                <c:pt idx="65">
                  <c:v>0.95957763487565262</c:v>
                </c:pt>
                <c:pt idx="66">
                  <c:v>0.96492642984051691</c:v>
                </c:pt>
                <c:pt idx="67">
                  <c:v>0.96958988795470225</c:v>
                </c:pt>
                <c:pt idx="68">
                  <c:v>0.97365021496395754</c:v>
                </c:pt>
                <c:pt idx="69">
                  <c:v>0.97718117005457439</c:v>
                </c:pt>
                <c:pt idx="70">
                  <c:v>0.98024856441289454</c:v>
                </c:pt>
                <c:pt idx="71">
                  <c:v>0.98291083882870733</c:v>
                </c:pt>
                <c:pt idx="72">
                  <c:v>0.98521967890027184</c:v>
                </c:pt>
                <c:pt idx="73">
                  <c:v>0.98722063758904877</c:v>
                </c:pt>
                <c:pt idx="74">
                  <c:v>0.98895374385762391</c:v>
                </c:pt>
                <c:pt idx="75">
                  <c:v>0.99045408315256067</c:v>
                </c:pt>
                <c:pt idx="76">
                  <c:v>0.9917523408579888</c:v>
                </c:pt>
                <c:pt idx="77">
                  <c:v>0.99287530384043299</c:v>
                </c:pt>
                <c:pt idx="78">
                  <c:v>0.99384631810281421</c:v>
                </c:pt>
                <c:pt idx="79">
                  <c:v>0.99468570260354683</c:v>
                </c:pt>
                <c:pt idx="80">
                  <c:v>0.99541112067527204</c:v>
                </c:pt>
                <c:pt idx="81">
                  <c:v>0.99603791136035735</c:v>
                </c:pt>
                <c:pt idx="82">
                  <c:v>0.99657938349723474</c:v>
                </c:pt>
                <c:pt idx="83">
                  <c:v>0.99704707564490358</c:v>
                </c:pt>
                <c:pt idx="84">
                  <c:v>0.99745098500082674</c:v>
                </c:pt>
                <c:pt idx="85">
                  <c:v>0.99779976840929641</c:v>
                </c:pt>
                <c:pt idx="86">
                  <c:v>0.99810091841715531</c:v>
                </c:pt>
                <c:pt idx="87">
                  <c:v>0.99836091714383601</c:v>
                </c:pt>
                <c:pt idx="88">
                  <c:v>0.99858537051611063</c:v>
                </c:pt>
                <c:pt idx="89">
                  <c:v>0.99877912519105105</c:v>
                </c:pt>
                <c:pt idx="90">
                  <c:v>0.99894637026452127</c:v>
                </c:pt>
                <c:pt idx="91">
                  <c:v>0.99909072564441159</c:v>
                </c:pt>
                <c:pt idx="92">
                  <c:v>0.99921531876229031</c:v>
                </c:pt>
                <c:pt idx="93">
                  <c:v>0.99932285110673247</c:v>
                </c:pt>
                <c:pt idx="94">
                  <c:v>0.99941565588748538</c:v>
                </c:pt>
                <c:pt idx="95">
                  <c:v>0.99949574798202079</c:v>
                </c:pt>
                <c:pt idx="96">
                  <c:v>0.99956486717450699</c:v>
                </c:pt>
                <c:pt idx="97">
                  <c:v>0.99962451557097909</c:v>
                </c:pt>
                <c:pt idx="98">
                  <c:v>0.99967598996244367</c:v>
                </c:pt>
                <c:pt idx="99">
                  <c:v>0.9997204098086655</c:v>
                </c:pt>
                <c:pt idx="100">
                  <c:v>0.9997587414282193</c:v>
                </c:pt>
                <c:pt idx="101">
                  <c:v>0.999791818903907</c:v>
                </c:pt>
                <c:pt idx="102">
                  <c:v>0.99982036214565162</c:v>
                </c:pt>
                <c:pt idx="103">
                  <c:v>0.99984499249448211</c:v>
                </c:pt>
                <c:pt idx="104">
                  <c:v>0.99986624620018305</c:v>
                </c:pt>
                <c:pt idx="105">
                  <c:v>0.99988458606076658</c:v>
                </c:pt>
                <c:pt idx="106">
                  <c:v>0.99990041147327025</c:v>
                </c:pt>
                <c:pt idx="107">
                  <c:v>0.99991406711183917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411-4911-B77F-32B2E24FD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6561376"/>
        <c:axId val="1236566784"/>
      </c:scatterChart>
      <c:valAx>
        <c:axId val="1236561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6566784"/>
        <c:crosses val="autoZero"/>
        <c:crossBetween val="midCat"/>
      </c:valAx>
      <c:valAx>
        <c:axId val="1236566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65613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'logistic functions'!$P$8</c:f>
              <c:strCache>
                <c:ptCount val="1"/>
                <c:pt idx="0">
                  <c:v>T18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functions'!$O$9:$O$116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functions'!$P$9:$P$116</c:f>
              <c:numCache>
                <c:formatCode>General</c:formatCode>
                <c:ptCount val="108"/>
                <c:pt idx="0">
                  <c:v>0.59134782154082255</c:v>
                </c:pt>
                <c:pt idx="1">
                  <c:v>0.57465567060930778</c:v>
                </c:pt>
                <c:pt idx="2">
                  <c:v>0.55779156257015372</c:v>
                </c:pt>
                <c:pt idx="3">
                  <c:v>0.54079312613816288</c:v>
                </c:pt>
                <c:pt idx="4">
                  <c:v>0.52369922836786253</c:v>
                </c:pt>
                <c:pt idx="5">
                  <c:v>0.50654962534388437</c:v>
                </c:pt>
                <c:pt idx="6">
                  <c:v>0.4893845953863411</c:v>
                </c:pt>
                <c:pt idx="7">
                  <c:v>0.47224456189249225</c:v>
                </c:pt>
                <c:pt idx="8">
                  <c:v>0.45516971328727623</c:v>
                </c:pt>
                <c:pt idx="9">
                  <c:v>0.43819962765379594</c:v>
                </c:pt>
                <c:pt idx="10">
                  <c:v>0.42137290945549544</c:v>
                </c:pt>
                <c:pt idx="11">
                  <c:v>0.40472684535278203</c:v>
                </c:pt>
                <c:pt idx="12">
                  <c:v>0.38829708547926173</c:v>
                </c:pt>
                <c:pt idx="13">
                  <c:v>0.37211735570878957</c:v>
                </c:pt>
                <c:pt idx="14">
                  <c:v>0.35621920545538349</c:v>
                </c:pt>
                <c:pt idx="15">
                  <c:v>0.34063179445099923</c:v>
                </c:pt>
                <c:pt idx="16">
                  <c:v>0.32538172079147215</c:v>
                </c:pt>
                <c:pt idx="17">
                  <c:v>0.31049289137865971</c:v>
                </c:pt>
                <c:pt idx="18">
                  <c:v>0.29598643476392372</c:v>
                </c:pt>
                <c:pt idx="19">
                  <c:v>0.28188065535594736</c:v>
                </c:pt>
                <c:pt idx="20">
                  <c:v>0.26819102702840764</c:v>
                </c:pt>
                <c:pt idx="21">
                  <c:v>0.25493022337552074</c:v>
                </c:pt>
                <c:pt idx="22">
                  <c:v>0.24210818123212463</c:v>
                </c:pt>
                <c:pt idx="23">
                  <c:v>0.22973219360700847</c:v>
                </c:pt>
                <c:pt idx="24">
                  <c:v>0.21780702787265829</c:v>
                </c:pt>
                <c:pt idx="25">
                  <c:v>0.20633506490339446</c:v>
                </c:pt>
                <c:pt idx="26">
                  <c:v>0.19531645484329113</c:v>
                </c:pt>
                <c:pt idx="27">
                  <c:v>0.18474928529739776</c:v>
                </c:pt>
                <c:pt idx="28">
                  <c:v>0.17462975795416369</c:v>
                </c:pt>
                <c:pt idx="29">
                  <c:v>0.16495236994194457</c:v>
                </c:pt>
                <c:pt idx="30">
                  <c:v>0.15571009657649715</c:v>
                </c:pt>
                <c:pt idx="31">
                  <c:v>0.14689457254899702</c:v>
                </c:pt>
                <c:pt idx="32">
                  <c:v>0.13849626901677151</c:v>
                </c:pt>
                <c:pt idx="33">
                  <c:v>0.1305046644754462</c:v>
                </c:pt>
                <c:pt idx="34">
                  <c:v>0.12290840769806564</c:v>
                </c:pt>
                <c:pt idx="35">
                  <c:v>0.11569547141322943</c:v>
                </c:pt>
                <c:pt idx="36">
                  <c:v>0.10885329575235608</c:v>
                </c:pt>
                <c:pt idx="37">
                  <c:v>0.10236892082031721</c:v>
                </c:pt>
                <c:pt idx="38">
                  <c:v>9.6229108030567237E-2</c:v>
                </c:pt>
                <c:pt idx="39">
                  <c:v>9.0420450094138891E-2</c:v>
                </c:pt>
                <c:pt idx="40">
                  <c:v>8.4929469761637982E-2</c:v>
                </c:pt>
                <c:pt idx="41">
                  <c:v>7.974270759005446E-2</c:v>
                </c:pt>
                <c:pt idx="42">
                  <c:v>7.4846799144105428E-2</c:v>
                </c:pt>
                <c:pt idx="43">
                  <c:v>7.0228542147873704E-2</c:v>
                </c:pt>
                <c:pt idx="44">
                  <c:v>6.5874954180012088E-2</c:v>
                </c:pt>
                <c:pt idx="45">
                  <c:v>6.1773321558239808E-2</c:v>
                </c:pt>
                <c:pt idx="46">
                  <c:v>5.7911240089768799E-2</c:v>
                </c:pt>
                <c:pt idx="47">
                  <c:v>5.4276648377062489E-2</c:v>
                </c:pt>
                <c:pt idx="48">
                  <c:v>5.085785436614456E-2</c:v>
                </c:pt>
                <c:pt idx="49">
                  <c:v>4.7643555810480749E-2</c:v>
                </c:pt>
                <c:pt idx="50">
                  <c:v>4.4622855299895209E-2</c:v>
                </c:pt>
                <c:pt idx="51">
                  <c:v>4.1785270473384456E-2</c:v>
                </c:pt>
                <c:pt idx="52">
                  <c:v>3.9120739999076559E-2</c:v>
                </c:pt>
                <c:pt idx="53">
                  <c:v>3.6619625865665764E-2</c:v>
                </c:pt>
                <c:pt idx="54">
                  <c:v>3.4272712488865209E-2</c:v>
                </c:pt>
                <c:pt idx="55">
                  <c:v>3.207120309493703E-2</c:v>
                </c:pt>
                <c:pt idx="56">
                  <c:v>3.0006713802115663E-2</c:v>
                </c:pt>
                <c:pt idx="57">
                  <c:v>2.8071265780473607E-2</c:v>
                </c:pt>
                <c:pt idx="58">
                  <c:v>2.625727583203992E-2</c:v>
                </c:pt>
                <c:pt idx="59">
                  <c:v>2.4557545696176464E-2</c:v>
                </c:pt>
                <c:pt idx="60">
                  <c:v>2.2965250350618222E-2</c:v>
                </c:pt>
                <c:pt idx="61">
                  <c:v>2.1473925546363123E-2</c:v>
                </c:pt>
                <c:pt idx="62">
                  <c:v>2.0077454784837179E-2</c:v>
                </c:pt>
                <c:pt idx="63">
                  <c:v>1.8770055918479845E-2</c:v>
                </c:pt>
                <c:pt idx="64">
                  <c:v>1.7546267531055267E-2</c:v>
                </c:pt>
                <c:pt idx="65">
                  <c:v>1.6400935231522168E-2</c:v>
                </c:pt>
                <c:pt idx="66">
                  <c:v>1.5329197975082294E-2</c:v>
                </c:pt>
                <c:pt idx="67">
                  <c:v>1.4326474506950423E-2</c:v>
                </c:pt>
                <c:pt idx="68">
                  <c:v>1.3388450008308388E-2</c:v>
                </c:pt>
                <c:pt idx="69">
                  <c:v>1.2511063009676989E-2</c:v>
                </c:pt>
                <c:pt idx="70">
                  <c:v>1.1690492624415289E-2</c:v>
                </c:pt>
                <c:pt idx="71">
                  <c:v>1.0923146144089889E-2</c:v>
                </c:pt>
                <c:pt idx="72">
                  <c:v>1.020564702790523E-2</c:v>
                </c:pt>
                <c:pt idx="73">
                  <c:v>9.5348233101129574E-3</c:v>
                </c:pt>
                <c:pt idx="74">
                  <c:v>8.9076964421944196E-3</c:v>
                </c:pt>
                <c:pt idx="75">
                  <c:v>8.3214705805142904E-3</c:v>
                </c:pt>
                <c:pt idx="76">
                  <c:v>7.7735223249621186E-3</c:v>
                </c:pt>
                <c:pt idx="77">
                  <c:v>7.2613909097284206E-3</c:v>
                </c:pt>
                <c:pt idx="78">
                  <c:v>6.7827688437075741E-3</c:v>
                </c:pt>
                <c:pt idx="79">
                  <c:v>6.3354929949941477E-3</c:v>
                </c:pt>
                <c:pt idx="80">
                  <c:v>5.9175361114642442E-3</c:v>
                </c:pt>
                <c:pt idx="81">
                  <c:v>5.5269987674377444E-3</c:v>
                </c:pt>
                <c:pt idx="82">
                  <c:v>5.1621017248377954E-3</c:v>
                </c:pt>
                <c:pt idx="83">
                  <c:v>4.8211786960433781E-3</c:v>
                </c:pt>
                <c:pt idx="84">
                  <c:v>4.5026694947191467E-3</c:v>
                </c:pt>
                <c:pt idx="85">
                  <c:v>4.2051135602588505E-3</c:v>
                </c:pt>
                <c:pt idx="86">
                  <c:v>3.9271438410552161E-3</c:v>
                </c:pt>
                <c:pt idx="87">
                  <c:v>3.6674810215751581E-3</c:v>
                </c:pt>
                <c:pt idx="88">
                  <c:v>3.4249280781442188E-3</c:v>
                </c:pt>
                <c:pt idx="89">
                  <c:v>3.1983651484013883E-3</c:v>
                </c:pt>
                <c:pt idx="90">
                  <c:v>2.9867446995517446E-3</c:v>
                </c:pt>
                <c:pt idx="91">
                  <c:v>2.789086980799437E-3</c:v>
                </c:pt>
                <c:pt idx="92">
                  <c:v>2.6044757456700068E-3</c:v>
                </c:pt>
                <c:pt idx="93">
                  <c:v>2.4320542303138048E-3</c:v>
                </c:pt>
                <c:pt idx="94">
                  <c:v>2.2710213743084408E-3</c:v>
                </c:pt>
                <c:pt idx="95">
                  <c:v>2.1206282709367958E-3</c:v>
                </c:pt>
                <c:pt idx="96">
                  <c:v>1.9801748343986902E-3</c:v>
                </c:pt>
                <c:pt idx="97">
                  <c:v>1.8490066719110021E-3</c:v>
                </c:pt>
                <c:pt idx="98">
                  <c:v>1.726512149156114E-3</c:v>
                </c:pt>
                <c:pt idx="99">
                  <c:v>1.6121196380465713E-3</c:v>
                </c:pt>
                <c:pt idx="100">
                  <c:v>1.505294936280007E-3</c:v>
                </c:pt>
                <c:pt idx="101">
                  <c:v>1.4055388486591746E-3</c:v>
                </c:pt>
                <c:pt idx="102">
                  <c:v>1.3123849206439736E-3</c:v>
                </c:pt>
                <c:pt idx="103">
                  <c:v>1.2253973150834698E-3</c:v>
                </c:pt>
                <c:pt idx="104">
                  <c:v>1.1441688235439991E-3</c:v>
                </c:pt>
                <c:pt idx="105">
                  <c:v>1.0683190041030867E-3</c:v>
                </c:pt>
                <c:pt idx="106">
                  <c:v>9.9749243791702165E-4</c:v>
                </c:pt>
                <c:pt idx="107">
                  <c:v>9.3135709729169213E-4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144-4F7E-97C4-1CF0CF326282}"/>
            </c:ext>
          </c:extLst>
        </c:ser>
        <c:ser>
          <c:idx val="1"/>
          <c:order val="1"/>
          <c:tx>
            <c:strRef>
              <c:f>'logistic functions'!$Q$8</c:f>
              <c:strCache>
                <c:ptCount val="1"/>
                <c:pt idx="0">
                  <c:v>T21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functions'!$O$9:$O$116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functions'!$Q$9:$Q$116</c:f>
              <c:numCache>
                <c:formatCode>General</c:formatCode>
                <c:ptCount val="108"/>
                <c:pt idx="0">
                  <c:v>0.95134674989900847</c:v>
                </c:pt>
                <c:pt idx="1">
                  <c:v>0.94806804632317032</c:v>
                </c:pt>
                <c:pt idx="2">
                  <c:v>0.94458126447685919</c:v>
                </c:pt>
                <c:pt idx="3">
                  <c:v>0.94087497515917229</c:v>
                </c:pt>
                <c:pt idx="4">
                  <c:v>0.93693736530481531</c:v>
                </c:pt>
                <c:pt idx="5">
                  <c:v>0.93275626032810999</c:v>
                </c:pt>
                <c:pt idx="6">
                  <c:v>0.92831915276519639</c:v>
                </c:pt>
                <c:pt idx="7">
                  <c:v>0.92361323789315386</c:v>
                </c:pt>
                <c:pt idx="8">
                  <c:v>0.91862545701539755</c:v>
                </c:pt>
                <c:pt idx="9">
                  <c:v>0.91334254910044044</c:v>
                </c:pt>
                <c:pt idx="10">
                  <c:v>0.90775111144287257</c:v>
                </c:pt>
                <c:pt idx="11">
                  <c:v>0.90183766997797177</c:v>
                </c:pt>
                <c:pt idx="12">
                  <c:v>0.89558875982124353</c:v>
                </c:pt>
                <c:pt idx="13">
                  <c:v>0.88899101651790369</c:v>
                </c:pt>
                <c:pt idx="14">
                  <c:v>0.88203127837139661</c:v>
                </c:pt>
                <c:pt idx="15">
                  <c:v>0.8746967000712742</c:v>
                </c:pt>
                <c:pt idx="16">
                  <c:v>0.86697487765639503</c:v>
                </c:pt>
                <c:pt idx="17">
                  <c:v>0.85885398462739437</c:v>
                </c:pt>
                <c:pt idx="18">
                  <c:v>0.85032291876168353</c:v>
                </c:pt>
                <c:pt idx="19">
                  <c:v>0.84137145888516007</c:v>
                </c:pt>
                <c:pt idx="20">
                  <c:v>0.83199043051934174</c:v>
                </c:pt>
                <c:pt idx="21">
                  <c:v>0.82217187895472221</c:v>
                </c:pt>
                <c:pt idx="22">
                  <c:v>0.81190924790713148</c:v>
                </c:pt>
                <c:pt idx="23">
                  <c:v>0.80119756150262078</c:v>
                </c:pt>
                <c:pt idx="24">
                  <c:v>0.79003360691952484</c:v>
                </c:pt>
                <c:pt idx="25">
                  <c:v>0.77841611460822813</c:v>
                </c:pt>
                <c:pt idx="26">
                  <c:v>0.76634593262680206</c:v>
                </c:pt>
                <c:pt idx="27">
                  <c:v>0.75382619129329165</c:v>
                </c:pt>
                <c:pt idx="28">
                  <c:v>0.74086245408394391</c:v>
                </c:pt>
                <c:pt idx="29">
                  <c:v>0.72746285052275927</c:v>
                </c:pt>
                <c:pt idx="30">
                  <c:v>0.71363818673285906</c:v>
                </c:pt>
                <c:pt idx="31">
                  <c:v>0.69940202937408058</c:v>
                </c:pt>
                <c:pt idx="32">
                  <c:v>0.68477075889066474</c:v>
                </c:pt>
                <c:pt idx="33">
                  <c:v>0.6697635883499955</c:v>
                </c:pt>
                <c:pt idx="34">
                  <c:v>0.65440254467399162</c:v>
                </c:pt>
                <c:pt idx="35">
                  <c:v>0.63871240974741728</c:v>
                </c:pt>
                <c:pt idx="36">
                  <c:v>0.62272061972199311</c:v>
                </c:pt>
                <c:pt idx="37">
                  <c:v>0.60645712180263789</c:v>
                </c:pt>
                <c:pt idx="38">
                  <c:v>0.58995418887431383</c:v>
                </c:pt>
                <c:pt idx="39">
                  <c:v>0.57324619346828942</c:v>
                </c:pt>
                <c:pt idx="40">
                  <c:v>0.5563693437317988</c:v>
                </c:pt>
                <c:pt idx="41">
                  <c:v>0.53936138520679655</c:v>
                </c:pt>
                <c:pt idx="42">
                  <c:v>0.52226127329134042</c:v>
                </c:pt>
                <c:pt idx="43">
                  <c:v>0.50510882220141329</c:v>
                </c:pt>
                <c:pt idx="44">
                  <c:v>0.48794433702606649</c:v>
                </c:pt>
                <c:pt idx="45">
                  <c:v>0.47080823603602362</c:v>
                </c:pt>
                <c:pt idx="46">
                  <c:v>0.45374067073646324</c:v>
                </c:pt>
                <c:pt idx="47">
                  <c:v>0.43678115123158601</c:v>
                </c:pt>
                <c:pt idx="48">
                  <c:v>0.41996818428775617</c:v>
                </c:pt>
                <c:pt idx="49">
                  <c:v>0.40333893105286656</c:v>
                </c:pt>
                <c:pt idx="50">
                  <c:v>0.38692889073412146</c:v>
                </c:pt>
                <c:pt idx="51">
                  <c:v>0.37077161568774997</c:v>
                </c:pt>
                <c:pt idx="52">
                  <c:v>0.35489846237407296</c:v>
                </c:pt>
                <c:pt idx="53">
                  <c:v>0.3393383815275095</c:v>
                </c:pt>
                <c:pt idx="54">
                  <c:v>0.32411774973387458</c:v>
                </c:pt>
                <c:pt idx="55">
                  <c:v>0.30926024344661696</c:v>
                </c:pt>
                <c:pt idx="56">
                  <c:v>0.29478675535602772</c:v>
                </c:pt>
                <c:pt idx="57">
                  <c:v>0.28071535199174241</c:v>
                </c:pt>
                <c:pt idx="58">
                  <c:v>0.26706127052228723</c:v>
                </c:pt>
                <c:pt idx="59">
                  <c:v>0.25383695194052874</c:v>
                </c:pt>
                <c:pt idx="60">
                  <c:v>0.24105210720609024</c:v>
                </c:pt>
                <c:pt idx="61">
                  <c:v>0.22871381246162176</c:v>
                </c:pt>
                <c:pt idx="62">
                  <c:v>0.21682662914762482</c:v>
                </c:pt>
                <c:pt idx="63">
                  <c:v>0.20539274470173877</c:v>
                </c:pt>
                <c:pt idx="64">
                  <c:v>0.19441212952884318</c:v>
                </c:pt>
                <c:pt idx="65">
                  <c:v>0.18388270604985879</c:v>
                </c:pt>
                <c:pt idx="66">
                  <c:v>0.17380052585911065</c:v>
                </c:pt>
                <c:pt idx="67">
                  <c:v>0.16415995132087507</c:v>
                </c:pt>
                <c:pt idx="68">
                  <c:v>0.15495383829376116</c:v>
                </c:pt>
                <c:pt idx="69">
                  <c:v>0.14617371706657173</c:v>
                </c:pt>
                <c:pt idx="70">
                  <c:v>0.13780996900285544</c:v>
                </c:pt>
                <c:pt idx="71">
                  <c:v>0.12985199680753959</c:v>
                </c:pt>
                <c:pt idx="72">
                  <c:v>0.12228838673455679</c:v>
                </c:pt>
                <c:pt idx="73">
                  <c:v>0.11510706143874948</c:v>
                </c:pt>
                <c:pt idx="74">
                  <c:v>0.10829542253073625</c:v>
                </c:pt>
                <c:pt idx="75">
                  <c:v>0.10184048221452721</c:v>
                </c:pt>
                <c:pt idx="76">
                  <c:v>9.572898367134372E-2</c:v>
                </c:pt>
                <c:pt idx="77">
                  <c:v>8.9947510098087602E-2</c:v>
                </c:pt>
                <c:pt idx="78">
                  <c:v>8.4482582515487528E-2</c:v>
                </c:pt>
                <c:pt idx="79">
                  <c:v>7.9320746630614822E-2</c:v>
                </c:pt>
                <c:pt idx="80">
                  <c:v>7.4448649173566361E-2</c:v>
                </c:pt>
                <c:pt idx="81">
                  <c:v>6.9853104231633864E-2</c:v>
                </c:pt>
                <c:pt idx="82">
                  <c:v>6.5521150179546919E-2</c:v>
                </c:pt>
                <c:pt idx="83">
                  <c:v>6.1440097854890845E-2</c:v>
                </c:pt>
                <c:pt idx="84">
                  <c:v>5.7597570657060761E-2</c:v>
                </c:pt>
                <c:pt idx="85">
                  <c:v>5.3981537259502575E-2</c:v>
                </c:pt>
                <c:pt idx="86">
                  <c:v>5.0580337621690397E-2</c:v>
                </c:pt>
                <c:pt idx="87">
                  <c:v>4.738270297221104E-2</c:v>
                </c:pt>
                <c:pt idx="88">
                  <c:v>4.4377770410089175E-2</c:v>
                </c:pt>
                <c:pt idx="89">
                  <c:v>4.1555092740393818E-2</c:v>
                </c:pt>
                <c:pt idx="90">
                  <c:v>3.890464412421215E-2</c:v>
                </c:pt>
                <c:pt idx="91">
                  <c:v>3.6416822083951132E-2</c:v>
                </c:pt>
                <c:pt idx="92">
                  <c:v>3.4082446364039849E-2</c:v>
                </c:pt>
                <c:pt idx="93">
                  <c:v>3.1892755105608878E-2</c:v>
                </c:pt>
                <c:pt idx="94">
                  <c:v>2.9839398752536498E-2</c:v>
                </c:pt>
                <c:pt idx="95">
                  <c:v>2.7914432066093741E-2</c:v>
                </c:pt>
                <c:pt idx="96">
                  <c:v>2.6110304586830165E-2</c:v>
                </c:pt>
                <c:pt idx="97">
                  <c:v>2.4419849845713538E-2</c:v>
                </c:pt>
                <c:pt idx="98">
                  <c:v>2.2836273592131664E-2</c:v>
                </c:pt>
                <c:pt idx="99">
                  <c:v>2.1353141274348859E-2</c:v>
                </c:pt>
                <c:pt idx="100">
                  <c:v>1.996436497845757E-2</c:v>
                </c:pt>
                <c:pt idx="101">
                  <c:v>1.8664190004792056E-2</c:v>
                </c:pt>
                <c:pt idx="102">
                  <c:v>1.7447181236133785E-2</c:v>
                </c:pt>
                <c:pt idx="103">
                  <c:v>1.6308209429759229E-2</c:v>
                </c:pt>
                <c:pt idx="104">
                  <c:v>1.5242437545352582E-2</c:v>
                </c:pt>
                <c:pt idx="105">
                  <c:v>1.4245307202901515E-2</c:v>
                </c:pt>
                <c:pt idx="106">
                  <c:v>1.3312525348775224E-2</c:v>
                </c:pt>
                <c:pt idx="107">
                  <c:v>1.2440051194103567E-2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144-4F7E-97C4-1CF0CF326282}"/>
            </c:ext>
          </c:extLst>
        </c:ser>
        <c:ser>
          <c:idx val="2"/>
          <c:order val="2"/>
          <c:tx>
            <c:strRef>
              <c:f>'logistic functions'!$R$8</c:f>
              <c:strCache>
                <c:ptCount val="1"/>
                <c:pt idx="0">
                  <c:v>T24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functions'!$O$9:$O$116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functions'!$R$9:$R$116</c:f>
              <c:numCache>
                <c:formatCode>General</c:formatCode>
                <c:ptCount val="108"/>
                <c:pt idx="0">
                  <c:v>0.98007258083223414</c:v>
                </c:pt>
                <c:pt idx="1">
                  <c:v>0.97868631869569134</c:v>
                </c:pt>
                <c:pt idx="2">
                  <c:v>0.97720586332539039</c:v>
                </c:pt>
                <c:pt idx="3">
                  <c:v>0.97562513615965563</c:v>
                </c:pt>
                <c:pt idx="4">
                  <c:v>0.97393771236435966</c:v>
                </c:pt>
                <c:pt idx="5">
                  <c:v>0.97213680775962019</c:v>
                </c:pt>
                <c:pt idx="6">
                  <c:v>0.97021526628272337</c:v>
                </c:pt>
                <c:pt idx="7">
                  <c:v>0.96816554819253953</c:v>
                </c:pt>
                <c:pt idx="8">
                  <c:v>0.96597971925017356</c:v>
                </c:pt>
                <c:pt idx="9">
                  <c:v>0.9636494411425468</c:v>
                </c:pt>
                <c:pt idx="10">
                  <c:v>0.96116596344994465</c:v>
                </c:pt>
                <c:pt idx="11">
                  <c:v>0.95852011749513677</c:v>
                </c:pt>
                <c:pt idx="12">
                  <c:v>0.9557023124502162</c:v>
                </c:pt>
                <c:pt idx="13">
                  <c:v>0.95270253411742545</c:v>
                </c:pt>
                <c:pt idx="14">
                  <c:v>0.94951034684140423</c:v>
                </c:pt>
                <c:pt idx="15">
                  <c:v>0.94611489905179291</c:v>
                </c:pt>
                <c:pt idx="16">
                  <c:v>0.94250493297604554</c:v>
                </c:pt>
                <c:pt idx="17">
                  <c:v>0.93866879910149481</c:v>
                </c:pt>
                <c:pt idx="18">
                  <c:v>0.93459447600177947</c:v>
                </c:pt>
                <c:pt idx="19">
                  <c:v>0.93026959617399185</c:v>
                </c:pt>
                <c:pt idx="20">
                  <c:v>0.92568147855735949</c:v>
                </c:pt>
                <c:pt idx="21">
                  <c:v>0.92081716841964445</c:v>
                </c:pt>
                <c:pt idx="22">
                  <c:v>0.91566348530109787</c:v>
                </c:pt>
                <c:pt idx="23">
                  <c:v>0.91020707969487191</c:v>
                </c:pt>
                <c:pt idx="24">
                  <c:v>0.90443449911406171</c:v>
                </c:pt>
                <c:pt idx="25">
                  <c:v>0.89833226414567358</c:v>
                </c:pt>
                <c:pt idx="26">
                  <c:v>0.89188695501726867</c:v>
                </c:pt>
                <c:pt idx="27">
                  <c:v>0.88508530909933958</c:v>
                </c:pt>
                <c:pt idx="28">
                  <c:v>0.87791432963228122</c:v>
                </c:pt>
                <c:pt idx="29">
                  <c:v>0.87036140579813548</c:v>
                </c:pt>
                <c:pt idx="30">
                  <c:v>0.86241444405175394</c:v>
                </c:pt>
                <c:pt idx="31">
                  <c:v>0.85406201038209351</c:v>
                </c:pt>
                <c:pt idx="32">
                  <c:v>0.84529348289175399</c:v>
                </c:pt>
                <c:pt idx="33">
                  <c:v>0.83609921376275165</c:v>
                </c:pt>
                <c:pt idx="34">
                  <c:v>0.82647069932202033</c:v>
                </c:pt>
                <c:pt idx="35">
                  <c:v>0.81640075653644884</c:v>
                </c:pt>
                <c:pt idx="36">
                  <c:v>0.80588370386221064</c:v>
                </c:pt>
                <c:pt idx="37">
                  <c:v>0.79491554395707797</c:v>
                </c:pt>
                <c:pt idx="38">
                  <c:v>0.78349414535058226</c:v>
                </c:pt>
                <c:pt idx="39">
                  <c:v>0.77161941977113702</c:v>
                </c:pt>
                <c:pt idx="40">
                  <c:v>0.75929349146992886</c:v>
                </c:pt>
                <c:pt idx="41">
                  <c:v>0.74652085457876394</c:v>
                </c:pt>
                <c:pt idx="42">
                  <c:v>0.73330851431461708</c:v>
                </c:pt>
                <c:pt idx="43">
                  <c:v>0.71966610771905015</c:v>
                </c:pt>
                <c:pt idx="44">
                  <c:v>0.70560599961663528</c:v>
                </c:pt>
                <c:pt idx="45">
                  <c:v>0.69114334961125978</c:v>
                </c:pt>
                <c:pt idx="46">
                  <c:v>0.67629614622701872</c:v>
                </c:pt>
                <c:pt idx="47">
                  <c:v>0.66108520475005572</c:v>
                </c:pt>
                <c:pt idx="48">
                  <c:v>0.64553412594105652</c:v>
                </c:pt>
                <c:pt idx="49">
                  <c:v>0.62966921355882854</c:v>
                </c:pt>
                <c:pt idx="50">
                  <c:v>0.61351934954836385</c:v>
                </c:pt>
                <c:pt idx="51">
                  <c:v>0.5971158267776695</c:v>
                </c:pt>
                <c:pt idx="52">
                  <c:v>0.58049214032347396</c:v>
                </c:pt>
                <c:pt idx="53">
                  <c:v>0.56368373946603845</c:v>
                </c:pt>
                <c:pt idx="54">
                  <c:v>0.5467277437112894</c:v>
                </c:pt>
                <c:pt idx="55">
                  <c:v>0.52966262726447344</c:v>
                </c:pt>
                <c:pt idx="56">
                  <c:v>0.51252787738314065</c:v>
                </c:pt>
                <c:pt idx="57">
                  <c:v>0.49536363289070262</c:v>
                </c:pt>
                <c:pt idx="58">
                  <c:v>0.47821030979307427</c:v>
                </c:pt>
                <c:pt idx="59">
                  <c:v>0.4611082213766276</c:v>
                </c:pt>
                <c:pt idx="60">
                  <c:v>0.44409720035352224</c:v>
                </c:pt>
                <c:pt idx="61">
                  <c:v>0.42721623055069108</c:v>
                </c:pt>
                <c:pt idx="62">
                  <c:v>0.41050309531499313</c:v>
                </c:pt>
                <c:pt idx="63">
                  <c:v>0.39399404924596548</c:v>
                </c:pt>
                <c:pt idx="64">
                  <c:v>0.37772351909777979</c:v>
                </c:pt>
                <c:pt idx="65">
                  <c:v>0.36172383875179964</c:v>
                </c:pt>
                <c:pt idx="66">
                  <c:v>0.34602502209605085</c:v>
                </c:pt>
                <c:pt idx="67">
                  <c:v>0.33065457650754848</c:v>
                </c:pt>
                <c:pt idx="68">
                  <c:v>0.31563735846824836</c:v>
                </c:pt>
                <c:pt idx="69">
                  <c:v>0.3009954717037498</c:v>
                </c:pt>
                <c:pt idx="70">
                  <c:v>0.28674820715934102</c:v>
                </c:pt>
                <c:pt idx="71">
                  <c:v>0.27291202315722707</c:v>
                </c:pt>
                <c:pt idx="72">
                  <c:v>0.25950056324020954</c:v>
                </c:pt>
                <c:pt idx="73">
                  <c:v>0.24652470852007052</c:v>
                </c:pt>
                <c:pt idx="74">
                  <c:v>0.23399266082374476</c:v>
                </c:pt>
                <c:pt idx="75">
                  <c:v>0.22191005256882573</c:v>
                </c:pt>
                <c:pt idx="76">
                  <c:v>0.21028007909629065</c:v>
                </c:pt>
                <c:pt idx="77">
                  <c:v>0.19910364913061068</c:v>
                </c:pt>
                <c:pt idx="78">
                  <c:v>0.18837954910901472</c:v>
                </c:pt>
                <c:pt idx="79">
                  <c:v>0.17810461730286248</c:v>
                </c:pt>
                <c:pt idx="80">
                  <c:v>0.16827392392345525</c:v>
                </c:pt>
                <c:pt idx="81">
                  <c:v>0.15888095374046665</c:v>
                </c:pt>
                <c:pt idx="82">
                  <c:v>0.14991778812257261</c:v>
                </c:pt>
                <c:pt idx="83">
                  <c:v>0.14137528381750647</c:v>
                </c:pt>
                <c:pt idx="84">
                  <c:v>0.13324324620560382</c:v>
                </c:pt>
                <c:pt idx="85">
                  <c:v>0.12551059517248167</c:v>
                </c:pt>
                <c:pt idx="86">
                  <c:v>0.11816552214112412</c:v>
                </c:pt>
                <c:pt idx="87">
                  <c:v>0.11119563717236541</c:v>
                </c:pt>
                <c:pt idx="88">
                  <c:v>0.10458810537919762</c:v>
                </c:pt>
                <c:pt idx="89">
                  <c:v>9.8329772200437343E-2</c:v>
                </c:pt>
                <c:pt idx="90">
                  <c:v>9.2407277341044661E-2</c:v>
                </c:pt>
                <c:pt idx="91">
                  <c:v>8.6807157409455035E-2</c:v>
                </c:pt>
                <c:pt idx="92">
                  <c:v>8.1515937467664057E-2</c:v>
                </c:pt>
                <c:pt idx="93">
                  <c:v>7.6520211859515783E-2</c:v>
                </c:pt>
                <c:pt idx="94">
                  <c:v>7.180671479942842E-2</c:v>
                </c:pt>
                <c:pt idx="95">
                  <c:v>6.736238129084933E-2</c:v>
                </c:pt>
                <c:pt idx="96">
                  <c:v>6.3174399004514575E-2</c:v>
                </c:pt>
                <c:pt idx="97">
                  <c:v>5.9230251784612102E-2</c:v>
                </c:pt>
                <c:pt idx="98">
                  <c:v>5.551775546965855E-2</c:v>
                </c:pt>
                <c:pt idx="99">
                  <c:v>5.2025086717576351E-2</c:v>
                </c:pt>
                <c:pt idx="100">
                  <c:v>4.8740805514130063E-2</c:v>
                </c:pt>
                <c:pt idx="101">
                  <c:v>4.5653872023302768E-2</c:v>
                </c:pt>
                <c:pt idx="102">
                  <c:v>4.2753658409801248E-2</c:v>
                </c:pt>
                <c:pt idx="103">
                  <c:v>4.002995622980119E-2</c:v>
                </c:pt>
                <c:pt idx="104">
                  <c:v>3.7472979948099588E-2</c:v>
                </c:pt>
                <c:pt idx="105">
                  <c:v>3.5073367099560354E-2</c:v>
                </c:pt>
                <c:pt idx="106">
                  <c:v>3.2822175571379571E-2</c:v>
                </c:pt>
                <c:pt idx="107">
                  <c:v>3.0710878441277355E-2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144-4F7E-97C4-1CF0CF326282}"/>
            </c:ext>
          </c:extLst>
        </c:ser>
        <c:ser>
          <c:idx val="3"/>
          <c:order val="3"/>
          <c:tx>
            <c:strRef>
              <c:f>'logistic functions'!$S$8</c:f>
              <c:strCache>
                <c:ptCount val="1"/>
                <c:pt idx="0">
                  <c:v>T27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functions'!$O$9:$O$116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functions'!$S$9:$S$116</c:f>
              <c:numCache>
                <c:formatCode>General</c:formatCode>
                <c:ptCount val="108"/>
                <c:pt idx="0">
                  <c:v>0.97265138921738392</c:v>
                </c:pt>
                <c:pt idx="1">
                  <c:v>0.97076426781205261</c:v>
                </c:pt>
                <c:pt idx="2">
                  <c:v>0.96875111390750646</c:v>
                </c:pt>
                <c:pt idx="3">
                  <c:v>0.9666041044186624</c:v>
                </c:pt>
                <c:pt idx="4">
                  <c:v>0.96431501471791847</c:v>
                </c:pt>
                <c:pt idx="5">
                  <c:v>0.96187521013931343</c:v>
                </c:pt>
                <c:pt idx="6">
                  <c:v>0.95927563926620885</c:v>
                </c:pt>
                <c:pt idx="7">
                  <c:v>0.95650682936770459</c:v>
                </c:pt>
                <c:pt idx="8">
                  <c:v>0.95355888438872372</c:v>
                </c:pt>
                <c:pt idx="9">
                  <c:v>0.95042148593963882</c:v>
                </c:pt>
                <c:pt idx="10">
                  <c:v>0.94708389777280899</c:v>
                </c:pt>
                <c:pt idx="11">
                  <c:v>0.94353497427457167</c:v>
                </c:pt>
                <c:pt idx="12">
                  <c:v>0.93976317354104677</c:v>
                </c:pt>
                <c:pt idx="13">
                  <c:v>0.93575657564319581</c:v>
                </c:pt>
                <c:pt idx="14">
                  <c:v>0.93150290671936786</c:v>
                </c:pt>
                <c:pt idx="15">
                  <c:v>0.92698956956012746</c:v>
                </c:pt>
                <c:pt idx="16">
                  <c:v>0.92220368136831521</c:v>
                </c:pt>
                <c:pt idx="17">
                  <c:v>0.9171321193845019</c:v>
                </c:pt>
                <c:pt idx="18">
                  <c:v>0.91176157506143674</c:v>
                </c:pt>
                <c:pt idx="19">
                  <c:v>0.90607861744766549</c:v>
                </c:pt>
                <c:pt idx="20">
                  <c:v>0.90006976639686642</c:v>
                </c:pt>
                <c:pt idx="21">
                  <c:v>0.89372157615215053</c:v>
                </c:pt>
                <c:pt idx="22">
                  <c:v>0.88702072976008328</c:v>
                </c:pt>
                <c:pt idx="23">
                  <c:v>0.8799541446440996</c:v>
                </c:pt>
                <c:pt idx="24">
                  <c:v>0.87250908950820649</c:v>
                </c:pt>
                <c:pt idx="25">
                  <c:v>0.86467331254681246</c:v>
                </c:pt>
                <c:pt idx="26">
                  <c:v>0.85643518070339786</c:v>
                </c:pt>
                <c:pt idx="27">
                  <c:v>0.84778382944888842</c:v>
                </c:pt>
                <c:pt idx="28">
                  <c:v>0.83870932224072525</c:v>
                </c:pt>
                <c:pt idx="29">
                  <c:v>0.82920281847828781</c:v>
                </c:pt>
                <c:pt idx="30">
                  <c:v>0.81925674839412888</c:v>
                </c:pt>
                <c:pt idx="31">
                  <c:v>0.80886499292045555</c:v>
                </c:pt>
                <c:pt idx="32">
                  <c:v>0.79802306615609808</c:v>
                </c:pt>
                <c:pt idx="33">
                  <c:v>0.78672829764326357</c:v>
                </c:pt>
                <c:pt idx="34">
                  <c:v>0.77498001126083393</c:v>
                </c:pt>
                <c:pt idx="35">
                  <c:v>0.7627796971695161</c:v>
                </c:pt>
                <c:pt idx="36">
                  <c:v>0.750131172923583</c:v>
                </c:pt>
                <c:pt idx="37">
                  <c:v>0.7370407296154835</c:v>
                </c:pt>
                <c:pt idx="38">
                  <c:v>0.72351725876499517</c:v>
                </c:pt>
                <c:pt idx="39">
                  <c:v>0.70957235562493615</c:v>
                </c:pt>
                <c:pt idx="40">
                  <c:v>0.69522039466982244</c:v>
                </c:pt>
                <c:pt idx="41">
                  <c:v>0.68047857327779959</c:v>
                </c:pt>
                <c:pt idx="42">
                  <c:v>0.66536692002014397</c:v>
                </c:pt>
                <c:pt idx="43">
                  <c:v>0.64990826454055195</c:v>
                </c:pt>
                <c:pt idx="44">
                  <c:v>0.63412816673435179</c:v>
                </c:pt>
                <c:pt idx="45">
                  <c:v>0.61805480381309252</c:v>
                </c:pt>
                <c:pt idx="46">
                  <c:v>0.60171881484088452</c:v>
                </c:pt>
                <c:pt idx="47">
                  <c:v>0.585153103424774</c:v>
                </c:pt>
                <c:pt idx="48">
                  <c:v>0.56839260039364614</c:v>
                </c:pt>
                <c:pt idx="49">
                  <c:v>0.55147398946365611</c:v>
                </c:pt>
                <c:pt idx="50">
                  <c:v>0.53443540001379297</c:v>
                </c:pt>
                <c:pt idx="51">
                  <c:v>0.51731607213234643</c:v>
                </c:pt>
                <c:pt idx="52">
                  <c:v>0.50015599999493998</c:v>
                </c:pt>
                <c:pt idx="53">
                  <c:v>0.48299556035348062</c:v>
                </c:pt>
                <c:pt idx="54">
                  <c:v>0.46587513341682368</c:v>
                </c:pt>
                <c:pt idx="55">
                  <c:v>0.44883472366252186</c:v>
                </c:pt>
                <c:pt idx="56">
                  <c:v>0.43191358812138042</c:v>
                </c:pt>
                <c:pt idx="57">
                  <c:v>0.41514987942254061</c:v>
                </c:pt>
                <c:pt idx="58">
                  <c:v>0.3985803103895903</c:v>
                </c:pt>
                <c:pt idx="59">
                  <c:v>0.38223984626316332</c:v>
                </c:pt>
                <c:pt idx="60">
                  <c:v>0.36616142972852228</c:v>
                </c:pt>
                <c:pt idx="61">
                  <c:v>0.35037574289151957</c:v>
                </c:pt>
                <c:pt idx="62">
                  <c:v>0.33491100922188438</c:v>
                </c:pt>
                <c:pt idx="63">
                  <c:v>0.31979283731952118</c:v>
                </c:pt>
                <c:pt idx="64">
                  <c:v>0.30504410720666514</c:v>
                </c:pt>
                <c:pt idx="65">
                  <c:v>0.29068489875144943</c:v>
                </c:pt>
                <c:pt idx="66">
                  <c:v>0.27673246082548336</c:v>
                </c:pt>
                <c:pt idx="67">
                  <c:v>0.26320121892022896</c:v>
                </c:pt>
                <c:pt idx="68">
                  <c:v>0.25010281821621261</c:v>
                </c:pt>
                <c:pt idx="69">
                  <c:v>0.23744619852823218</c:v>
                </c:pt>
                <c:pt idx="70">
                  <c:v>0.22523769714277694</c:v>
                </c:pt>
                <c:pt idx="71">
                  <c:v>0.21348117531710559</c:v>
                </c:pt>
                <c:pt idx="72">
                  <c:v>0.20217816411246536</c:v>
                </c:pt>
                <c:pt idx="73">
                  <c:v>0.19132802527131745</c:v>
                </c:pt>
                <c:pt idx="74">
                  <c:v>0.18092812300113503</c:v>
                </c:pt>
                <c:pt idx="75">
                  <c:v>0.17097400277428632</c:v>
                </c:pt>
                <c:pt idx="76">
                  <c:v>0.16145957357296939</c:v>
                </c:pt>
                <c:pt idx="77">
                  <c:v>0.15237729037887141</c:v>
                </c:pt>
                <c:pt idx="78">
                  <c:v>0.14371833410936508</c:v>
                </c:pt>
                <c:pt idx="79">
                  <c:v>0.13547278661789769</c:v>
                </c:pt>
                <c:pt idx="80">
                  <c:v>0.12762979879057207</c:v>
                </c:pt>
                <c:pt idx="81">
                  <c:v>0.12017775017129614</c:v>
                </c:pt>
                <c:pt idx="82">
                  <c:v>0.11310439892457667</c:v>
                </c:pt>
                <c:pt idx="83">
                  <c:v>0.10639702129098381</c:v>
                </c:pt>
                <c:pt idx="84">
                  <c:v>0.10004254000084552</c:v>
                </c:pt>
                <c:pt idx="85">
                  <c:v>9.4027641384296645E-2</c:v>
                </c:pt>
                <c:pt idx="86">
                  <c:v>8.8338881149625681E-2</c:v>
                </c:pt>
                <c:pt idx="87">
                  <c:v>8.2962778997598241E-2</c:v>
                </c:pt>
                <c:pt idx="88">
                  <c:v>7.7885902398854803E-2</c:v>
                </c:pt>
                <c:pt idx="89">
                  <c:v>7.3094939987148222E-2</c:v>
                </c:pt>
                <c:pt idx="90">
                  <c:v>6.8576765116203864E-2</c:v>
                </c:pt>
                <c:pt idx="91">
                  <c:v>6.4318490195748618E-2</c:v>
                </c:pt>
                <c:pt idx="92">
                  <c:v>6.0307512466282152E-2</c:v>
                </c:pt>
                <c:pt idx="93">
                  <c:v>5.6531551895926263E-2</c:v>
                </c:pt>
                <c:pt idx="94">
                  <c:v>5.2978681889525682E-2</c:v>
                </c:pt>
                <c:pt idx="95">
                  <c:v>4.9637353493185911E-2</c:v>
                </c:pt>
                <c:pt idx="96">
                  <c:v>4.6496413759459246E-2</c:v>
                </c:pt>
                <c:pt idx="97">
                  <c:v>4.3545118911951057E-2</c:v>
                </c:pt>
                <c:pt idx="98">
                  <c:v>4.0773142915432499E-2</c:v>
                </c:pt>
                <c:pt idx="99">
                  <c:v>3.8170582020515535E-2</c:v>
                </c:pt>
                <c:pt idx="100">
                  <c:v>3.5727955812179191E-2</c:v>
                </c:pt>
                <c:pt idx="101">
                  <c:v>3.3436205250265263E-2</c:v>
                </c:pt>
                <c:pt idx="102">
                  <c:v>3.1286688148569691E-2</c:v>
                </c:pt>
                <c:pt idx="103">
                  <c:v>2.9271172498200677E-2</c:v>
                </c:pt>
                <c:pt idx="104">
                  <c:v>2.7381828001120594E-2</c:v>
                </c:pt>
                <c:pt idx="105">
                  <c:v>2.5611216141730699E-2</c:v>
                </c:pt>
                <c:pt idx="106">
                  <c:v>2.3952279088347742E-2</c:v>
                </c:pt>
                <c:pt idx="107">
                  <c:v>2.2398327682694001E-2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144-4F7E-97C4-1CF0CF326282}"/>
            </c:ext>
          </c:extLst>
        </c:ser>
        <c:ser>
          <c:idx val="4"/>
          <c:order val="4"/>
          <c:tx>
            <c:strRef>
              <c:f>'logistic functions'!$T$8</c:f>
              <c:strCache>
                <c:ptCount val="1"/>
                <c:pt idx="0">
                  <c:v>T30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functions'!$O$9:$O$116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functions'!$T$9:$T$116</c:f>
              <c:numCache>
                <c:formatCode>General</c:formatCode>
                <c:ptCount val="108"/>
                <c:pt idx="0">
                  <c:v>0.92336070360522904</c:v>
                </c:pt>
                <c:pt idx="1">
                  <c:v>0.91835789073089835</c:v>
                </c:pt>
                <c:pt idx="2">
                  <c:v>0.91305925617002992</c:v>
                </c:pt>
                <c:pt idx="3">
                  <c:v>0.90745139168235067</c:v>
                </c:pt>
                <c:pt idx="4">
                  <c:v>0.90152082160330915</c:v>
                </c:pt>
                <c:pt idx="5">
                  <c:v>0.89525408392995054</c:v>
                </c:pt>
                <c:pt idx="6">
                  <c:v>0.88863782213907294</c:v>
                </c:pt>
                <c:pt idx="7">
                  <c:v>0.88165888809985515</c:v>
                </c:pt>
                <c:pt idx="8">
                  <c:v>0.87430445629258247</c:v>
                </c:pt>
                <c:pt idx="9">
                  <c:v>0.86656214935882014</c:v>
                </c:pt>
                <c:pt idx="10">
                  <c:v>0.85842017478437271</c:v>
                </c:pt>
                <c:pt idx="11">
                  <c:v>0.84986747225365578</c:v>
                </c:pt>
                <c:pt idx="12">
                  <c:v>0.84089387091308154</c:v>
                </c:pt>
                <c:pt idx="13">
                  <c:v>0.83149025544377198</c:v>
                </c:pt>
                <c:pt idx="14">
                  <c:v>0.82164873947446915</c:v>
                </c:pt>
                <c:pt idx="15">
                  <c:v>0.811362844470359</c:v>
                </c:pt>
                <c:pt idx="16">
                  <c:v>0.80062768182165633</c:v>
                </c:pt>
                <c:pt idx="17">
                  <c:v>0.78944013543900782</c:v>
                </c:pt>
                <c:pt idx="18">
                  <c:v>0.7777990417555497</c:v>
                </c:pt>
                <c:pt idx="19">
                  <c:v>0.76570536365493591</c:v>
                </c:pt>
                <c:pt idx="20">
                  <c:v>0.75316235451018154</c:v>
                </c:pt>
                <c:pt idx="21">
                  <c:v>0.74017570825068357</c:v>
                </c:pt>
                <c:pt idx="22">
                  <c:v>0.72675369119604027</c:v>
                </c:pt>
                <c:pt idx="23">
                  <c:v>0.71290725132662669</c:v>
                </c:pt>
                <c:pt idx="24">
                  <c:v>0.69865010072200107</c:v>
                </c:pt>
                <c:pt idx="25">
                  <c:v>0.68399876710562701</c:v>
                </c:pt>
                <c:pt idx="26">
                  <c:v>0.66897261079991266</c:v>
                </c:pt>
                <c:pt idx="27">
                  <c:v>0.6535938039247513</c:v>
                </c:pt>
                <c:pt idx="28">
                  <c:v>0.63788726936364681</c:v>
                </c:pt>
                <c:pt idx="29">
                  <c:v>0.62188057786358997</c:v>
                </c:pt>
                <c:pt idx="30">
                  <c:v>0.60560380260851709</c:v>
                </c:pt>
                <c:pt idx="31">
                  <c:v>0.58908933168284094</c:v>
                </c:pt>
                <c:pt idx="32">
                  <c:v>0.57237163998430496</c:v>
                </c:pt>
                <c:pt idx="33">
                  <c:v>0.55548702331056798</c:v>
                </c:pt>
                <c:pt idx="34">
                  <c:v>0.53847329848306336</c:v>
                </c:pt>
                <c:pt idx="35">
                  <c:v>0.52136947443427384</c:v>
                </c:pt>
                <c:pt idx="36">
                  <c:v>0.50421540012111932</c:v>
                </c:pt>
                <c:pt idx="37">
                  <c:v>0.48705139589228397</c:v>
                </c:pt>
                <c:pt idx="38">
                  <c:v>0.46991787549286684</c:v>
                </c:pt>
                <c:pt idx="39">
                  <c:v>0.45285496620742649</c:v>
                </c:pt>
                <c:pt idx="40">
                  <c:v>0.43590213470594413</c:v>
                </c:pt>
                <c:pt idx="41">
                  <c:v>0.41909782596314854</c:v>
                </c:pt>
                <c:pt idx="42">
                  <c:v>0.4024791221800762</c:v>
                </c:pt>
                <c:pt idx="43">
                  <c:v>0.38608142797032524</c:v>
                </c:pt>
                <c:pt idx="44">
                  <c:v>0.3699381872158079</c:v>
                </c:pt>
                <c:pt idx="45">
                  <c:v>0.35408063599010048</c:v>
                </c:pt>
                <c:pt idx="46">
                  <c:v>0.33853759483962442</c:v>
                </c:pt>
                <c:pt idx="47">
                  <c:v>0.32333530255426263</c:v>
                </c:pt>
                <c:pt idx="48">
                  <c:v>0.30849729239944623</c:v>
                </c:pt>
                <c:pt idx="49">
                  <c:v>0.29404431066754916</c:v>
                </c:pt>
                <c:pt idx="50">
                  <c:v>0.27999427637806723</c:v>
                </c:pt>
                <c:pt idx="51">
                  <c:v>0.26636228004633544</c:v>
                </c:pt>
                <c:pt idx="52">
                  <c:v>0.25316061867351708</c:v>
                </c:pt>
                <c:pt idx="53">
                  <c:v>0.24039886350123796</c:v>
                </c:pt>
                <c:pt idx="54">
                  <c:v>0.22808395662859235</c:v>
                </c:pt>
                <c:pt idx="55">
                  <c:v>0.21622033230531837</c:v>
                </c:pt>
                <c:pt idx="56">
                  <c:v>0.20481005858377913</c:v>
                </c:pt>
                <c:pt idx="57">
                  <c:v>0.1938529950196142</c:v>
                </c:pt>
                <c:pt idx="58">
                  <c:v>0.1833469622382034</c:v>
                </c:pt>
                <c:pt idx="59">
                  <c:v>0.17328791941070776</c:v>
                </c:pt>
                <c:pt idx="60">
                  <c:v>0.16367014598771037</c:v>
                </c:pt>
                <c:pt idx="61">
                  <c:v>0.15448642439892518</c:v>
                </c:pt>
                <c:pt idx="62">
                  <c:v>0.14572822082383333</c:v>
                </c:pt>
                <c:pt idx="63">
                  <c:v>0.13738586155218169</c:v>
                </c:pt>
                <c:pt idx="64">
                  <c:v>0.12944870286920548</c:v>
                </c:pt>
                <c:pt idx="65">
                  <c:v>0.12190529280509402</c:v>
                </c:pt>
                <c:pt idx="66">
                  <c:v>0.11474352347125152</c:v>
                </c:pt>
                <c:pt idx="67">
                  <c:v>0.10795077305963278</c:v>
                </c:pt>
                <c:pt idx="68">
                  <c:v>0.10151403690064487</c:v>
                </c:pt>
                <c:pt idx="69">
                  <c:v>9.5420047256781146E-2</c:v>
                </c:pt>
                <c:pt idx="70">
                  <c:v>8.9655381772122095E-2</c:v>
                </c:pt>
                <c:pt idx="71">
                  <c:v>8.4206560702455857E-2</c:v>
                </c:pt>
                <c:pt idx="72">
                  <c:v>7.9060133218571221E-2</c:v>
                </c:pt>
                <c:pt idx="73">
                  <c:v>7.4202753208660183E-2</c:v>
                </c:pt>
                <c:pt idx="74">
                  <c:v>6.962124510773425E-2</c:v>
                </c:pt>
                <c:pt idx="75">
                  <c:v>6.5302660355850708E-2</c:v>
                </c:pt>
                <c:pt idx="76">
                  <c:v>6.123432513626783E-2</c:v>
                </c:pt>
                <c:pt idx="77">
                  <c:v>5.7403880072894889E-2</c:v>
                </c:pt>
                <c:pt idx="78">
                  <c:v>5.379931257695246E-2</c:v>
                </c:pt>
                <c:pt idx="79">
                  <c:v>5.0408982528773842E-2</c:v>
                </c:pt>
                <c:pt idx="80">
                  <c:v>4.7221641965061817E-2</c:v>
                </c:pt>
                <c:pt idx="81">
                  <c:v>4.4226449417266334E-2</c:v>
                </c:pt>
                <c:pt idx="82">
                  <c:v>4.1412979515356579E-2</c:v>
                </c:pt>
                <c:pt idx="83">
                  <c:v>3.8771228435102056E-2</c:v>
                </c:pt>
                <c:pt idx="84">
                  <c:v>3.6291615727727239E-2</c:v>
                </c:pt>
                <c:pt idx="85">
                  <c:v>3.3964983029859445E-2</c:v>
                </c:pt>
                <c:pt idx="86">
                  <c:v>3.1782590110187352E-2</c:v>
                </c:pt>
                <c:pt idx="87">
                  <c:v>2.9736108668099833E-2</c:v>
                </c:pt>
                <c:pt idx="88">
                  <c:v>2.7817614259485229E-2</c:v>
                </c:pt>
                <c:pt idx="89">
                  <c:v>2.6019576686375882E-2</c:v>
                </c:pt>
                <c:pt idx="90">
                  <c:v>2.4334849150603351E-2</c:v>
                </c:pt>
                <c:pt idx="91">
                  <c:v>2.2756656437346662E-2</c:v>
                </c:pt>
                <c:pt idx="92">
                  <c:v>2.1278582362566481E-2</c:v>
                </c:pt>
                <c:pt idx="93">
                  <c:v>1.9894556688895823E-2</c:v>
                </c:pt>
                <c:pt idx="94">
                  <c:v>1.8598841687612368E-2</c:v>
                </c:pt>
                <c:pt idx="95">
                  <c:v>1.7386018499804919E-2</c:v>
                </c:pt>
                <c:pt idx="96">
                  <c:v>1.625097342768805E-2</c:v>
                </c:pt>
                <c:pt idx="97">
                  <c:v>1.5188884267104043E-2</c:v>
                </c:pt>
                <c:pt idx="98">
                  <c:v>1.4195206774454263E-2</c:v>
                </c:pt>
                <c:pt idx="99">
                  <c:v>1.3265661345482006E-2</c:v>
                </c:pt>
                <c:pt idx="100">
                  <c:v>1.2396219969340708E-2</c:v>
                </c:pt>
                <c:pt idx="101">
                  <c:v>1.1583093509077342E-2</c:v>
                </c:pt>
                <c:pt idx="102">
                  <c:v>1.0822719348894684E-2</c:v>
                </c:pt>
                <c:pt idx="103">
                  <c:v>1.0111749439186316E-2</c:v>
                </c:pt>
                <c:pt idx="104">
                  <c:v>9.4470387622288977E-3</c:v>
                </c:pt>
                <c:pt idx="105">
                  <c:v>8.8256342344390365E-3</c:v>
                </c:pt>
                <c:pt idx="106">
                  <c:v>8.2447640551367649E-3</c:v>
                </c:pt>
                <c:pt idx="107">
                  <c:v>7.7018275066927594E-3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144-4F7E-97C4-1CF0CF326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9359856"/>
        <c:axId val="1949361104"/>
      </c:scatterChart>
      <c:valAx>
        <c:axId val="1949359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361104"/>
        <c:crosses val="autoZero"/>
        <c:crossBetween val="midCat"/>
      </c:valAx>
      <c:valAx>
        <c:axId val="194936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3598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'logistic functions'!$W$8</c:f>
              <c:strCache>
                <c:ptCount val="1"/>
                <c:pt idx="0">
                  <c:v>T18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functions'!$V$9:$V$116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functions'!$W$9:$W$116</c:f>
              <c:numCache>
                <c:formatCode>General</c:formatCode>
                <c:ptCount val="108"/>
                <c:pt idx="0">
                  <c:v>4.4620297470417236E-2</c:v>
                </c:pt>
                <c:pt idx="1">
                  <c:v>4.7640833465525487E-2</c:v>
                </c:pt>
                <c:pt idx="2">
                  <c:v>5.0854958164212587E-2</c:v>
                </c:pt>
                <c:pt idx="3">
                  <c:v>5.4273568617797259E-2</c:v>
                </c:pt>
                <c:pt idx="4">
                  <c:v>5.7907966724894872E-2</c:v>
                </c:pt>
                <c:pt idx="5">
                  <c:v>6.1769844206974518E-2</c:v>
                </c:pt>
                <c:pt idx="6">
                  <c:v>6.5871262149505561E-2</c:v>
                </c:pt>
                <c:pt idx="7">
                  <c:v>7.0224624459256299E-2</c:v>
                </c:pt>
                <c:pt idx="8">
                  <c:v>7.4842644564738228E-2</c:v>
                </c:pt>
                <c:pt idx="9">
                  <c:v>7.9738304672586413E-2</c:v>
                </c:pt>
                <c:pt idx="10">
                  <c:v>8.492480689046869E-2</c:v>
                </c:pt>
                <c:pt idx="11">
                  <c:v>9.0415515539867736E-2</c:v>
                </c:pt>
                <c:pt idx="12">
                  <c:v>9.6223890012973656E-2</c:v>
                </c:pt>
                <c:pt idx="13">
                  <c:v>0.10236340758036053</c:v>
                </c:pt>
                <c:pt idx="14">
                  <c:v>0.10884747563360346</c:v>
                </c:pt>
                <c:pt idx="15">
                  <c:v>0.1156893329530149</c:v>
                </c:pt>
                <c:pt idx="16">
                  <c:v>0.12290193972854752</c:v>
                </c:pt>
                <c:pt idx="17">
                  <c:v>0.13049785623456334</c:v>
                </c:pt>
                <c:pt idx="18">
                  <c:v>0.13848911026889926</c:v>
                </c:pt>
                <c:pt idx="19">
                  <c:v>0.14688705371486935</c:v>
                </c:pt>
                <c:pt idx="20">
                  <c:v>0.15570220887169481</c:v>
                </c:pt>
                <c:pt idx="21">
                  <c:v>0.16494410552294986</c:v>
                </c:pt>
                <c:pt idx="22">
                  <c:v>0.17462111007065659</c:v>
                </c:pt>
                <c:pt idx="23">
                  <c:v>0.18474024844911999</c:v>
                </c:pt>
                <c:pt idx="24">
                  <c:v>0.19530702493944341</c:v>
                </c:pt>
                <c:pt idx="25">
                  <c:v>0.2063252394221676</c:v>
                </c:pt>
                <c:pt idx="26">
                  <c:v>0.21779680601814444</c:v>
                </c:pt>
                <c:pt idx="27">
                  <c:v>0.2297215764604103</c:v>
                </c:pt>
                <c:pt idx="28">
                  <c:v>0.24209717189389213</c:v>
                </c:pt>
                <c:pt idx="29">
                  <c:v>0.254918827094822</c:v>
                </c:pt>
                <c:pt idx="30">
                  <c:v>0.26817925131619103</c:v>
                </c:pt>
                <c:pt idx="31">
                  <c:v>0.2818685100778085</c:v>
                </c:pt>
                <c:pt idx="32">
                  <c:v>0.29597393220905671</c:v>
                </c:pt>
                <c:pt idx="33">
                  <c:v>0.31048004630137033</c:v>
                </c:pt>
                <c:pt idx="34">
                  <c:v>0.32536855042206902</c:v>
                </c:pt>
                <c:pt idx="35">
                  <c:v>0.34061831847335777</c:v>
                </c:pt>
                <c:pt idx="36">
                  <c:v>0.35620544594910108</c:v>
                </c:pt>
                <c:pt idx="37">
                  <c:v>0.3721033370546003</c:v>
                </c:pt>
                <c:pt idx="38">
                  <c:v>0.38828283422724635</c:v>
                </c:pt>
                <c:pt idx="39">
                  <c:v>0.40471239005385751</c:v>
                </c:pt>
                <c:pt idx="40">
                  <c:v>0.42135828045767509</c:v>
                </c:pt>
                <c:pt idx="41">
                  <c:v>0.43818485686573116</c:v>
                </c:pt>
                <c:pt idx="42">
                  <c:v>0.45515483391257872</c:v>
                </c:pt>
                <c:pt idx="43">
                  <c:v>0.47222960813925924</c:v>
                </c:pt>
                <c:pt idx="44">
                  <c:v>0.4893696021571029</c:v>
                </c:pt>
                <c:pt idx="45">
                  <c:v>0.50653462791184956</c:v>
                </c:pt>
                <c:pt idx="46">
                  <c:v>0.52368426204578977</c:v>
                </c:pt>
                <c:pt idx="47">
                  <c:v>0.54077822594644476</c:v>
                </c:pt>
                <c:pt idx="48">
                  <c:v>0.5577767629107212</c:v>
                </c:pt>
                <c:pt idx="49">
                  <c:v>0.5746410049517674</c:v>
                </c:pt>
                <c:pt idx="50">
                  <c:v>0.59133332212682588</c:v>
                </c:pt>
                <c:pt idx="51">
                  <c:v>0.60781764785013837</c:v>
                </c:pt>
                <c:pt idx="52">
                  <c:v>0.62405977444567651</c:v>
                </c:pt>
                <c:pt idx="53">
                  <c:v>0.6400276141508271</c:v>
                </c:pt>
                <c:pt idx="54">
                  <c:v>0.65569142185805274</c:v>
                </c:pt>
                <c:pt idx="55">
                  <c:v>0.67102397702713157</c:v>
                </c:pt>
                <c:pt idx="56">
                  <c:v>0.68600072336546125</c:v>
                </c:pt>
                <c:pt idx="57">
                  <c:v>0.70059986601016733</c:v>
                </c:pt>
                <c:pt idx="58">
                  <c:v>0.71480242701047814</c:v>
                </c:pt>
                <c:pt idx="59">
                  <c:v>0.72859226086619278</c:v>
                </c:pt>
                <c:pt idx="60">
                  <c:v>0.74195603270067201</c:v>
                </c:pt>
                <c:pt idx="61">
                  <c:v>0.75488316231623653</c:v>
                </c:pt>
                <c:pt idx="62">
                  <c:v>0.76736573788687834</c:v>
                </c:pt>
                <c:pt idx="63">
                  <c:v>0.77939840338685273</c:v>
                </c:pt>
                <c:pt idx="64">
                  <c:v>0.79097822404056239</c:v>
                </c:pt>
                <c:pt idx="65">
                  <c:v>0.80210453412166938</c:v>
                </c:pt>
                <c:pt idx="66">
                  <c:v>0.81277877134463661</c:v>
                </c:pt>
                <c:pt idx="67">
                  <c:v>0.82300430189989593</c:v>
                </c:pt>
                <c:pt idx="68">
                  <c:v>0.8327862399060475</c:v>
                </c:pt>
                <c:pt idx="69">
                  <c:v>0.84213126471060384</c:v>
                </c:pt>
                <c:pt idx="70">
                  <c:v>0.85104743908557612</c:v>
                </c:pt>
                <c:pt idx="71">
                  <c:v>0.85954403095474252</c:v>
                </c:pt>
                <c:pt idx="72">
                  <c:v>0.86763134087252525</c:v>
                </c:pt>
                <c:pt idx="73">
                  <c:v>0.87532053706416746</c:v>
                </c:pt>
                <c:pt idx="74">
                  <c:v>0.88262349944474938</c:v>
                </c:pt>
                <c:pt idx="75">
                  <c:v>0.88955267366916768</c:v>
                </c:pt>
                <c:pt idx="76">
                  <c:v>0.89612093593262077</c:v>
                </c:pt>
                <c:pt idx="77">
                  <c:v>0.90234146894521317</c:v>
                </c:pt>
                <c:pt idx="78">
                  <c:v>0.90822764924682198</c:v>
                </c:pt>
                <c:pt idx="79">
                  <c:v>0.91379294580953674</c:v>
                </c:pt>
                <c:pt idx="80">
                  <c:v>0.91905082969367202</c:v>
                </c:pt>
                <c:pt idx="81">
                  <c:v>0.92401469437741646</c:v>
                </c:pt>
                <c:pt idx="82">
                  <c:v>0.92869778626686106</c:v>
                </c:pt>
                <c:pt idx="83">
                  <c:v>0.93311314480916341</c:v>
                </c:pt>
                <c:pt idx="84">
                  <c:v>0.937273551573509</c:v>
                </c:pt>
                <c:pt idx="85">
                  <c:v>0.94119148762881855</c:v>
                </c:pt>
                <c:pt idx="86">
                  <c:v>0.94487909853035779</c:v>
                </c:pt>
                <c:pt idx="87">
                  <c:v>0.94834816622632523</c:v>
                </c:pt>
                <c:pt idx="88">
                  <c:v>0.95161008720707074</c:v>
                </c:pt>
                <c:pt idx="89">
                  <c:v>0.95467585624116613</c:v>
                </c:pt>
                <c:pt idx="90">
                  <c:v>0.9575560550716623</c:v>
                </c:pt>
                <c:pt idx="91">
                  <c:v>0.96026084548045698</c:v>
                </c:pt>
                <c:pt idx="92">
                  <c:v>0.96279996616697194</c:v>
                </c:pt>
                <c:pt idx="93">
                  <c:v>0.965182732927795</c:v>
                </c:pt>
                <c:pt idx="94">
                  <c:v>0.96741804166535406</c:v>
                </c:pt>
                <c:pt idx="95">
                  <c:v>0.96951437379506433</c:v>
                </c:pt>
                <c:pt idx="96">
                  <c:v>0.971479803660945</c:v>
                </c:pt>
                <c:pt idx="97">
                  <c:v>0.97332200760884779</c:v>
                </c:pt>
                <c:pt idx="98">
                  <c:v>0.97504827440372877</c:v>
                </c:pt>
                <c:pt idx="99">
                  <c:v>0.97666551671254531</c:v>
                </c:pt>
                <c:pt idx="100">
                  <c:v>0.97818028340714869</c:v>
                </c:pt>
                <c:pt idx="101">
                  <c:v>0.97959877247189686</c:v>
                </c:pt>
                <c:pt idx="102">
                  <c:v>0.98092684432857968</c:v>
                </c:pt>
                <c:pt idx="103">
                  <c:v>0.98217003541666048</c:v>
                </c:pt>
                <c:pt idx="104">
                  <c:v>0.98333357188986648</c:v>
                </c:pt>
                <c:pt idx="105">
                  <c:v>0.98442238331090537</c:v>
                </c:pt>
                <c:pt idx="106">
                  <c:v>0.98544111624464525</c:v>
                </c:pt>
                <c:pt idx="107">
                  <c:v>0.9863941476666509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AB-4B3D-A75F-6BD98B4E58FA}"/>
            </c:ext>
          </c:extLst>
        </c:ser>
        <c:ser>
          <c:idx val="1"/>
          <c:order val="1"/>
          <c:tx>
            <c:strRef>
              <c:f>'logistic functions'!$X$8</c:f>
              <c:strCache>
                <c:ptCount val="1"/>
                <c:pt idx="0">
                  <c:v>T21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functions'!$V$9:$V$116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functions'!$X$9:$X$116</c:f>
              <c:numCache>
                <c:formatCode>General</c:formatCode>
                <c:ptCount val="108"/>
                <c:pt idx="0">
                  <c:v>0.18387220139235816</c:v>
                </c:pt>
                <c:pt idx="1">
                  <c:v>0.1944011666396154</c:v>
                </c:pt>
                <c:pt idx="2">
                  <c:v>0.20538132047777913</c:v>
                </c:pt>
                <c:pt idx="3">
                  <c:v>0.21681474248430424</c:v>
                </c:pt>
                <c:pt idx="4">
                  <c:v>0.22870146442980313</c:v>
                </c:pt>
                <c:pt idx="5">
                  <c:v>0.24103930121900236</c:v>
                </c:pt>
                <c:pt idx="6">
                  <c:v>0.25382369390622328</c:v>
                </c:pt>
                <c:pt idx="7">
                  <c:v>0.26704756897732296</c:v>
                </c:pt>
                <c:pt idx="8">
                  <c:v>0.2807012182116787</c:v>
                </c:pt>
                <c:pt idx="9">
                  <c:v>0.29477220343837374</c:v>
                </c:pt>
                <c:pt idx="10">
                  <c:v>0.30924529036210291</c:v>
                </c:pt>
                <c:pt idx="11">
                  <c:v>0.32410241534228967</c:v>
                </c:pt>
                <c:pt idx="12">
                  <c:v>0.339322688554898</c:v>
                </c:pt>
                <c:pt idx="13">
                  <c:v>0.35488243634879157</c:v>
                </c:pt>
                <c:pt idx="14">
                  <c:v>0.37075528483375569</c:v>
                </c:pt>
                <c:pt idx="15">
                  <c:v>0.3869122858208569</c:v>
                </c:pt>
                <c:pt idx="16">
                  <c:v>0.40332208520221319</c:v>
                </c:pt>
                <c:pt idx="17">
                  <c:v>0.41995113273969537</c:v>
                </c:pt>
                <c:pt idx="18">
                  <c:v>0.43676393107139533</c:v>
                </c:pt>
                <c:pt idx="19">
                  <c:v>0.45372332058743969</c:v>
                </c:pt>
                <c:pt idx="20">
                  <c:v>0.47079079572280341</c:v>
                </c:pt>
                <c:pt idx="21">
                  <c:v>0.48792684721456281</c:v>
                </c:pt>
                <c:pt idx="22">
                  <c:v>0.50509132402216605</c:v>
                </c:pt>
                <c:pt idx="23">
                  <c:v>0.52224380795363068</c:v>
                </c:pt>
                <c:pt idx="24">
                  <c:v>0.53934399361118868</c:v>
                </c:pt>
                <c:pt idx="25">
                  <c:v>0.55635206608883359</c:v>
                </c:pt>
                <c:pt idx="26">
                  <c:v>0.57322906893083392</c:v>
                </c:pt>
                <c:pt idx="27">
                  <c:v>0.58993725519061846</c:v>
                </c:pt>
                <c:pt idx="28">
                  <c:v>0.60644041499645929</c:v>
                </c:pt>
                <c:pt idx="29">
                  <c:v>0.62270417380525644</c:v>
                </c:pt>
                <c:pt idx="30">
                  <c:v>0.63869625646985995</c:v>
                </c:pt>
                <c:pt idx="31">
                  <c:v>0.65438671331309495</c:v>
                </c:pt>
                <c:pt idx="32">
                  <c:v>0.66974810554332675</c:v>
                </c:pt>
                <c:pt idx="33">
                  <c:v>0.68475564851156689</c:v>
                </c:pt>
                <c:pt idx="34">
                  <c:v>0.699387312450517</c:v>
                </c:pt>
                <c:pt idx="35">
                  <c:v>0.71362388140817079</c:v>
                </c:pt>
                <c:pt idx="36">
                  <c:v>0.72744897205617121</c:v>
                </c:pt>
                <c:pt idx="37">
                  <c:v>0.74084901488788391</c:v>
                </c:pt>
                <c:pt idx="38">
                  <c:v>0.75381320100396387</c:v>
                </c:pt>
                <c:pt idx="39">
                  <c:v>0.7663333982040198</c:v>
                </c:pt>
                <c:pt idx="40">
                  <c:v>0.77840404046021883</c:v>
                </c:pt>
                <c:pt idx="41">
                  <c:v>0.79002199504830051</c:v>
                </c:pt>
                <c:pt idx="42">
                  <c:v>0.80118641166551718</c:v>
                </c:pt>
                <c:pt idx="43">
                  <c:v>0.81189855779025599</c:v>
                </c:pt>
                <c:pt idx="44">
                  <c:v>0.82216164435428607</c:v>
                </c:pt>
                <c:pt idx="45">
                  <c:v>0.83198064552716544</c:v>
                </c:pt>
                <c:pt idx="46">
                  <c:v>0.84136211607501343</c:v>
                </c:pt>
                <c:pt idx="47">
                  <c:v>0.85031400937352386</c:v>
                </c:pt>
                <c:pt idx="48">
                  <c:v>0.85884549874699356</c:v>
                </c:pt>
                <c:pt idx="49">
                  <c:v>0.86696680438826768</c:v>
                </c:pt>
                <c:pt idx="50">
                  <c:v>0.87468902770323309</c:v>
                </c:pt>
                <c:pt idx="51">
                  <c:v>0.88202399452944891</c:v>
                </c:pt>
                <c:pt idx="52">
                  <c:v>0.88898410831056485</c:v>
                </c:pt>
                <c:pt idx="53">
                  <c:v>0.8955822139726658</c:v>
                </c:pt>
                <c:pt idx="54">
                  <c:v>0.90183147294957078</c:v>
                </c:pt>
                <c:pt idx="55">
                  <c:v>0.90774524954338243</c:v>
                </c:pt>
                <c:pt idx="56">
                  <c:v>0.91333700858453559</c:v>
                </c:pt>
                <c:pt idx="57">
                  <c:v>0.91862022417118516</c:v>
                </c:pt>
                <c:pt idx="58">
                  <c:v>0.92360829911897824</c:v>
                </c:pt>
                <c:pt idx="59">
                  <c:v>0.92831449463629989</c:v>
                </c:pt>
                <c:pt idx="60">
                  <c:v>0.93275186965376455</c:v>
                </c:pt>
                <c:pt idx="61">
                  <c:v>0.93693322917659438</c:v>
                </c:pt>
                <c:pt idx="62">
                  <c:v>0.94087108099105488</c:v>
                </c:pt>
                <c:pt idx="63">
                  <c:v>0.94457760003787106</c:v>
                </c:pt>
                <c:pt idx="64">
                  <c:v>0.94806459976326007</c:v>
                </c:pt>
                <c:pt idx="65">
                  <c:v>0.95134350976884485</c:v>
                </c:pt>
                <c:pt idx="66">
                  <c:v>0.95442535910252713</c:v>
                </c:pt>
                <c:pt idx="67">
                  <c:v>0.95732076456097348</c:v>
                </c:pt>
                <c:pt idx="68">
                  <c:v>0.9600399234085647</c:v>
                </c:pt>
                <c:pt idx="69">
                  <c:v>0.96259260995568252</c:v>
                </c:pt>
                <c:pt idx="70">
                  <c:v>0.9649881754795413</c:v>
                </c:pt>
                <c:pt idx="71">
                  <c:v>0.96723555101213021</c:v>
                </c:pt>
                <c:pt idx="72">
                  <c:v>0.96934325256125975</c:v>
                </c:pt>
                <c:pt idx="73">
                  <c:v>0.97131938837133713</c:v>
                </c:pt>
                <c:pt idx="74">
                  <c:v>0.97317166786979459</c:v>
                </c:pt>
                <c:pt idx="75">
                  <c:v>0.97490741198254038</c:v>
                </c:pt>
                <c:pt idx="76">
                  <c:v>0.9765335645371519</c:v>
                </c:pt>
                <c:pt idx="77">
                  <c:v>0.97805670450551263</c:v>
                </c:pt>
                <c:pt idx="78">
                  <c:v>0.97948305886816567</c:v>
                </c:pt>
                <c:pt idx="79">
                  <c:v>0.98081851591072333</c:v>
                </c:pt>
                <c:pt idx="80">
                  <c:v>0.98206863878829698</c:v>
                </c:pt>
                <c:pt idx="81">
                  <c:v>0.98323867921713115</c:v>
                </c:pt>
                <c:pt idx="82">
                  <c:v>0.98433359117355834</c:v>
                </c:pt>
                <c:pt idx="83">
                  <c:v>0.98535804449913633</c:v>
                </c:pt>
                <c:pt idx="84">
                  <c:v>0.98631643832753624</c:v>
                </c:pt>
                <c:pt idx="85">
                  <c:v>0.98721291426356805</c:v>
                </c:pt>
                <c:pt idx="86">
                  <c:v>0.98805136925777159</c:v>
                </c:pt>
                <c:pt idx="87">
                  <c:v>0.98883546813146694</c:v>
                </c:pt>
                <c:pt idx="88">
                  <c:v>0.98956865571714392</c:v>
                </c:pt>
                <c:pt idx="89">
                  <c:v>0.9902541685877394</c:v>
                </c:pt>
                <c:pt idx="90">
                  <c:v>0.99089504635583625</c:v>
                </c:pt>
                <c:pt idx="91">
                  <c:v>0.99149414253022539</c:v>
                </c:pt>
                <c:pt idx="92">
                  <c:v>0.9920541349227433</c:v>
                </c:pt>
                <c:pt idx="93">
                  <c:v>0.99257753560291162</c:v>
                </c:pt>
                <c:pt idx="94">
                  <c:v>0.99306670040178469</c:v>
                </c:pt>
                <c:pt idx="95">
                  <c:v>0.99352383796962629</c:v>
                </c:pt>
                <c:pt idx="96">
                  <c:v>0.99395101839468636</c:v>
                </c:pt>
                <c:pt idx="97">
                  <c:v>0.99435018139248332</c:v>
                </c:pt>
                <c:pt idx="98">
                  <c:v>0.99472314407671314</c:v>
                </c:pt>
                <c:pt idx="99">
                  <c:v>0.99507160832422947</c:v>
                </c:pt>
                <c:pt idx="100">
                  <c:v>0.99539716774755083</c:v>
                </c:pt>
                <c:pt idx="101">
                  <c:v>0.99570131428907183</c:v>
                </c:pt>
                <c:pt idx="102">
                  <c:v>0.99598544445165815</c:v>
                </c:pt>
                <c:pt idx="103">
                  <c:v>0.99625086518058348</c:v>
                </c:pt>
                <c:pt idx="104">
                  <c:v>0.99649879941189967</c:v>
                </c:pt>
                <c:pt idx="105">
                  <c:v>0.99673039130230867</c:v>
                </c:pt>
                <c:pt idx="106">
                  <c:v>0.99694671115547528</c:v>
                </c:pt>
                <c:pt idx="107">
                  <c:v>0.99714876005948438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AB-4B3D-A75F-6BD98B4E58FA}"/>
            </c:ext>
          </c:extLst>
        </c:ser>
        <c:ser>
          <c:idx val="2"/>
          <c:order val="2"/>
          <c:tx>
            <c:strRef>
              <c:f>'logistic functions'!$Y$8</c:f>
              <c:strCache>
                <c:ptCount val="1"/>
                <c:pt idx="0">
                  <c:v>T24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functions'!$V$9:$V$116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functions'!$Y$9:$Y$116</c:f>
              <c:numCache>
                <c:formatCode>General</c:formatCode>
                <c:ptCount val="108"/>
                <c:pt idx="0">
                  <c:v>0.16826272759575234</c:v>
                </c:pt>
                <c:pt idx="1">
                  <c:v>0.17809290693541996</c:v>
                </c:pt>
                <c:pt idx="2">
                  <c:v>0.18836731799836945</c:v>
                </c:pt>
                <c:pt idx="3">
                  <c:v>0.19909089252680601</c:v>
                </c:pt>
                <c:pt idx="4">
                  <c:v>0.21026679441480808</c:v>
                </c:pt>
                <c:pt idx="5">
                  <c:v>0.22189623959763982</c:v>
                </c:pt>
                <c:pt idx="6">
                  <c:v>0.23397832192125018</c:v>
                </c:pt>
                <c:pt idx="7">
                  <c:v>0.24650984879927332</c:v>
                </c:pt>
                <c:pt idx="8">
                  <c:v>0.25948519073430837</c:v>
                </c:pt>
                <c:pt idx="9">
                  <c:v>0.27289614896155856</c:v>
                </c:pt>
                <c:pt idx="10">
                  <c:v>0.28673184554465103</c:v>
                </c:pt>
                <c:pt idx="11">
                  <c:v>0.30097864019590281</c:v>
                </c:pt>
                <c:pt idx="12">
                  <c:v>0.31562007788981422</c:v>
                </c:pt>
                <c:pt idx="13">
                  <c:v>0.33063687097722044</c:v>
                </c:pt>
                <c:pt idx="14">
                  <c:v>0.34600691898255809</c:v>
                </c:pt>
                <c:pt idx="15">
                  <c:v>0.36170536857986774</c:v>
                </c:pt>
                <c:pt idx="16">
                  <c:v>0.37770471540475026</c:v>
                </c:pt>
                <c:pt idx="17">
                  <c:v>0.39397494838888564</c:v>
                </c:pt>
                <c:pt idx="18">
                  <c:v>0.41048373622928358</c:v>
                </c:pt>
                <c:pt idx="19">
                  <c:v>0.42719665446285293</c:v>
                </c:pt>
                <c:pt idx="20">
                  <c:v>0.44407745045169755</c:v>
                </c:pt>
                <c:pt idx="21">
                  <c:v>0.461088342444122</c:v>
                </c:pt>
                <c:pt idx="22">
                  <c:v>0.47819034781112818</c:v>
                </c:pt>
                <c:pt idx="23">
                  <c:v>0.49534363461780095</c:v>
                </c:pt>
                <c:pt idx="24">
                  <c:v>0.51250788991893426</c:v>
                </c:pt>
                <c:pt idx="25">
                  <c:v>0.52964269760690541</c:v>
                </c:pt>
                <c:pt idx="26">
                  <c:v>0.54670791831574905</c:v>
                </c:pt>
                <c:pt idx="27">
                  <c:v>0.56366406381529932</c:v>
                </c:pt>
                <c:pt idx="28">
                  <c:v>0.58047265851680407</c:v>
                </c:pt>
                <c:pt idx="29">
                  <c:v>0.59709658114685837</c:v>
                </c:pt>
                <c:pt idx="30">
                  <c:v>0.61350038030751985</c:v>
                </c:pt>
                <c:pt idx="31">
                  <c:v>0.62965055849371332</c:v>
                </c:pt>
                <c:pt idx="32">
                  <c:v>0.64551582014248021</c:v>
                </c:pt>
                <c:pt idx="33">
                  <c:v>0.66106728039453089</c:v>
                </c:pt>
                <c:pt idx="34">
                  <c:v>0.67627863240651076</c:v>
                </c:pt>
                <c:pt idx="35">
                  <c:v>0.69112627221253675</c:v>
                </c:pt>
                <c:pt idx="36">
                  <c:v>0.70558938124946202</c:v>
                </c:pt>
                <c:pt idx="37">
                  <c:v>0.71964996769133438</c:v>
                </c:pt>
                <c:pt idx="38">
                  <c:v>0.73329286865163068</c:v>
                </c:pt>
                <c:pt idx="39">
                  <c:v>0.74650571608275351</c:v>
                </c:pt>
                <c:pt idx="40">
                  <c:v>0.75927886981580861</c:v>
                </c:pt>
                <c:pt idx="41">
                  <c:v>0.77160532163353268</c:v>
                </c:pt>
                <c:pt idx="42">
                  <c:v>0.78348057455724485</c:v>
                </c:pt>
                <c:pt idx="43">
                  <c:v>0.79490250166361909</c:v>
                </c:pt>
                <c:pt idx="44">
                  <c:v>0.80587118874318553</c:v>
                </c:pt>
                <c:pt idx="45">
                  <c:v>0.81638876498802226</c:v>
                </c:pt>
                <c:pt idx="46">
                  <c:v>0.82645922567176167</c:v>
                </c:pt>
                <c:pt idx="47">
                  <c:v>0.8360882504824958</c:v>
                </c:pt>
                <c:pt idx="48">
                  <c:v>0.84528302080990569</c:v>
                </c:pt>
                <c:pt idx="49">
                  <c:v>0.85405203889223147</c:v>
                </c:pt>
                <c:pt idx="50">
                  <c:v>0.86240495131487416</c:v>
                </c:pt>
                <c:pt idx="51">
                  <c:v>0.87035237893635575</c:v>
                </c:pt>
                <c:pt idx="52">
                  <c:v>0.87790575491228762</c:v>
                </c:pt>
                <c:pt idx="53">
                  <c:v>0.88507717210429093</c:v>
                </c:pt>
                <c:pt idx="54">
                  <c:v>0.89187924080626502</c:v>
                </c:pt>
                <c:pt idx="55">
                  <c:v>0.89832495740024843</c:v>
                </c:pt>
                <c:pt idx="56">
                  <c:v>0.90442758427146253</c:v>
                </c:pt>
                <c:pt idx="57">
                  <c:v>0.91020054106815795</c:v>
                </c:pt>
                <c:pt idx="58">
                  <c:v>0.91565730718630034</c:v>
                </c:pt>
                <c:pt idx="59">
                  <c:v>0.92081133519040814</c:v>
                </c:pt>
                <c:pt idx="60">
                  <c:v>0.92567597474762708</c:v>
                </c:pt>
                <c:pt idx="61">
                  <c:v>0.93026440654939035</c:v>
                </c:pt>
                <c:pt idx="62">
                  <c:v>0.9345895856204407</c:v>
                </c:pt>
                <c:pt idx="63">
                  <c:v>0.93866419336508966</c:v>
                </c:pt>
                <c:pt idx="64">
                  <c:v>0.94250059767183236</c:v>
                </c:pt>
                <c:pt idx="65">
                  <c:v>0.94611082038648286</c:v>
                </c:pt>
                <c:pt idx="66">
                  <c:v>0.94950651146763609</c:v>
                </c:pt>
                <c:pt idx="67">
                  <c:v>0.95269892915362064</c:v>
                </c:pt>
                <c:pt idx="68">
                  <c:v>0.95569892549454794</c:v>
                </c:pt>
                <c:pt idx="69">
                  <c:v>0.9585169366343107</c:v>
                </c:pt>
                <c:pt idx="70">
                  <c:v>0.96116297726344324</c:v>
                </c:pt>
                <c:pt idx="71">
                  <c:v>0.96364663870294176</c:v>
                </c:pt>
                <c:pt idx="72">
                  <c:v>0.96597709012006505</c:v>
                </c:pt>
                <c:pt idx="73">
                  <c:v>0.96816308241863036</c:v>
                </c:pt>
                <c:pt idx="74">
                  <c:v>0.97021295438748878</c:v>
                </c:pt>
                <c:pt idx="75">
                  <c:v>0.97213464073098976</c:v>
                </c:pt>
                <c:pt idx="76">
                  <c:v>0.97393568164378197</c:v>
                </c:pt>
                <c:pt idx="77">
                  <c:v>0.97562323362887682</c:v>
                </c:pt>
                <c:pt idx="78">
                  <c:v>0.97720408129223868</c:v>
                </c:pt>
                <c:pt idx="79">
                  <c:v>0.97868464987912152</c:v>
                </c:pt>
                <c:pt idx="80">
                  <c:v>0.98007101834685539</c:v>
                </c:pt>
                <c:pt idx="81">
                  <c:v>0.98136893279580073</c:v>
                </c:pt>
                <c:pt idx="82">
                  <c:v>0.98258382010474932</c:v>
                </c:pt>
                <c:pt idx="83">
                  <c:v>0.98372080163928799</c:v>
                </c:pt>
                <c:pt idx="84">
                  <c:v>0.98478470692159181</c:v>
                </c:pt>
                <c:pt idx="85">
                  <c:v>0.98578008716797882</c:v>
                </c:pt>
                <c:pt idx="86">
                  <c:v>0.98671122861642102</c:v>
                </c:pt>
                <c:pt idx="87">
                  <c:v>0.98758216558023415</c:v>
                </c:pt>
                <c:pt idx="88">
                  <c:v>0.98839669317653034</c:v>
                </c:pt>
                <c:pt idx="89">
                  <c:v>0.98915837968880205</c:v>
                </c:pt>
                <c:pt idx="90">
                  <c:v>0.98987057853242355</c:v>
                </c:pt>
                <c:pt idx="91">
                  <c:v>0.99053643979999229</c:v>
                </c:pt>
                <c:pt idx="92">
                  <c:v>0.99115892137043438</c:v>
                </c:pt>
                <c:pt idx="93">
                  <c:v>0.99174079957179262</c:v>
                </c:pt>
                <c:pt idx="94">
                  <c:v>0.99228467939269827</c:v>
                </c:pt>
                <c:pt idx="95">
                  <c:v>0.99279300424182026</c:v>
                </c:pt>
                <c:pt idx="96">
                  <c:v>0.99326806525815603</c:v>
                </c:pt>
                <c:pt idx="97">
                  <c:v>0.99371201017800492</c:v>
                </c:pt>
                <c:pt idx="98">
                  <c:v>0.99412685176686588</c:v>
                </c:pt>
                <c:pt idx="99">
                  <c:v>0.99451447582646435</c:v>
                </c:pt>
                <c:pt idx="100">
                  <c:v>0.99487664878863835</c:v>
                </c:pt>
                <c:pt idx="101">
                  <c:v>0.99521502490900648</c:v>
                </c:pt>
                <c:pt idx="102">
                  <c:v>0.9955311530742138</c:v>
                </c:pt>
                <c:pt idx="103">
                  <c:v>0.99582648323717982</c:v>
                </c:pt>
                <c:pt idx="104">
                  <c:v>0.99610237249516709</c:v>
                </c:pt>
                <c:pt idx="105">
                  <c:v>0.99636009082570898</c:v>
                </c:pt>
                <c:pt idx="106">
                  <c:v>0.99660082649549242</c:v>
                </c:pt>
                <c:pt idx="107">
                  <c:v>0.99682569115722008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AB-4B3D-A75F-6BD98B4E58FA}"/>
            </c:ext>
          </c:extLst>
        </c:ser>
        <c:ser>
          <c:idx val="3"/>
          <c:order val="3"/>
          <c:tx>
            <c:strRef>
              <c:f>'logistic functions'!$Z$8</c:f>
              <c:strCache>
                <c:ptCount val="1"/>
                <c:pt idx="0">
                  <c:v>T27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functions'!$V$9:$V$116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functions'!$Z$9:$Z$116</c:f>
              <c:numCache>
                <c:formatCode>General</c:formatCode>
                <c:ptCount val="108"/>
                <c:pt idx="0">
                  <c:v>4.9633108051469997E-2</c:v>
                </c:pt>
                <c:pt idx="1">
                  <c:v>5.2974166596482776E-2</c:v>
                </c:pt>
                <c:pt idx="2">
                  <c:v>5.6526751871309622E-2</c:v>
                </c:pt>
                <c:pt idx="3">
                  <c:v>6.0302412321632567E-2</c:v>
                </c:pt>
                <c:pt idx="4">
                  <c:v>6.4313074062143719E-2</c:v>
                </c:pt>
                <c:pt idx="5">
                  <c:v>6.8571016680091204E-2</c:v>
                </c:pt>
                <c:pt idx="6">
                  <c:v>7.3088842535147983E-2</c:v>
                </c:pt>
                <c:pt idx="7">
                  <c:v>7.7879438872434495E-2</c:v>
                </c:pt>
                <c:pt idx="8">
                  <c:v>8.2955932058523293E-2</c:v>
                </c:pt>
                <c:pt idx="9">
                  <c:v>8.833163325706965E-2</c:v>
                </c:pt>
                <c:pt idx="10">
                  <c:v>9.4019974884451712E-2</c:v>
                </c:pt>
                <c:pt idx="11">
                  <c:v>0.10003443722980115</c:v>
                </c:pt>
                <c:pt idx="12">
                  <c:v>0.10638846469153578</c:v>
                </c:pt>
                <c:pt idx="13">
                  <c:v>0.11309537117748475</c:v>
                </c:pt>
                <c:pt idx="14">
                  <c:v>0.12016823434132202</c:v>
                </c:pt>
                <c:pt idx="15">
                  <c:v>0.12761977848739825</c:v>
                </c:pt>
                <c:pt idx="16">
                  <c:v>0.13546224617174496</c:v>
                </c:pt>
                <c:pt idx="17">
                  <c:v>0.14370725876079629</c:v>
                </c:pt>
                <c:pt idx="18">
                  <c:v>0.15236566648188526</c:v>
                </c:pt>
                <c:pt idx="19">
                  <c:v>0.16144738881005827</c:v>
                </c:pt>
                <c:pt idx="20">
                  <c:v>0.17096124638165627</c:v>
                </c:pt>
                <c:pt idx="21">
                  <c:v>0.18091478600177593</c:v>
                </c:pt>
                <c:pt idx="22">
                  <c:v>0.19131410071307423</c:v>
                </c:pt>
                <c:pt idx="23">
                  <c:v>0.20216364730771483</c:v>
                </c:pt>
                <c:pt idx="24">
                  <c:v>0.2134660640801033</c:v>
                </c:pt>
                <c:pt idx="25">
                  <c:v>0.2252219920202275</c:v>
                </c:pt>
                <c:pt idx="26">
                  <c:v>0.2374299030181812</c:v>
                </c:pt>
                <c:pt idx="27">
                  <c:v>0.25008593896998016</c:v>
                </c:pt>
                <c:pt idx="28">
                  <c:v>0.26318376592183951</c:v>
                </c:pt>
                <c:pt idx="29">
                  <c:v>0.27671444754291769</c:v>
                </c:pt>
                <c:pt idx="30">
                  <c:v>0.29066634225407822</c:v>
                </c:pt>
                <c:pt idx="31">
                  <c:v>0.30502502824344752</c:v>
                </c:pt>
                <c:pt idx="32">
                  <c:v>0.31977326035297682</c:v>
                </c:pt>
                <c:pt idx="33">
                  <c:v>0.33489096241348959</c:v>
                </c:pt>
                <c:pt idx="34">
                  <c:v>0.3503552580350317</c:v>
                </c:pt>
                <c:pt idx="35">
                  <c:v>0.36614054212879471</c:v>
                </c:pt>
                <c:pt idx="36">
                  <c:v>0.38221859455925172</c:v>
                </c:pt>
                <c:pt idx="37">
                  <c:v>0.39855873632233468</c:v>
                </c:pt>
                <c:pt idx="38">
                  <c:v>0.41512802754829092</c:v>
                </c:pt>
                <c:pt idx="39">
                  <c:v>0.43189150547506311</c:v>
                </c:pt>
                <c:pt idx="40">
                  <c:v>0.44881245937475328</c:v>
                </c:pt>
                <c:pt idx="41">
                  <c:v>0.46585273829120316</c:v>
                </c:pt>
                <c:pt idx="42">
                  <c:v>0.48297308641147385</c:v>
                </c:pt>
                <c:pt idx="43">
                  <c:v>0.50013349999682621</c:v>
                </c:pt>
                <c:pt idx="44">
                  <c:v>0.51729359908350725</c:v>
                </c:pt>
                <c:pt idx="45">
                  <c:v>0.53441300666611335</c:v>
                </c:pt>
                <c:pt idx="46">
                  <c:v>0.5514517278219806</c:v>
                </c:pt>
                <c:pt idx="47">
                  <c:v>0.56837052123705423</c:v>
                </c:pt>
                <c:pt idx="48">
                  <c:v>0.58513125585194259</c:v>
                </c:pt>
                <c:pt idx="49">
                  <c:v>0.60169724584799478</c:v>
                </c:pt>
                <c:pt idx="50">
                  <c:v>0.61803355791167092</c:v>
                </c:pt>
                <c:pt idx="51">
                  <c:v>0.63410728561515584</c:v>
                </c:pt>
                <c:pt idx="52">
                  <c:v>0.64988778678818215</c:v>
                </c:pt>
                <c:pt idx="53">
                  <c:v>0.66534688088155303</c:v>
                </c:pt>
                <c:pt idx="54">
                  <c:v>0.68045900448633978</c:v>
                </c:pt>
                <c:pt idx="55">
                  <c:v>0.69520132432499437</c:v>
                </c:pt>
                <c:pt idx="56">
                  <c:v>0.70955380812661395</c:v>
                </c:pt>
                <c:pt idx="57">
                  <c:v>0.72349925479967403</c:v>
                </c:pt>
                <c:pt idx="58">
                  <c:v>0.7370232861910353</c:v>
                </c:pt>
                <c:pt idx="59">
                  <c:v>0.75011430344815977</c:v>
                </c:pt>
                <c:pt idx="60">
                  <c:v>0.76276341156959948</c:v>
                </c:pt>
                <c:pt idx="61">
                  <c:v>0.77496431613300953</c:v>
                </c:pt>
                <c:pt idx="62">
                  <c:v>0.78671319643407689</c:v>
                </c:pt>
                <c:pt idx="63">
                  <c:v>0.79800855936432002</c:v>
                </c:pt>
                <c:pt idx="64">
                  <c:v>0.8088510783162135</c:v>
                </c:pt>
                <c:pt idx="65">
                  <c:v>0.81924342124963123</c:v>
                </c:pt>
                <c:pt idx="66">
                  <c:v>0.82919007180524551</c:v>
                </c:pt>
                <c:pt idx="67">
                  <c:v>0.83869714703003218</c:v>
                </c:pt>
                <c:pt idx="68">
                  <c:v>0.84777221490863552</c:v>
                </c:pt>
                <c:pt idx="69">
                  <c:v>0.85642411449183276</c:v>
                </c:pt>
                <c:pt idx="70">
                  <c:v>0.86466278099740579</c:v>
                </c:pt>
                <c:pt idx="71">
                  <c:v>0.87249907784452163</c:v>
                </c:pt>
                <c:pt idx="72">
                  <c:v>0.87994463718267146</c:v>
                </c:pt>
                <c:pt idx="73">
                  <c:v>0.88701171009999036</c:v>
                </c:pt>
                <c:pt idx="74">
                  <c:v>0.89371302735038627</c:v>
                </c:pt>
                <c:pt idx="75">
                  <c:v>0.90006167112900881</c:v>
                </c:pt>
                <c:pt idx="76">
                  <c:v>0.90607095815366412</c:v>
                </c:pt>
                <c:pt idx="77">
                  <c:v>0.91175433407662299</c:v>
                </c:pt>
                <c:pt idx="78">
                  <c:v>0.9171252790561587</c:v>
                </c:pt>
                <c:pt idx="79">
                  <c:v>0.92219722415832583</c:v>
                </c:pt>
                <c:pt idx="80">
                  <c:v>0.92698347813436899</c:v>
                </c:pt>
                <c:pt idx="81">
                  <c:v>0.93149716402461735</c:v>
                </c:pt>
                <c:pt idx="82">
                  <c:v>0.93575116497239186</c:v>
                </c:pt>
                <c:pt idx="83">
                  <c:v>0.93975807858779004</c:v>
                </c:pt>
                <c:pt idx="84">
                  <c:v>0.94353017917776927</c:v>
                </c:pt>
                <c:pt idx="85">
                  <c:v>0.94707938715236317</c:v>
                </c:pt>
                <c:pt idx="86">
                  <c:v>0.95041724492406865</c:v>
                </c:pt>
                <c:pt idx="87">
                  <c:v>0.95355489863557064</c:v>
                </c:pt>
                <c:pt idx="88">
                  <c:v>0.95650308507754322</c:v>
                </c:pt>
                <c:pt idx="89">
                  <c:v>0.95927212319102828</c:v>
                </c:pt>
                <c:pt idx="90">
                  <c:v>0.96187190958599189</c:v>
                </c:pt>
                <c:pt idx="91">
                  <c:v>0.96431191754745482</c:v>
                </c:pt>
                <c:pt idx="92">
                  <c:v>0.96660119904177777</c:v>
                </c:pt>
                <c:pt idx="93">
                  <c:v>0.96874838927717322</c:v>
                </c:pt>
                <c:pt idx="94">
                  <c:v>0.9707617134134533</c:v>
                </c:pt>
                <c:pt idx="95">
                  <c:v>0.97264899505575642</c:v>
                </c:pt>
                <c:pt idx="96">
                  <c:v>0.97441766620501535</c:v>
                </c:pt>
                <c:pt idx="97">
                  <c:v>0.97607477837391021</c:v>
                </c:pt>
                <c:pt idx="98">
                  <c:v>0.97762701461072643</c:v>
                </c:pt>
                <c:pt idx="99">
                  <c:v>0.97908070220482168</c:v>
                </c:pt>
                <c:pt idx="100">
                  <c:v>0.98044182587618334</c:v>
                </c:pt>
                <c:pt idx="101">
                  <c:v>0.98171604127789391</c:v>
                </c:pt>
                <c:pt idx="102">
                  <c:v>0.9829086886642201</c:v>
                </c:pt>
                <c:pt idx="103">
                  <c:v>0.98402480659862812</c:v>
                </c:pt>
                <c:pt idx="104">
                  <c:v>0.9850691455953865</c:v>
                </c:pt>
                <c:pt idx="105">
                  <c:v>0.98604618160570368</c:v>
                </c:pt>
                <c:pt idx="106">
                  <c:v>0.98696012927469279</c:v>
                </c:pt>
                <c:pt idx="107">
                  <c:v>0.98781495490899462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AB-4B3D-A75F-6BD98B4E58FA}"/>
            </c:ext>
          </c:extLst>
        </c:ser>
        <c:ser>
          <c:idx val="4"/>
          <c:order val="4"/>
          <c:tx>
            <c:strRef>
              <c:f>'logistic functions'!$AA$8</c:f>
              <c:strCache>
                <c:ptCount val="1"/>
                <c:pt idx="0">
                  <c:v>T30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'logistic functions'!$V$9:$V$116</c:f>
              <c:numCache>
                <c:formatCode>General</c:formatCode>
                <c:ptCount val="108"/>
                <c:pt idx="0">
                  <c:v>4</c:v>
                </c:pt>
                <c:pt idx="1">
                  <c:v>4.2</c:v>
                </c:pt>
                <c:pt idx="2">
                  <c:v>4.4000000000000004</c:v>
                </c:pt>
                <c:pt idx="3">
                  <c:v>4.6000000000000005</c:v>
                </c:pt>
                <c:pt idx="4">
                  <c:v>4.8000000000000007</c:v>
                </c:pt>
                <c:pt idx="5">
                  <c:v>5.0000000000000009</c:v>
                </c:pt>
                <c:pt idx="6">
                  <c:v>5.2000000000000011</c:v>
                </c:pt>
                <c:pt idx="7">
                  <c:v>5.4000000000000012</c:v>
                </c:pt>
                <c:pt idx="8">
                  <c:v>5.6000000000000014</c:v>
                </c:pt>
                <c:pt idx="9">
                  <c:v>5.8000000000000016</c:v>
                </c:pt>
                <c:pt idx="10">
                  <c:v>6.0000000000000018</c:v>
                </c:pt>
                <c:pt idx="11">
                  <c:v>6.200000000000002</c:v>
                </c:pt>
                <c:pt idx="12">
                  <c:v>6.4000000000000021</c:v>
                </c:pt>
                <c:pt idx="13">
                  <c:v>6.6000000000000023</c:v>
                </c:pt>
                <c:pt idx="14">
                  <c:v>6.8000000000000025</c:v>
                </c:pt>
                <c:pt idx="15">
                  <c:v>7.0000000000000027</c:v>
                </c:pt>
                <c:pt idx="16">
                  <c:v>7.2000000000000028</c:v>
                </c:pt>
                <c:pt idx="17">
                  <c:v>7.400000000000003</c:v>
                </c:pt>
                <c:pt idx="18">
                  <c:v>7.6000000000000032</c:v>
                </c:pt>
                <c:pt idx="19">
                  <c:v>7.8000000000000034</c:v>
                </c:pt>
                <c:pt idx="20">
                  <c:v>8.0000000000000036</c:v>
                </c:pt>
                <c:pt idx="21">
                  <c:v>8.2000000000000028</c:v>
                </c:pt>
                <c:pt idx="22">
                  <c:v>8.4000000000000021</c:v>
                </c:pt>
                <c:pt idx="23">
                  <c:v>8.6000000000000014</c:v>
                </c:pt>
                <c:pt idx="24">
                  <c:v>8.8000000000000007</c:v>
                </c:pt>
                <c:pt idx="25">
                  <c:v>9</c:v>
                </c:pt>
                <c:pt idx="26">
                  <c:v>9.1999999999999993</c:v>
                </c:pt>
                <c:pt idx="27">
                  <c:v>9.3999999999999986</c:v>
                </c:pt>
                <c:pt idx="28">
                  <c:v>9.5999999999999979</c:v>
                </c:pt>
                <c:pt idx="29">
                  <c:v>9.7999999999999972</c:v>
                </c:pt>
                <c:pt idx="30">
                  <c:v>9.9999999999999964</c:v>
                </c:pt>
                <c:pt idx="31">
                  <c:v>10.199999999999996</c:v>
                </c:pt>
                <c:pt idx="32">
                  <c:v>10.399999999999995</c:v>
                </c:pt>
                <c:pt idx="33">
                  <c:v>10.599999999999994</c:v>
                </c:pt>
                <c:pt idx="34">
                  <c:v>10.799999999999994</c:v>
                </c:pt>
                <c:pt idx="35">
                  <c:v>10.999999999999993</c:v>
                </c:pt>
                <c:pt idx="36">
                  <c:v>11.199999999999992</c:v>
                </c:pt>
                <c:pt idx="37">
                  <c:v>11.399999999999991</c:v>
                </c:pt>
                <c:pt idx="38">
                  <c:v>11.599999999999991</c:v>
                </c:pt>
                <c:pt idx="39">
                  <c:v>11.79999999999999</c:v>
                </c:pt>
                <c:pt idx="40">
                  <c:v>11.999999999999989</c:v>
                </c:pt>
                <c:pt idx="41">
                  <c:v>12.199999999999989</c:v>
                </c:pt>
                <c:pt idx="42">
                  <c:v>12.399999999999988</c:v>
                </c:pt>
                <c:pt idx="43">
                  <c:v>12.599999999999987</c:v>
                </c:pt>
                <c:pt idx="44">
                  <c:v>12.799999999999986</c:v>
                </c:pt>
                <c:pt idx="45">
                  <c:v>12.999999999999986</c:v>
                </c:pt>
                <c:pt idx="46">
                  <c:v>13.199999999999985</c:v>
                </c:pt>
                <c:pt idx="47">
                  <c:v>13.399999999999984</c:v>
                </c:pt>
                <c:pt idx="48">
                  <c:v>13.599999999999984</c:v>
                </c:pt>
                <c:pt idx="49">
                  <c:v>13.799999999999983</c:v>
                </c:pt>
                <c:pt idx="50">
                  <c:v>13.999999999999982</c:v>
                </c:pt>
                <c:pt idx="51">
                  <c:v>14.199999999999982</c:v>
                </c:pt>
                <c:pt idx="52">
                  <c:v>14.399999999999981</c:v>
                </c:pt>
                <c:pt idx="53">
                  <c:v>14.59999999999998</c:v>
                </c:pt>
                <c:pt idx="54">
                  <c:v>14.799999999999979</c:v>
                </c:pt>
                <c:pt idx="55">
                  <c:v>14.999999999999979</c:v>
                </c:pt>
                <c:pt idx="56">
                  <c:v>15.199999999999978</c:v>
                </c:pt>
                <c:pt idx="57">
                  <c:v>15.399999999999977</c:v>
                </c:pt>
                <c:pt idx="58">
                  <c:v>15.599999999999977</c:v>
                </c:pt>
                <c:pt idx="59">
                  <c:v>15.799999999999976</c:v>
                </c:pt>
                <c:pt idx="60">
                  <c:v>15.999999999999975</c:v>
                </c:pt>
                <c:pt idx="61">
                  <c:v>16.199999999999974</c:v>
                </c:pt>
                <c:pt idx="62">
                  <c:v>16.399999999999974</c:v>
                </c:pt>
                <c:pt idx="63">
                  <c:v>16.599999999999973</c:v>
                </c:pt>
                <c:pt idx="64">
                  <c:v>16.799999999999972</c:v>
                </c:pt>
                <c:pt idx="65">
                  <c:v>16.999999999999972</c:v>
                </c:pt>
                <c:pt idx="66">
                  <c:v>17.199999999999971</c:v>
                </c:pt>
                <c:pt idx="67">
                  <c:v>17.39999999999997</c:v>
                </c:pt>
                <c:pt idx="68">
                  <c:v>17.599999999999969</c:v>
                </c:pt>
                <c:pt idx="69">
                  <c:v>17.799999999999969</c:v>
                </c:pt>
                <c:pt idx="70">
                  <c:v>17.999999999999968</c:v>
                </c:pt>
                <c:pt idx="71">
                  <c:v>18.199999999999967</c:v>
                </c:pt>
                <c:pt idx="72">
                  <c:v>18.399999999999967</c:v>
                </c:pt>
                <c:pt idx="73">
                  <c:v>18.599999999999966</c:v>
                </c:pt>
                <c:pt idx="74">
                  <c:v>18.799999999999965</c:v>
                </c:pt>
                <c:pt idx="75">
                  <c:v>18.999999999999964</c:v>
                </c:pt>
                <c:pt idx="76">
                  <c:v>19.199999999999964</c:v>
                </c:pt>
                <c:pt idx="77">
                  <c:v>19.399999999999963</c:v>
                </c:pt>
                <c:pt idx="78">
                  <c:v>19.599999999999962</c:v>
                </c:pt>
                <c:pt idx="79">
                  <c:v>19.799999999999962</c:v>
                </c:pt>
                <c:pt idx="80">
                  <c:v>19.999999999999961</c:v>
                </c:pt>
                <c:pt idx="81">
                  <c:v>20.19999999999996</c:v>
                </c:pt>
                <c:pt idx="82">
                  <c:v>20.399999999999959</c:v>
                </c:pt>
                <c:pt idx="83">
                  <c:v>20.599999999999959</c:v>
                </c:pt>
                <c:pt idx="84">
                  <c:v>20.799999999999958</c:v>
                </c:pt>
                <c:pt idx="85">
                  <c:v>20.999999999999957</c:v>
                </c:pt>
                <c:pt idx="86">
                  <c:v>21.199999999999957</c:v>
                </c:pt>
                <c:pt idx="87">
                  <c:v>21.399999999999956</c:v>
                </c:pt>
                <c:pt idx="88">
                  <c:v>21.599999999999955</c:v>
                </c:pt>
                <c:pt idx="89">
                  <c:v>21.799999999999955</c:v>
                </c:pt>
                <c:pt idx="90">
                  <c:v>21.999999999999954</c:v>
                </c:pt>
                <c:pt idx="91">
                  <c:v>22.199999999999953</c:v>
                </c:pt>
                <c:pt idx="92">
                  <c:v>22.399999999999952</c:v>
                </c:pt>
                <c:pt idx="93">
                  <c:v>22.599999999999952</c:v>
                </c:pt>
                <c:pt idx="94">
                  <c:v>22.799999999999951</c:v>
                </c:pt>
                <c:pt idx="95">
                  <c:v>22.99999999999995</c:v>
                </c:pt>
                <c:pt idx="96">
                  <c:v>23.19999999999995</c:v>
                </c:pt>
                <c:pt idx="97">
                  <c:v>23.399999999999949</c:v>
                </c:pt>
                <c:pt idx="98">
                  <c:v>23.599999999999948</c:v>
                </c:pt>
                <c:pt idx="99">
                  <c:v>23.799999999999947</c:v>
                </c:pt>
                <c:pt idx="100">
                  <c:v>23.999999999999947</c:v>
                </c:pt>
                <c:pt idx="101">
                  <c:v>24.199999999999946</c:v>
                </c:pt>
                <c:pt idx="102">
                  <c:v>24.399999999999945</c:v>
                </c:pt>
                <c:pt idx="103">
                  <c:v>24.599999999999945</c:v>
                </c:pt>
                <c:pt idx="104">
                  <c:v>24.799999999999944</c:v>
                </c:pt>
                <c:pt idx="105">
                  <c:v>24.999999999999943</c:v>
                </c:pt>
                <c:pt idx="106">
                  <c:v>25.199999999999942</c:v>
                </c:pt>
                <c:pt idx="107">
                  <c:v>25.399999999999942</c:v>
                </c:pt>
              </c:numCache>
            </c:numRef>
          </c:xVal>
          <c:yVal>
            <c:numRef>
              <c:f>'logistic functions'!$AA$9:$AA$116</c:f>
              <c:numCache>
                <c:formatCode>General</c:formatCode>
                <c:ptCount val="108"/>
                <c:pt idx="0">
                  <c:v>6.2764157913422517E-3</c:v>
                </c:pt>
                <c:pt idx="1">
                  <c:v>6.7195490866218555E-3</c:v>
                </c:pt>
                <c:pt idx="2">
                  <c:v>7.1937423988368224E-3</c:v>
                </c:pt>
                <c:pt idx="3">
                  <c:v>7.7011397113247318E-3</c:v>
                </c:pt>
                <c:pt idx="4">
                  <c:v>8.2440281767927094E-3</c:v>
                </c:pt>
                <c:pt idx="5">
                  <c:v>8.8248469724235262E-3</c:v>
                </c:pt>
                <c:pt idx="6">
                  <c:v>9.4461965981107628E-3</c:v>
                </c:pt>
                <c:pt idx="7">
                  <c:v>1.0110848623727025E-2</c:v>
                </c:pt>
                <c:pt idx="8">
                  <c:v>1.0821755888383881E-2</c:v>
                </c:pt>
                <c:pt idx="9">
                  <c:v>1.1582063151078972E-2</c:v>
                </c:pt>
                <c:pt idx="10">
                  <c:v>1.2395118187859214E-2</c:v>
                </c:pt>
                <c:pt idx="11">
                  <c:v>1.3264483325565317E-2</c:v>
                </c:pt>
                <c:pt idx="12">
                  <c:v>1.4193947396258833E-2</c:v>
                </c:pt>
                <c:pt idx="13">
                  <c:v>1.5187538089456902E-2</c:v>
                </c:pt>
                <c:pt idx="14">
                  <c:v>1.6249534671192369E-2</c:v>
                </c:pt>
                <c:pt idx="15">
                  <c:v>1.7384481029548666E-2</c:v>
                </c:pt>
                <c:pt idx="16">
                  <c:v>1.8597198995554842E-2</c:v>
                </c:pt>
                <c:pt idx="17">
                  <c:v>1.9892801876023998E-2</c:v>
                </c:pt>
                <c:pt idx="18">
                  <c:v>2.1276708120932422E-2</c:v>
                </c:pt>
                <c:pt idx="19">
                  <c:v>2.2754655032119594E-2</c:v>
                </c:pt>
                <c:pt idx="20">
                  <c:v>2.4332712402294288E-2</c:v>
                </c:pt>
                <c:pt idx="21">
                  <c:v>2.601729595342072E-2</c:v>
                </c:pt>
                <c:pt idx="22">
                  <c:v>2.78151804214022E-2</c:v>
                </c:pt>
                <c:pt idx="23">
                  <c:v>2.9733512109471429E-2</c:v>
                </c:pt>
                <c:pt idx="24">
                  <c:v>3.1779820705753435E-2</c:v>
                </c:pt>
                <c:pt idx="25">
                  <c:v>3.3962030131048662E-2</c:v>
                </c:pt>
                <c:pt idx="26">
                  <c:v>3.6288468150997052E-2</c:v>
                </c:pt>
                <c:pt idx="27">
                  <c:v>3.8767874452504299E-2</c:v>
                </c:pt>
                <c:pt idx="28">
                  <c:v>4.1409406847794643E-2</c:v>
                </c:pt>
                <c:pt idx="29">
                  <c:v>4.4222645230961519E-2</c:v>
                </c:pt>
                <c:pt idx="30">
                  <c:v>4.7217592871800079E-2</c:v>
                </c:pt>
                <c:pt idx="31">
                  <c:v>5.0404674590558141E-2</c:v>
                </c:pt>
                <c:pt idx="32">
                  <c:v>5.3794731315740481E-2</c:v>
                </c:pt>
                <c:pt idx="33">
                  <c:v>5.7399010486154499E-2</c:v>
                </c:pt>
                <c:pt idx="34">
                  <c:v>6.1229151719132555E-2</c:v>
                </c:pt>
                <c:pt idx="35">
                  <c:v>6.5297167130702077E-2</c:v>
                </c:pt>
                <c:pt idx="36">
                  <c:v>6.9615415662075117E-2</c:v>
                </c:pt>
                <c:pt idx="37">
                  <c:v>7.4196570742170079E-2</c:v>
                </c:pt>
                <c:pt idx="38">
                  <c:v>7.9053580600247988E-2</c:v>
                </c:pt>
                <c:pt idx="39">
                  <c:v>8.4199620538744815E-2</c:v>
                </c:pt>
                <c:pt idx="40">
                  <c:v>8.96480364869085E-2</c:v>
                </c:pt>
                <c:pt idx="41">
                  <c:v>9.5412279184072288E-2</c:v>
                </c:pt>
                <c:pt idx="42">
                  <c:v>0.10150582839068779</c:v>
                </c:pt>
                <c:pt idx="43">
                  <c:v>0.10794210659909938</c:v>
                </c:pt>
                <c:pt idx="44">
                  <c:v>0.1147343818179692</c:v>
                </c:pt>
                <c:pt idx="45">
                  <c:v>0.12189565913760325</c:v>
                </c:pt>
                <c:pt idx="46">
                  <c:v>0.12943856095118225</c:v>
                </c:pt>
                <c:pt idx="47">
                  <c:v>0.13737519591146946</c:v>
                </c:pt>
                <c:pt idx="48">
                  <c:v>0.14571701694548553</c:v>
                </c:pt>
                <c:pt idx="49">
                  <c:v>0.15447466893126505</c:v>
                </c:pt>
                <c:pt idx="50">
                  <c:v>0.1636578269599728</c:v>
                </c:pt>
                <c:pt idx="51">
                  <c:v>0.17327502646034407</c:v>
                </c:pt>
                <c:pt idx="52">
                  <c:v>0.18333348684541162</c:v>
                </c:pt>
                <c:pt idx="53">
                  <c:v>0.19383893074611683</c:v>
                </c:pt>
                <c:pt idx="54">
                  <c:v>0.20479540131232399</c:v>
                </c:pt>
                <c:pt idx="55">
                  <c:v>0.21620508047584222</c:v>
                </c:pt>
                <c:pt idx="56">
                  <c:v>0.2280681114664882</c:v>
                </c:pt>
                <c:pt idx="57">
                  <c:v>0.24038242923272471</c:v>
                </c:pt>
                <c:pt idx="58">
                  <c:v>0.25314360272276004</c:v>
                </c:pt>
                <c:pt idx="59">
                  <c:v>0.2663446932087265</c:v>
                </c:pt>
                <c:pt idx="60">
                  <c:v>0.27997613296398388</c:v>
                </c:pt>
                <c:pt idx="61">
                  <c:v>0.29402562861098669</c:v>
                </c:pt>
                <c:pt idx="62">
                  <c:v>0.30847809332618842</c:v>
                </c:pt>
                <c:pt idx="63">
                  <c:v>0.32331561180473128</c:v>
                </c:pt>
                <c:pt idx="64">
                  <c:v>0.33851744144224144</c:v>
                </c:pt>
                <c:pt idx="65">
                  <c:v>0.3540600525818991</c:v>
                </c:pt>
                <c:pt idx="66">
                  <c:v>0.36991720990813287</c:v>
                </c:pt>
                <c:pt idx="67">
                  <c:v>0.38606009615873904</c:v>
                </c:pt>
                <c:pt idx="68">
                  <c:v>0.40245747829899792</c:v>
                </c:pt>
                <c:pt idx="69">
                  <c:v>0.41907591518725512</c:v>
                </c:pt>
                <c:pt idx="70">
                  <c:v>0.43588000460189003</c:v>
                </c:pt>
                <c:pt idx="71">
                  <c:v>0.4528326663409365</c:v>
                </c:pt>
                <c:pt idx="72">
                  <c:v>0.46989545699765339</c:v>
                </c:pt>
                <c:pt idx="73">
                  <c:v>0.48702891100847012</c:v>
                </c:pt>
                <c:pt idx="74">
                  <c:v>0.50419290171185904</c:v>
                </c:pt>
                <c:pt idx="75">
                  <c:v>0.52134701548999052</c:v>
                </c:pt>
                <c:pt idx="76">
                  <c:v>0.53845093162315005</c:v>
                </c:pt>
                <c:pt idx="77">
                  <c:v>0.55546480029247947</c:v>
                </c:pt>
                <c:pt idx="78">
                  <c:v>0.57234961122971784</c:v>
                </c:pt>
                <c:pt idx="79">
                  <c:v>0.58906754582998411</c:v>
                </c:pt>
                <c:pt idx="80">
                  <c:v>0.60558230609889907</c:v>
                </c:pt>
                <c:pt idx="81">
                  <c:v>0.62185941457022875</c:v>
                </c:pt>
                <c:pt idx="82">
                  <c:v>0.63786648026658255</c:v>
                </c:pt>
                <c:pt idx="83">
                  <c:v>0.65357342683817465</c:v>
                </c:pt>
                <c:pt idx="84">
                  <c:v>0.6689526801537149</c:v>
                </c:pt>
                <c:pt idx="85">
                  <c:v>0.68397931378265875</c:v>
                </c:pt>
                <c:pt idx="86">
                  <c:v>0.69863115195086156</c:v>
                </c:pt>
                <c:pt idx="87">
                  <c:v>0.71288883062845532</c:v>
                </c:pt>
                <c:pt idx="88">
                  <c:v>0.7267358183825865</c:v>
                </c:pt>
                <c:pt idx="89">
                  <c:v>0.74015839946992401</c:v>
                </c:pt>
                <c:pt idx="90">
                  <c:v>0.75314562233495064</c:v>
                </c:pt>
                <c:pt idx="91">
                  <c:v>0.76568921720945116</c:v>
                </c:pt>
                <c:pt idx="92">
                  <c:v>0.77778348687433974</c:v>
                </c:pt>
                <c:pt idx="93">
                  <c:v>0.78942517485257813</c:v>
                </c:pt>
                <c:pt idx="94">
                  <c:v>0.80061331536323432</c:v>
                </c:pt>
                <c:pt idx="95">
                  <c:v>0.81134906929823147</c:v>
                </c:pt>
                <c:pt idx="96">
                  <c:v>0.82163555030471502</c:v>
                </c:pt>
                <c:pt idx="97">
                  <c:v>0.8314776447886012</c:v>
                </c:pt>
                <c:pt idx="98">
                  <c:v>0.8408818293204563</c:v>
                </c:pt>
                <c:pt idx="99">
                  <c:v>0.84985598854439415</c:v>
                </c:pt>
                <c:pt idx="100">
                  <c:v>0.85840923628347821</c:v>
                </c:pt>
                <c:pt idx="101">
                  <c:v>0.86655174211832486</c:v>
                </c:pt>
                <c:pt idx="102">
                  <c:v>0.8742945653037254</c:v>
                </c:pt>
                <c:pt idx="103">
                  <c:v>0.88164949749291655</c:v>
                </c:pt>
                <c:pt idx="104">
                  <c:v>0.88862891536965316</c:v>
                </c:pt>
                <c:pt idx="105">
                  <c:v>0.8952456439508979</c:v>
                </c:pt>
                <c:pt idx="106">
                  <c:v>0.90151283102187452</c:v>
                </c:pt>
                <c:pt idx="107">
                  <c:v>0.90744383290246144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AB-4B3D-A75F-6BD98B4E58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9362768"/>
        <c:axId val="1949360272"/>
      </c:scatterChart>
      <c:valAx>
        <c:axId val="194936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360272"/>
        <c:crosses val="autoZero"/>
        <c:crossBetween val="midCat"/>
      </c:valAx>
      <c:valAx>
        <c:axId val="194936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362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471714</xdr:colOff>
      <xdr:row>11</xdr:row>
      <xdr:rowOff>136978</xdr:rowOff>
    </xdr:from>
    <xdr:to>
      <xdr:col>5</xdr:col>
      <xdr:colOff>370568</xdr:colOff>
      <xdr:row>22</xdr:row>
      <xdr:rowOff>145143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27214</xdr:colOff>
      <xdr:row>11</xdr:row>
      <xdr:rowOff>20864</xdr:rowOff>
    </xdr:from>
    <xdr:to>
      <xdr:col>12</xdr:col>
      <xdr:colOff>603250</xdr:colOff>
      <xdr:row>23</xdr:row>
      <xdr:rowOff>-1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9073</xdr:colOff>
      <xdr:row>11</xdr:row>
      <xdr:rowOff>99785</xdr:rowOff>
    </xdr:from>
    <xdr:to>
      <xdr:col>20</xdr:col>
      <xdr:colOff>68036</xdr:colOff>
      <xdr:row>23</xdr:row>
      <xdr:rowOff>51706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13608</xdr:colOff>
      <xdr:row>10</xdr:row>
      <xdr:rowOff>176893</xdr:rowOff>
    </xdr:from>
    <xdr:to>
      <xdr:col>27</xdr:col>
      <xdr:colOff>86179</xdr:colOff>
      <xdr:row>23</xdr:row>
      <xdr:rowOff>27215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workbookViewId="0">
      <selection activeCell="J2" sqref="J2"/>
    </sheetView>
  </sheetViews>
  <sheetFormatPr defaultRowHeight="14.75" x14ac:dyDescent="0.75"/>
  <cols>
    <col min="4" max="4" width="11.1328125" bestFit="1" customWidth="1"/>
    <col min="5" max="5" width="10.76953125" bestFit="1" customWidth="1"/>
    <col min="8" max="8" width="9.26953125" bestFit="1" customWidth="1"/>
    <col min="9" max="9" width="10.5" bestFit="1" customWidth="1"/>
    <col min="10" max="10" width="9.7265625" bestFit="1" customWidth="1"/>
    <col min="11" max="11" width="13.58984375" bestFit="1" customWidth="1"/>
    <col min="12" max="12" width="16.6796875" bestFit="1" customWidth="1"/>
  </cols>
  <sheetData>
    <row r="1" spans="1:12" x14ac:dyDescent="0.75">
      <c r="A1" s="3" t="s">
        <v>29</v>
      </c>
      <c r="B1" s="3" t="s">
        <v>32</v>
      </c>
      <c r="C1" s="3" t="s">
        <v>28</v>
      </c>
      <c r="D1" s="6" t="s">
        <v>30</v>
      </c>
      <c r="E1" s="6" t="s">
        <v>31</v>
      </c>
      <c r="F1" s="6" t="s">
        <v>36</v>
      </c>
      <c r="G1" s="6" t="s">
        <v>33</v>
      </c>
      <c r="H1" s="6" t="s">
        <v>37</v>
      </c>
      <c r="I1" s="6" t="s">
        <v>38</v>
      </c>
      <c r="J1" s="6" t="s">
        <v>39</v>
      </c>
      <c r="K1" s="3" t="s">
        <v>34</v>
      </c>
      <c r="L1" s="3" t="s">
        <v>35</v>
      </c>
    </row>
    <row r="2" spans="1:12" x14ac:dyDescent="0.75">
      <c r="A2">
        <v>1</v>
      </c>
      <c r="B2" t="s">
        <v>19</v>
      </c>
      <c r="C2">
        <v>18</v>
      </c>
      <c r="D2" s="4">
        <v>13</v>
      </c>
      <c r="E2" s="4">
        <f>C2-D2</f>
        <v>5</v>
      </c>
      <c r="F2" s="4">
        <v>50</v>
      </c>
      <c r="G2" s="4">
        <f>SUM(H2:I2)</f>
        <v>39</v>
      </c>
      <c r="H2" s="4">
        <v>4</v>
      </c>
      <c r="I2" s="4">
        <v>35</v>
      </c>
      <c r="J2" s="5">
        <f>(H2/G2)</f>
        <v>0.10256410256410256</v>
      </c>
      <c r="K2">
        <v>2</v>
      </c>
      <c r="L2">
        <v>9</v>
      </c>
    </row>
    <row r="3" spans="1:12" x14ac:dyDescent="0.75">
      <c r="A3">
        <v>1</v>
      </c>
      <c r="B3" t="s">
        <v>20</v>
      </c>
      <c r="C3">
        <v>18</v>
      </c>
      <c r="D3" s="4">
        <v>13</v>
      </c>
      <c r="E3" s="4">
        <f t="shared" ref="E3:E49" si="0">C3-D3</f>
        <v>5</v>
      </c>
      <c r="F3" s="4">
        <v>50</v>
      </c>
      <c r="G3" s="4">
        <f t="shared" ref="G3:G49" si="1">SUM(H3:I3)</f>
        <v>24</v>
      </c>
      <c r="H3" s="4">
        <v>5</v>
      </c>
      <c r="I3" s="4">
        <v>19</v>
      </c>
      <c r="J3" s="5">
        <f t="shared" ref="J3:J49" si="2">(H3/G3)</f>
        <v>0.20833333333333334</v>
      </c>
      <c r="K3">
        <v>11</v>
      </c>
      <c r="L3">
        <v>15</v>
      </c>
    </row>
    <row r="4" spans="1:12" x14ac:dyDescent="0.75">
      <c r="A4">
        <v>2</v>
      </c>
      <c r="B4" t="s">
        <v>19</v>
      </c>
      <c r="C4">
        <v>18</v>
      </c>
      <c r="D4" s="4">
        <v>10</v>
      </c>
      <c r="E4" s="4">
        <f t="shared" si="0"/>
        <v>8</v>
      </c>
      <c r="F4" s="4">
        <v>50</v>
      </c>
      <c r="G4" s="4">
        <f t="shared" si="1"/>
        <v>35</v>
      </c>
      <c r="H4" s="4">
        <v>23</v>
      </c>
      <c r="I4" s="4">
        <v>12</v>
      </c>
      <c r="J4" s="5">
        <f t="shared" si="2"/>
        <v>0.65714285714285714</v>
      </c>
      <c r="K4">
        <v>6</v>
      </c>
      <c r="L4">
        <v>9</v>
      </c>
    </row>
    <row r="5" spans="1:12" x14ac:dyDescent="0.75">
      <c r="A5">
        <v>2</v>
      </c>
      <c r="B5" t="s">
        <v>20</v>
      </c>
      <c r="C5">
        <v>18</v>
      </c>
      <c r="D5" s="4">
        <v>10</v>
      </c>
      <c r="E5" s="4">
        <f t="shared" si="0"/>
        <v>8</v>
      </c>
      <c r="F5" s="4">
        <v>50</v>
      </c>
      <c r="G5" s="4">
        <f t="shared" si="1"/>
        <v>16</v>
      </c>
      <c r="H5" s="4">
        <v>2</v>
      </c>
      <c r="I5" s="4">
        <v>14</v>
      </c>
      <c r="J5" s="5">
        <f t="shared" si="2"/>
        <v>0.125</v>
      </c>
      <c r="K5">
        <v>21</v>
      </c>
      <c r="L5">
        <v>13</v>
      </c>
    </row>
    <row r="6" spans="1:12" x14ac:dyDescent="0.75">
      <c r="A6">
        <v>3</v>
      </c>
      <c r="B6" t="s">
        <v>19</v>
      </c>
      <c r="C6">
        <v>18</v>
      </c>
      <c r="D6" s="4">
        <v>7</v>
      </c>
      <c r="E6" s="4">
        <f t="shared" si="0"/>
        <v>11</v>
      </c>
      <c r="F6" s="4">
        <v>50</v>
      </c>
      <c r="G6" s="4">
        <f t="shared" si="1"/>
        <v>38</v>
      </c>
      <c r="H6" s="4">
        <v>30</v>
      </c>
      <c r="I6" s="4">
        <v>8</v>
      </c>
      <c r="J6" s="5">
        <f t="shared" si="2"/>
        <v>0.78947368421052633</v>
      </c>
      <c r="K6">
        <v>4</v>
      </c>
      <c r="L6">
        <v>8</v>
      </c>
    </row>
    <row r="7" spans="1:12" x14ac:dyDescent="0.75">
      <c r="A7">
        <v>3</v>
      </c>
      <c r="B7" t="s">
        <v>20</v>
      </c>
      <c r="C7">
        <v>18</v>
      </c>
      <c r="D7" s="4">
        <v>7</v>
      </c>
      <c r="E7" s="4">
        <f t="shared" si="0"/>
        <v>11</v>
      </c>
      <c r="F7" s="4">
        <v>50</v>
      </c>
      <c r="G7" s="4">
        <f t="shared" si="1"/>
        <v>17</v>
      </c>
      <c r="H7" s="4">
        <v>7</v>
      </c>
      <c r="I7" s="4">
        <v>10</v>
      </c>
      <c r="J7" s="5">
        <f t="shared" si="2"/>
        <v>0.41176470588235292</v>
      </c>
      <c r="K7">
        <v>20</v>
      </c>
      <c r="L7">
        <v>13</v>
      </c>
    </row>
    <row r="8" spans="1:12" x14ac:dyDescent="0.75">
      <c r="A8">
        <v>4</v>
      </c>
      <c r="B8" t="s">
        <v>19</v>
      </c>
      <c r="C8">
        <v>18</v>
      </c>
      <c r="D8" s="4">
        <v>4</v>
      </c>
      <c r="E8" s="4">
        <f t="shared" si="0"/>
        <v>14</v>
      </c>
      <c r="F8" s="4">
        <v>50</v>
      </c>
      <c r="G8" s="4">
        <f t="shared" si="1"/>
        <v>30</v>
      </c>
      <c r="H8" s="4">
        <v>23</v>
      </c>
      <c r="I8" s="4">
        <v>7</v>
      </c>
      <c r="J8" s="5">
        <f t="shared" si="2"/>
        <v>0.76666666666666672</v>
      </c>
      <c r="K8">
        <v>12</v>
      </c>
      <c r="L8">
        <v>8</v>
      </c>
    </row>
    <row r="9" spans="1:12" x14ac:dyDescent="0.75">
      <c r="A9">
        <v>4</v>
      </c>
      <c r="B9" t="s">
        <v>20</v>
      </c>
      <c r="C9">
        <v>18</v>
      </c>
      <c r="D9" s="4">
        <v>4</v>
      </c>
      <c r="E9" s="4">
        <f t="shared" si="0"/>
        <v>14</v>
      </c>
      <c r="F9" s="4">
        <v>50</v>
      </c>
      <c r="G9" s="4">
        <f t="shared" si="1"/>
        <v>19</v>
      </c>
      <c r="H9" s="4">
        <v>7</v>
      </c>
      <c r="I9" s="4">
        <v>12</v>
      </c>
      <c r="J9" s="5">
        <f t="shared" si="2"/>
        <v>0.36842105263157893</v>
      </c>
      <c r="K9">
        <v>18</v>
      </c>
      <c r="L9">
        <v>13</v>
      </c>
    </row>
    <row r="10" spans="1:12" x14ac:dyDescent="0.75">
      <c r="A10" s="4">
        <v>5</v>
      </c>
      <c r="B10" t="s">
        <v>19</v>
      </c>
      <c r="C10" s="4">
        <v>24</v>
      </c>
      <c r="D10" s="4">
        <v>19</v>
      </c>
      <c r="E10" s="4">
        <f t="shared" si="0"/>
        <v>5</v>
      </c>
      <c r="F10" s="4">
        <v>50</v>
      </c>
      <c r="G10" s="4">
        <f t="shared" si="1"/>
        <v>21</v>
      </c>
      <c r="H10" s="4">
        <v>0</v>
      </c>
      <c r="I10" s="4">
        <v>21</v>
      </c>
      <c r="J10" s="5">
        <f t="shared" si="2"/>
        <v>0</v>
      </c>
      <c r="K10" s="4">
        <v>17</v>
      </c>
      <c r="L10" s="4">
        <v>12</v>
      </c>
    </row>
    <row r="11" spans="1:12" x14ac:dyDescent="0.75">
      <c r="A11" s="4">
        <v>5</v>
      </c>
      <c r="B11" t="s">
        <v>20</v>
      </c>
      <c r="C11" s="4">
        <v>24</v>
      </c>
      <c r="D11" s="4">
        <v>19</v>
      </c>
      <c r="E11" s="4">
        <f t="shared" si="0"/>
        <v>5</v>
      </c>
      <c r="F11" s="4">
        <v>50</v>
      </c>
      <c r="G11" s="4">
        <f t="shared" si="1"/>
        <v>23</v>
      </c>
      <c r="H11" s="4">
        <v>5</v>
      </c>
      <c r="I11" s="4">
        <v>18</v>
      </c>
      <c r="J11" s="5">
        <f t="shared" si="2"/>
        <v>0.21739130434782608</v>
      </c>
      <c r="K11" s="4">
        <v>21</v>
      </c>
      <c r="L11" s="4">
        <v>6</v>
      </c>
    </row>
    <row r="12" spans="1:12" x14ac:dyDescent="0.75">
      <c r="A12" s="4">
        <v>6</v>
      </c>
      <c r="B12" t="s">
        <v>19</v>
      </c>
      <c r="C12" s="4">
        <v>24</v>
      </c>
      <c r="D12" s="4">
        <v>16</v>
      </c>
      <c r="E12" s="4">
        <f t="shared" si="0"/>
        <v>8</v>
      </c>
      <c r="F12" s="4">
        <v>50</v>
      </c>
      <c r="G12" s="4">
        <f t="shared" si="1"/>
        <v>28</v>
      </c>
      <c r="H12" s="4">
        <v>0</v>
      </c>
      <c r="I12" s="4">
        <v>28</v>
      </c>
      <c r="J12" s="5">
        <f t="shared" si="2"/>
        <v>0</v>
      </c>
      <c r="K12" s="4">
        <v>14</v>
      </c>
      <c r="L12" s="4">
        <v>8</v>
      </c>
    </row>
    <row r="13" spans="1:12" x14ac:dyDescent="0.75">
      <c r="A13" s="4">
        <v>6</v>
      </c>
      <c r="B13" t="s">
        <v>20</v>
      </c>
      <c r="C13" s="4">
        <v>24</v>
      </c>
      <c r="D13" s="4">
        <v>16</v>
      </c>
      <c r="E13" s="4">
        <f t="shared" si="0"/>
        <v>8</v>
      </c>
      <c r="F13" s="4">
        <v>49</v>
      </c>
      <c r="G13" s="4">
        <f t="shared" si="1"/>
        <v>24</v>
      </c>
      <c r="H13" s="4">
        <v>6</v>
      </c>
      <c r="I13" s="4">
        <v>18</v>
      </c>
      <c r="J13" s="5">
        <f t="shared" si="2"/>
        <v>0.25</v>
      </c>
      <c r="K13" s="4">
        <v>16</v>
      </c>
      <c r="L13" s="4">
        <v>9</v>
      </c>
    </row>
    <row r="14" spans="1:12" x14ac:dyDescent="0.75">
      <c r="A14" s="4">
        <v>7</v>
      </c>
      <c r="B14" t="s">
        <v>19</v>
      </c>
      <c r="C14" s="4">
        <v>24</v>
      </c>
      <c r="D14" s="4">
        <v>13</v>
      </c>
      <c r="E14" s="4">
        <f t="shared" si="0"/>
        <v>11</v>
      </c>
      <c r="F14" s="4">
        <v>50</v>
      </c>
      <c r="G14" s="4">
        <f t="shared" si="1"/>
        <v>31</v>
      </c>
      <c r="H14" s="4">
        <v>22</v>
      </c>
      <c r="I14" s="4">
        <v>9</v>
      </c>
      <c r="J14" s="5">
        <f t="shared" si="2"/>
        <v>0.70967741935483875</v>
      </c>
      <c r="K14" s="4">
        <v>8</v>
      </c>
      <c r="L14" s="4">
        <v>11</v>
      </c>
    </row>
    <row r="15" spans="1:12" x14ac:dyDescent="0.75">
      <c r="A15" s="4">
        <v>7</v>
      </c>
      <c r="B15" t="s">
        <v>20</v>
      </c>
      <c r="C15" s="4">
        <v>24</v>
      </c>
      <c r="D15" s="4">
        <v>13</v>
      </c>
      <c r="E15" s="4">
        <f t="shared" si="0"/>
        <v>11</v>
      </c>
      <c r="F15" s="4">
        <v>49</v>
      </c>
      <c r="G15" s="4">
        <f t="shared" si="1"/>
        <v>18</v>
      </c>
      <c r="H15" s="4">
        <v>13</v>
      </c>
      <c r="I15" s="4">
        <v>5</v>
      </c>
      <c r="J15" s="5">
        <f t="shared" si="2"/>
        <v>0.72222222222222221</v>
      </c>
      <c r="K15" s="4">
        <v>21</v>
      </c>
      <c r="L15" s="4">
        <v>10</v>
      </c>
    </row>
    <row r="16" spans="1:12" x14ac:dyDescent="0.75">
      <c r="A16" s="4">
        <v>8</v>
      </c>
      <c r="B16" t="s">
        <v>19</v>
      </c>
      <c r="C16" s="4">
        <v>24</v>
      </c>
      <c r="D16" s="4">
        <v>10</v>
      </c>
      <c r="E16" s="4">
        <f t="shared" si="0"/>
        <v>14</v>
      </c>
      <c r="F16" s="4">
        <v>49</v>
      </c>
      <c r="G16" s="4">
        <f t="shared" si="1"/>
        <v>25</v>
      </c>
      <c r="H16" s="4">
        <v>25</v>
      </c>
      <c r="I16" s="4">
        <v>0</v>
      </c>
      <c r="J16" s="5">
        <f t="shared" si="2"/>
        <v>1</v>
      </c>
      <c r="K16" s="4">
        <v>9</v>
      </c>
      <c r="L16" s="4">
        <v>15</v>
      </c>
    </row>
    <row r="17" spans="1:12" x14ac:dyDescent="0.75">
      <c r="A17" s="4">
        <v>8</v>
      </c>
      <c r="B17" t="s">
        <v>20</v>
      </c>
      <c r="C17" s="4">
        <v>24</v>
      </c>
      <c r="D17" s="4">
        <v>10</v>
      </c>
      <c r="E17" s="4">
        <f t="shared" si="0"/>
        <v>14</v>
      </c>
      <c r="F17" s="4">
        <v>50</v>
      </c>
      <c r="G17" s="4">
        <f t="shared" si="1"/>
        <v>18</v>
      </c>
      <c r="H17" s="4">
        <v>18</v>
      </c>
      <c r="I17" s="4">
        <v>0</v>
      </c>
      <c r="J17" s="5">
        <f t="shared" si="2"/>
        <v>1</v>
      </c>
      <c r="K17" s="4">
        <v>18</v>
      </c>
      <c r="L17" s="4">
        <v>13</v>
      </c>
    </row>
    <row r="18" spans="1:12" x14ac:dyDescent="0.75">
      <c r="A18">
        <v>9</v>
      </c>
      <c r="B18" t="s">
        <v>19</v>
      </c>
      <c r="C18">
        <v>27</v>
      </c>
      <c r="D18" s="4">
        <v>22</v>
      </c>
      <c r="E18" s="4">
        <f t="shared" si="0"/>
        <v>5</v>
      </c>
      <c r="F18" s="4">
        <v>50</v>
      </c>
      <c r="G18" s="4">
        <f t="shared" si="1"/>
        <v>30</v>
      </c>
      <c r="H18" s="4">
        <v>1</v>
      </c>
      <c r="I18" s="4">
        <v>29</v>
      </c>
      <c r="J18" s="5">
        <f t="shared" si="2"/>
        <v>3.3333333333333333E-2</v>
      </c>
      <c r="K18">
        <v>14</v>
      </c>
      <c r="L18">
        <v>6</v>
      </c>
    </row>
    <row r="19" spans="1:12" x14ac:dyDescent="0.75">
      <c r="A19">
        <v>9</v>
      </c>
      <c r="B19" t="s">
        <v>20</v>
      </c>
      <c r="C19">
        <v>27</v>
      </c>
      <c r="D19" s="4">
        <v>22</v>
      </c>
      <c r="E19" s="4">
        <f t="shared" si="0"/>
        <v>5</v>
      </c>
      <c r="F19" s="4">
        <v>50</v>
      </c>
      <c r="G19" s="4">
        <f t="shared" si="1"/>
        <v>26</v>
      </c>
      <c r="H19" s="4">
        <v>8</v>
      </c>
      <c r="I19" s="4">
        <v>18</v>
      </c>
      <c r="J19" s="5">
        <f t="shared" si="2"/>
        <v>0.30769230769230771</v>
      </c>
      <c r="K19">
        <v>20</v>
      </c>
      <c r="L19">
        <v>4</v>
      </c>
    </row>
    <row r="20" spans="1:12" x14ac:dyDescent="0.75">
      <c r="A20">
        <v>10</v>
      </c>
      <c r="B20" t="s">
        <v>19</v>
      </c>
      <c r="C20">
        <v>27</v>
      </c>
      <c r="D20" s="4">
        <v>19</v>
      </c>
      <c r="E20" s="4">
        <f t="shared" si="0"/>
        <v>8</v>
      </c>
      <c r="F20" s="4">
        <v>50</v>
      </c>
      <c r="G20" s="4">
        <f t="shared" si="1"/>
        <v>28</v>
      </c>
      <c r="H20" s="4">
        <v>1</v>
      </c>
      <c r="I20" s="4">
        <v>27</v>
      </c>
      <c r="J20" s="5">
        <f t="shared" si="2"/>
        <v>3.5714285714285712E-2</v>
      </c>
      <c r="K20">
        <v>12</v>
      </c>
      <c r="L20">
        <v>10</v>
      </c>
    </row>
    <row r="21" spans="1:12" x14ac:dyDescent="0.75">
      <c r="A21">
        <v>10</v>
      </c>
      <c r="B21" t="s">
        <v>20</v>
      </c>
      <c r="C21">
        <v>27</v>
      </c>
      <c r="D21" s="4">
        <v>19</v>
      </c>
      <c r="E21" s="4">
        <f t="shared" si="0"/>
        <v>8</v>
      </c>
      <c r="F21" s="4">
        <v>50</v>
      </c>
      <c r="G21" s="4">
        <f t="shared" si="1"/>
        <v>29</v>
      </c>
      <c r="H21" s="4">
        <v>6</v>
      </c>
      <c r="I21" s="4">
        <v>23</v>
      </c>
      <c r="J21" s="5">
        <f t="shared" si="2"/>
        <v>0.20689655172413793</v>
      </c>
      <c r="K21">
        <v>13</v>
      </c>
      <c r="L21">
        <v>8</v>
      </c>
    </row>
    <row r="22" spans="1:12" x14ac:dyDescent="0.75">
      <c r="A22">
        <v>11</v>
      </c>
      <c r="B22" t="s">
        <v>19</v>
      </c>
      <c r="C22">
        <v>27</v>
      </c>
      <c r="D22" s="4">
        <v>16</v>
      </c>
      <c r="E22" s="4">
        <f t="shared" si="0"/>
        <v>11</v>
      </c>
      <c r="F22" s="4">
        <v>49</v>
      </c>
      <c r="G22" s="4">
        <f t="shared" si="1"/>
        <v>29</v>
      </c>
      <c r="H22" s="4">
        <v>7</v>
      </c>
      <c r="I22" s="4">
        <v>22</v>
      </c>
      <c r="J22" s="5">
        <f t="shared" si="2"/>
        <v>0.2413793103448276</v>
      </c>
      <c r="K22">
        <v>8</v>
      </c>
      <c r="L22">
        <v>12</v>
      </c>
    </row>
    <row r="23" spans="1:12" x14ac:dyDescent="0.75">
      <c r="A23">
        <v>11</v>
      </c>
      <c r="B23" t="s">
        <v>20</v>
      </c>
      <c r="C23">
        <v>27</v>
      </c>
      <c r="D23" s="4">
        <v>16</v>
      </c>
      <c r="E23" s="4">
        <f t="shared" si="0"/>
        <v>11</v>
      </c>
      <c r="F23" s="4">
        <v>48</v>
      </c>
      <c r="G23" s="4">
        <f t="shared" si="1"/>
        <v>17</v>
      </c>
      <c r="H23" s="4">
        <v>2</v>
      </c>
      <c r="I23" s="4">
        <v>15</v>
      </c>
      <c r="J23" s="5">
        <f t="shared" si="2"/>
        <v>0.11764705882352941</v>
      </c>
      <c r="K23">
        <v>14</v>
      </c>
      <c r="L23">
        <v>17</v>
      </c>
    </row>
    <row r="24" spans="1:12" x14ac:dyDescent="0.75">
      <c r="A24">
        <v>12</v>
      </c>
      <c r="B24" t="s">
        <v>19</v>
      </c>
      <c r="C24">
        <v>27</v>
      </c>
      <c r="D24" s="4">
        <v>13</v>
      </c>
      <c r="E24" s="4">
        <f t="shared" si="0"/>
        <v>14</v>
      </c>
      <c r="F24" s="4">
        <v>40</v>
      </c>
      <c r="G24" s="4">
        <f t="shared" si="1"/>
        <v>22</v>
      </c>
      <c r="H24" s="4">
        <v>18</v>
      </c>
      <c r="I24" s="4">
        <v>4</v>
      </c>
      <c r="J24" s="5">
        <f t="shared" si="2"/>
        <v>0.81818181818181823</v>
      </c>
      <c r="K24">
        <v>8</v>
      </c>
      <c r="L24">
        <v>10</v>
      </c>
    </row>
    <row r="25" spans="1:12" x14ac:dyDescent="0.75">
      <c r="A25">
        <v>12</v>
      </c>
      <c r="B25" t="s">
        <v>20</v>
      </c>
      <c r="C25">
        <v>27</v>
      </c>
      <c r="D25" s="4">
        <v>13</v>
      </c>
      <c r="E25" s="4">
        <f t="shared" si="0"/>
        <v>14</v>
      </c>
      <c r="F25" s="4">
        <v>50</v>
      </c>
      <c r="G25" s="4">
        <f t="shared" si="1"/>
        <v>13</v>
      </c>
      <c r="H25" s="4">
        <v>5</v>
      </c>
      <c r="I25" s="4">
        <v>8</v>
      </c>
      <c r="J25" s="5">
        <f t="shared" si="2"/>
        <v>0.38461538461538464</v>
      </c>
      <c r="K25">
        <v>23</v>
      </c>
      <c r="L25">
        <v>14</v>
      </c>
    </row>
    <row r="26" spans="1:12" x14ac:dyDescent="0.75">
      <c r="A26">
        <v>1</v>
      </c>
      <c r="B26" t="s">
        <v>19</v>
      </c>
      <c r="C26">
        <v>21</v>
      </c>
      <c r="D26" s="4">
        <v>16</v>
      </c>
      <c r="E26" s="4">
        <f t="shared" si="0"/>
        <v>5</v>
      </c>
      <c r="F26" s="4">
        <v>50</v>
      </c>
      <c r="G26" s="4">
        <f t="shared" si="1"/>
        <v>41</v>
      </c>
      <c r="H26" s="4">
        <v>3</v>
      </c>
      <c r="I26" s="4">
        <v>38</v>
      </c>
      <c r="J26" s="5">
        <f t="shared" si="2"/>
        <v>7.3170731707317069E-2</v>
      </c>
      <c r="K26">
        <v>6</v>
      </c>
      <c r="L26">
        <v>3</v>
      </c>
    </row>
    <row r="27" spans="1:12" x14ac:dyDescent="0.75">
      <c r="A27">
        <v>1</v>
      </c>
      <c r="B27" t="s">
        <v>20</v>
      </c>
      <c r="C27">
        <v>21</v>
      </c>
      <c r="D27" s="4">
        <v>16</v>
      </c>
      <c r="E27" s="4">
        <f t="shared" si="0"/>
        <v>5</v>
      </c>
      <c r="F27" s="4">
        <v>52</v>
      </c>
      <c r="G27" s="4">
        <f t="shared" si="1"/>
        <v>43</v>
      </c>
      <c r="H27" s="4">
        <v>11</v>
      </c>
      <c r="I27" s="4">
        <v>32</v>
      </c>
      <c r="J27" s="5">
        <f t="shared" si="2"/>
        <v>0.2558139534883721</v>
      </c>
      <c r="K27">
        <v>6</v>
      </c>
      <c r="L27">
        <v>3</v>
      </c>
    </row>
    <row r="28" spans="1:12" x14ac:dyDescent="0.75">
      <c r="A28">
        <v>2</v>
      </c>
      <c r="B28" t="s">
        <v>19</v>
      </c>
      <c r="C28">
        <v>21</v>
      </c>
      <c r="D28" s="4">
        <v>13</v>
      </c>
      <c r="E28" s="4">
        <f t="shared" si="0"/>
        <v>8</v>
      </c>
      <c r="F28" s="4">
        <v>50</v>
      </c>
      <c r="G28" s="4">
        <f t="shared" si="1"/>
        <v>40</v>
      </c>
      <c r="H28" s="4">
        <v>22</v>
      </c>
      <c r="I28" s="4">
        <v>18</v>
      </c>
      <c r="J28" s="5">
        <f t="shared" si="2"/>
        <v>0.55000000000000004</v>
      </c>
      <c r="K28">
        <v>7</v>
      </c>
      <c r="L28">
        <v>3</v>
      </c>
    </row>
    <row r="29" spans="1:12" x14ac:dyDescent="0.75">
      <c r="A29">
        <v>2</v>
      </c>
      <c r="B29" t="s">
        <v>20</v>
      </c>
      <c r="C29">
        <v>21</v>
      </c>
      <c r="D29" s="4">
        <v>13</v>
      </c>
      <c r="E29" s="4">
        <f t="shared" si="0"/>
        <v>8</v>
      </c>
      <c r="F29" s="4">
        <v>50</v>
      </c>
      <c r="G29" s="4">
        <f t="shared" si="1"/>
        <v>35</v>
      </c>
      <c r="H29" s="4">
        <v>4</v>
      </c>
      <c r="I29" s="4">
        <v>31</v>
      </c>
      <c r="J29" s="5">
        <f t="shared" si="2"/>
        <v>0.11428571428571428</v>
      </c>
      <c r="K29">
        <v>14</v>
      </c>
      <c r="L29">
        <v>1</v>
      </c>
    </row>
    <row r="30" spans="1:12" x14ac:dyDescent="0.75">
      <c r="A30">
        <v>3</v>
      </c>
      <c r="B30" t="s">
        <v>19</v>
      </c>
      <c r="C30">
        <v>21</v>
      </c>
      <c r="D30" s="4">
        <v>10</v>
      </c>
      <c r="E30" s="4">
        <f t="shared" si="0"/>
        <v>11</v>
      </c>
      <c r="F30" s="4">
        <v>50</v>
      </c>
      <c r="G30" s="4">
        <f t="shared" si="1"/>
        <v>43</v>
      </c>
      <c r="H30" s="4">
        <v>43</v>
      </c>
      <c r="I30" s="4">
        <v>0</v>
      </c>
      <c r="J30" s="5">
        <f t="shared" si="2"/>
        <v>1</v>
      </c>
      <c r="K30">
        <v>6</v>
      </c>
      <c r="L30">
        <v>1</v>
      </c>
    </row>
    <row r="31" spans="1:12" x14ac:dyDescent="0.75">
      <c r="A31">
        <v>3</v>
      </c>
      <c r="B31" t="s">
        <v>20</v>
      </c>
      <c r="C31">
        <v>21</v>
      </c>
      <c r="D31" s="4">
        <v>10</v>
      </c>
      <c r="E31" s="4">
        <f t="shared" si="0"/>
        <v>11</v>
      </c>
      <c r="F31" s="4">
        <v>50</v>
      </c>
      <c r="G31" s="4">
        <f t="shared" si="1"/>
        <v>40</v>
      </c>
      <c r="H31" s="4">
        <v>39</v>
      </c>
      <c r="I31" s="4">
        <v>1</v>
      </c>
      <c r="J31" s="5">
        <f t="shared" si="2"/>
        <v>0.97499999999999998</v>
      </c>
      <c r="K31">
        <v>9</v>
      </c>
      <c r="L31">
        <v>1</v>
      </c>
    </row>
    <row r="32" spans="1:12" x14ac:dyDescent="0.75">
      <c r="A32">
        <v>4</v>
      </c>
      <c r="B32" t="s">
        <v>19</v>
      </c>
      <c r="C32">
        <v>21</v>
      </c>
      <c r="D32" s="4">
        <v>7</v>
      </c>
      <c r="E32" s="4">
        <f t="shared" si="0"/>
        <v>14</v>
      </c>
      <c r="F32" s="4">
        <v>50</v>
      </c>
      <c r="G32" s="4">
        <f t="shared" si="1"/>
        <v>38</v>
      </c>
      <c r="H32" s="4">
        <v>36</v>
      </c>
      <c r="I32" s="4">
        <v>2</v>
      </c>
      <c r="J32" s="5">
        <f t="shared" si="2"/>
        <v>0.94736842105263153</v>
      </c>
      <c r="K32">
        <v>6</v>
      </c>
      <c r="L32">
        <v>6</v>
      </c>
    </row>
    <row r="33" spans="1:12" x14ac:dyDescent="0.75">
      <c r="A33">
        <v>4</v>
      </c>
      <c r="B33" t="s">
        <v>20</v>
      </c>
      <c r="C33">
        <v>21</v>
      </c>
      <c r="D33" s="4">
        <v>7</v>
      </c>
      <c r="E33" s="4">
        <f t="shared" si="0"/>
        <v>14</v>
      </c>
      <c r="F33" s="4">
        <v>51</v>
      </c>
      <c r="G33" s="4">
        <f t="shared" si="1"/>
        <v>43</v>
      </c>
      <c r="H33" s="4">
        <v>39</v>
      </c>
      <c r="I33" s="4">
        <v>4</v>
      </c>
      <c r="J33" s="5">
        <f t="shared" si="2"/>
        <v>0.90697674418604646</v>
      </c>
      <c r="K33">
        <v>4</v>
      </c>
      <c r="L33">
        <v>4</v>
      </c>
    </row>
    <row r="34" spans="1:12" x14ac:dyDescent="0.75">
      <c r="A34" s="4">
        <v>5</v>
      </c>
      <c r="B34" t="s">
        <v>19</v>
      </c>
      <c r="C34" s="4">
        <v>24</v>
      </c>
      <c r="D34" s="4">
        <v>19</v>
      </c>
      <c r="E34" s="4">
        <f t="shared" si="0"/>
        <v>5</v>
      </c>
      <c r="F34" s="4">
        <v>51</v>
      </c>
      <c r="G34" s="4">
        <f t="shared" si="1"/>
        <v>35</v>
      </c>
      <c r="H34" s="4">
        <v>1</v>
      </c>
      <c r="I34" s="4">
        <v>34</v>
      </c>
      <c r="J34" s="5">
        <f t="shared" si="2"/>
        <v>2.8571428571428571E-2</v>
      </c>
      <c r="K34" s="4">
        <v>9</v>
      </c>
      <c r="L34" s="4">
        <v>7</v>
      </c>
    </row>
    <row r="35" spans="1:12" x14ac:dyDescent="0.75">
      <c r="A35" s="4">
        <v>5</v>
      </c>
      <c r="B35" t="s">
        <v>20</v>
      </c>
      <c r="C35" s="4">
        <v>24</v>
      </c>
      <c r="D35" s="4">
        <v>19</v>
      </c>
      <c r="E35" s="4">
        <f t="shared" si="0"/>
        <v>5</v>
      </c>
      <c r="F35" s="4">
        <v>50</v>
      </c>
      <c r="G35" s="4">
        <f t="shared" si="1"/>
        <v>41</v>
      </c>
      <c r="H35" s="4">
        <v>11</v>
      </c>
      <c r="I35" s="4">
        <v>30</v>
      </c>
      <c r="J35" s="5">
        <f t="shared" si="2"/>
        <v>0.26829268292682928</v>
      </c>
      <c r="K35" s="4">
        <v>7</v>
      </c>
      <c r="L35" s="4">
        <v>2</v>
      </c>
    </row>
    <row r="36" spans="1:12" x14ac:dyDescent="0.75">
      <c r="A36" s="4">
        <v>6</v>
      </c>
      <c r="B36" t="s">
        <v>19</v>
      </c>
      <c r="C36" s="4">
        <v>24</v>
      </c>
      <c r="D36" s="4">
        <v>16</v>
      </c>
      <c r="E36" s="4">
        <f t="shared" si="0"/>
        <v>8</v>
      </c>
      <c r="F36" s="4">
        <v>50</v>
      </c>
      <c r="G36" s="4">
        <f t="shared" si="1"/>
        <v>32</v>
      </c>
      <c r="H36" s="4">
        <v>7</v>
      </c>
      <c r="I36" s="4">
        <v>25</v>
      </c>
      <c r="J36" s="5">
        <f t="shared" si="2"/>
        <v>0.21875</v>
      </c>
      <c r="K36" s="4">
        <v>15</v>
      </c>
      <c r="L36" s="4">
        <v>3</v>
      </c>
    </row>
    <row r="37" spans="1:12" x14ac:dyDescent="0.75">
      <c r="A37" s="4">
        <v>6</v>
      </c>
      <c r="B37" t="s">
        <v>20</v>
      </c>
      <c r="C37" s="4">
        <v>24</v>
      </c>
      <c r="D37" s="4">
        <v>16</v>
      </c>
      <c r="E37" s="4">
        <f t="shared" si="0"/>
        <v>8</v>
      </c>
      <c r="F37" s="4">
        <v>50</v>
      </c>
      <c r="G37" s="4">
        <f t="shared" si="1"/>
        <v>39</v>
      </c>
      <c r="H37" s="4">
        <v>7</v>
      </c>
      <c r="I37" s="4">
        <v>32</v>
      </c>
      <c r="J37" s="5">
        <f t="shared" si="2"/>
        <v>0.17948717948717949</v>
      </c>
      <c r="K37" s="4">
        <v>5</v>
      </c>
      <c r="L37" s="4">
        <v>6</v>
      </c>
    </row>
    <row r="38" spans="1:12" x14ac:dyDescent="0.75">
      <c r="A38" s="4">
        <v>7</v>
      </c>
      <c r="B38" t="s">
        <v>19</v>
      </c>
      <c r="C38" s="4">
        <v>24</v>
      </c>
      <c r="D38" s="4">
        <v>13</v>
      </c>
      <c r="E38" s="4">
        <f t="shared" si="0"/>
        <v>11</v>
      </c>
      <c r="F38" s="4">
        <v>49</v>
      </c>
      <c r="G38" s="4">
        <f t="shared" si="1"/>
        <v>33</v>
      </c>
      <c r="H38" s="4">
        <v>33</v>
      </c>
      <c r="I38" s="4">
        <v>0</v>
      </c>
      <c r="J38" s="5">
        <f t="shared" si="2"/>
        <v>1</v>
      </c>
      <c r="K38" s="4">
        <v>13</v>
      </c>
      <c r="L38" s="4">
        <v>3</v>
      </c>
    </row>
    <row r="39" spans="1:12" x14ac:dyDescent="0.75">
      <c r="A39" s="4">
        <v>7</v>
      </c>
      <c r="B39" t="s">
        <v>20</v>
      </c>
      <c r="C39" s="4">
        <v>24</v>
      </c>
      <c r="D39" s="4">
        <v>13</v>
      </c>
      <c r="E39" s="4">
        <f t="shared" si="0"/>
        <v>11</v>
      </c>
      <c r="F39" s="4">
        <v>50</v>
      </c>
      <c r="G39" s="4">
        <f t="shared" si="1"/>
        <v>34</v>
      </c>
      <c r="H39" s="4">
        <v>28</v>
      </c>
      <c r="I39" s="4">
        <v>6</v>
      </c>
      <c r="J39" s="5">
        <f t="shared" si="2"/>
        <v>0.82352941176470584</v>
      </c>
      <c r="K39" s="4">
        <v>12</v>
      </c>
      <c r="L39" s="4">
        <v>4</v>
      </c>
    </row>
    <row r="40" spans="1:12" x14ac:dyDescent="0.75">
      <c r="A40" s="4">
        <v>8</v>
      </c>
      <c r="B40" t="s">
        <v>19</v>
      </c>
      <c r="C40" s="4">
        <v>24</v>
      </c>
      <c r="D40" s="4">
        <v>10</v>
      </c>
      <c r="E40" s="4">
        <f t="shared" si="0"/>
        <v>14</v>
      </c>
      <c r="F40" s="4">
        <v>50</v>
      </c>
      <c r="G40" s="4">
        <f t="shared" si="1"/>
        <v>32</v>
      </c>
      <c r="H40" s="4">
        <v>32</v>
      </c>
      <c r="I40" s="4">
        <v>0</v>
      </c>
      <c r="J40" s="5">
        <f t="shared" si="2"/>
        <v>1</v>
      </c>
      <c r="K40" s="4">
        <v>12</v>
      </c>
      <c r="L40" s="4">
        <v>6</v>
      </c>
    </row>
    <row r="41" spans="1:12" x14ac:dyDescent="0.75">
      <c r="A41" s="4">
        <v>8</v>
      </c>
      <c r="B41" t="s">
        <v>20</v>
      </c>
      <c r="C41" s="4">
        <v>24</v>
      </c>
      <c r="D41" s="4">
        <v>10</v>
      </c>
      <c r="E41" s="4">
        <f t="shared" si="0"/>
        <v>14</v>
      </c>
      <c r="F41" s="4">
        <v>51</v>
      </c>
      <c r="G41" s="4">
        <f t="shared" si="1"/>
        <v>41</v>
      </c>
      <c r="H41" s="4">
        <v>41</v>
      </c>
      <c r="I41" s="4">
        <v>0</v>
      </c>
      <c r="J41" s="5">
        <f t="shared" si="2"/>
        <v>1</v>
      </c>
      <c r="K41" s="4">
        <v>7</v>
      </c>
      <c r="L41" s="4">
        <v>3</v>
      </c>
    </row>
    <row r="42" spans="1:12" x14ac:dyDescent="0.75">
      <c r="A42">
        <v>9</v>
      </c>
      <c r="B42" t="s">
        <v>19</v>
      </c>
      <c r="C42">
        <v>30</v>
      </c>
      <c r="D42" s="4">
        <v>16</v>
      </c>
      <c r="E42" s="4">
        <f t="shared" si="0"/>
        <v>14</v>
      </c>
      <c r="F42" s="4">
        <v>50</v>
      </c>
      <c r="G42" s="4">
        <f t="shared" si="1"/>
        <v>39</v>
      </c>
      <c r="H42" s="4">
        <v>33</v>
      </c>
      <c r="I42" s="4">
        <v>6</v>
      </c>
      <c r="J42" s="5">
        <f t="shared" si="2"/>
        <v>0.84615384615384615</v>
      </c>
      <c r="K42">
        <v>9</v>
      </c>
      <c r="L42">
        <v>2</v>
      </c>
    </row>
    <row r="43" spans="1:12" x14ac:dyDescent="0.75">
      <c r="A43">
        <v>9</v>
      </c>
      <c r="B43" t="s">
        <v>20</v>
      </c>
      <c r="C43">
        <v>30</v>
      </c>
      <c r="D43" s="4">
        <v>16</v>
      </c>
      <c r="E43" s="4">
        <f t="shared" si="0"/>
        <v>14</v>
      </c>
      <c r="F43" s="4">
        <v>52</v>
      </c>
      <c r="G43" s="4">
        <f t="shared" si="1"/>
        <v>49</v>
      </c>
      <c r="H43" s="4">
        <v>6</v>
      </c>
      <c r="I43" s="4">
        <v>43</v>
      </c>
      <c r="J43" s="5">
        <f t="shared" si="2"/>
        <v>0.12244897959183673</v>
      </c>
      <c r="K43">
        <v>1</v>
      </c>
      <c r="L43">
        <v>2</v>
      </c>
    </row>
    <row r="44" spans="1:12" x14ac:dyDescent="0.75">
      <c r="A44">
        <v>10</v>
      </c>
      <c r="B44" t="s">
        <v>19</v>
      </c>
      <c r="C44">
        <v>30</v>
      </c>
      <c r="D44" s="4">
        <v>19</v>
      </c>
      <c r="E44" s="4">
        <f t="shared" si="0"/>
        <v>11</v>
      </c>
      <c r="F44" s="4">
        <v>50</v>
      </c>
      <c r="G44" s="4">
        <f t="shared" si="1"/>
        <v>35</v>
      </c>
      <c r="H44" s="4">
        <v>3</v>
      </c>
      <c r="I44" s="4">
        <v>32</v>
      </c>
      <c r="J44" s="5">
        <f t="shared" si="2"/>
        <v>8.5714285714285715E-2</v>
      </c>
      <c r="K44">
        <v>10</v>
      </c>
      <c r="L44">
        <v>5</v>
      </c>
    </row>
    <row r="45" spans="1:12" x14ac:dyDescent="0.75">
      <c r="A45">
        <v>10</v>
      </c>
      <c r="B45" t="s">
        <v>20</v>
      </c>
      <c r="C45">
        <v>30</v>
      </c>
      <c r="D45" s="4">
        <v>19</v>
      </c>
      <c r="E45" s="4">
        <f t="shared" si="0"/>
        <v>11</v>
      </c>
      <c r="F45" s="4">
        <v>46</v>
      </c>
      <c r="G45" s="4">
        <f t="shared" si="1"/>
        <v>30</v>
      </c>
      <c r="H45" s="4">
        <v>2</v>
      </c>
      <c r="I45" s="4">
        <v>28</v>
      </c>
      <c r="J45" s="5">
        <f t="shared" si="2"/>
        <v>6.6666666666666666E-2</v>
      </c>
      <c r="K45">
        <v>9</v>
      </c>
      <c r="L45">
        <v>7</v>
      </c>
    </row>
    <row r="46" spans="1:12" x14ac:dyDescent="0.75">
      <c r="A46">
        <v>11</v>
      </c>
      <c r="B46" t="s">
        <v>19</v>
      </c>
      <c r="C46">
        <v>30</v>
      </c>
      <c r="D46" s="4">
        <v>22</v>
      </c>
      <c r="E46" s="4">
        <f t="shared" si="0"/>
        <v>8</v>
      </c>
      <c r="F46" s="4">
        <v>50</v>
      </c>
      <c r="G46" s="4">
        <f t="shared" si="1"/>
        <v>32</v>
      </c>
      <c r="H46" s="4">
        <v>0</v>
      </c>
      <c r="I46" s="4">
        <v>32</v>
      </c>
      <c r="J46" s="5">
        <f t="shared" si="2"/>
        <v>0</v>
      </c>
      <c r="K46">
        <v>15</v>
      </c>
      <c r="L46">
        <v>3</v>
      </c>
    </row>
    <row r="47" spans="1:12" x14ac:dyDescent="0.75">
      <c r="A47">
        <v>11</v>
      </c>
      <c r="B47" t="s">
        <v>20</v>
      </c>
      <c r="C47">
        <v>30</v>
      </c>
      <c r="D47" s="4">
        <v>22</v>
      </c>
      <c r="E47" s="4">
        <f t="shared" si="0"/>
        <v>8</v>
      </c>
      <c r="F47" s="4">
        <v>50</v>
      </c>
      <c r="G47" s="4">
        <f t="shared" si="1"/>
        <v>34</v>
      </c>
      <c r="H47" s="4">
        <v>2</v>
      </c>
      <c r="I47" s="4">
        <v>32</v>
      </c>
      <c r="J47" s="5">
        <f t="shared" si="2"/>
        <v>5.8823529411764705E-2</v>
      </c>
      <c r="K47">
        <v>13</v>
      </c>
      <c r="L47">
        <v>3</v>
      </c>
    </row>
    <row r="48" spans="1:12" x14ac:dyDescent="0.75">
      <c r="A48">
        <v>12</v>
      </c>
      <c r="B48" t="s">
        <v>19</v>
      </c>
      <c r="C48">
        <v>30</v>
      </c>
      <c r="D48" s="4">
        <v>25</v>
      </c>
      <c r="E48" s="4">
        <f t="shared" si="0"/>
        <v>5</v>
      </c>
      <c r="F48" s="4">
        <v>50</v>
      </c>
      <c r="G48" s="4">
        <f t="shared" si="1"/>
        <v>37</v>
      </c>
      <c r="H48" s="4">
        <v>1</v>
      </c>
      <c r="I48" s="4">
        <v>36</v>
      </c>
      <c r="J48" s="5">
        <f t="shared" si="2"/>
        <v>2.7027027027027029E-2</v>
      </c>
      <c r="K48">
        <v>12</v>
      </c>
      <c r="L48">
        <v>1</v>
      </c>
    </row>
    <row r="49" spans="1:12" x14ac:dyDescent="0.75">
      <c r="A49">
        <v>12</v>
      </c>
      <c r="B49" t="s">
        <v>20</v>
      </c>
      <c r="C49">
        <v>30</v>
      </c>
      <c r="D49" s="4">
        <v>25</v>
      </c>
      <c r="E49" s="4">
        <f t="shared" si="0"/>
        <v>5</v>
      </c>
      <c r="F49" s="4">
        <v>50</v>
      </c>
      <c r="G49" s="4">
        <f t="shared" si="1"/>
        <v>22</v>
      </c>
      <c r="H49" s="4">
        <v>1</v>
      </c>
      <c r="I49" s="4">
        <v>21</v>
      </c>
      <c r="J49" s="5">
        <f t="shared" si="2"/>
        <v>4.5454545454545456E-2</v>
      </c>
      <c r="K49">
        <v>22</v>
      </c>
      <c r="L49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6"/>
  <sheetViews>
    <sheetView tabSelected="1" zoomScale="70" zoomScaleNormal="70" workbookViewId="0">
      <selection activeCell="AF8" sqref="AF8"/>
    </sheetView>
  </sheetViews>
  <sheetFormatPr defaultRowHeight="14.75" x14ac:dyDescent="0.75"/>
  <cols>
    <col min="2" max="3" width="11.6328125" bestFit="1" customWidth="1"/>
  </cols>
  <sheetData>
    <row r="1" spans="1:37" x14ac:dyDescent="0.75">
      <c r="A1" s="3" t="s">
        <v>13</v>
      </c>
      <c r="H1" s="3" t="s">
        <v>12</v>
      </c>
      <c r="O1" s="3" t="s">
        <v>16</v>
      </c>
      <c r="P1" s="3"/>
      <c r="V1" s="3" t="s">
        <v>17</v>
      </c>
      <c r="AC1" s="3" t="s">
        <v>18</v>
      </c>
    </row>
    <row r="2" spans="1:37" x14ac:dyDescent="0.75">
      <c r="A2" t="s">
        <v>1</v>
      </c>
      <c r="B2">
        <v>18</v>
      </c>
      <c r="C2">
        <v>21</v>
      </c>
      <c r="D2">
        <v>24</v>
      </c>
      <c r="E2">
        <v>27</v>
      </c>
      <c r="F2">
        <v>30</v>
      </c>
      <c r="H2" t="s">
        <v>1</v>
      </c>
      <c r="I2">
        <v>18</v>
      </c>
      <c r="J2">
        <v>21</v>
      </c>
      <c r="K2">
        <v>24</v>
      </c>
      <c r="L2">
        <v>27</v>
      </c>
      <c r="M2">
        <v>30</v>
      </c>
      <c r="O2" t="s">
        <v>1</v>
      </c>
      <c r="P2">
        <v>18</v>
      </c>
      <c r="Q2">
        <v>21</v>
      </c>
      <c r="R2">
        <v>24</v>
      </c>
      <c r="S2">
        <v>27</v>
      </c>
      <c r="T2">
        <v>30</v>
      </c>
      <c r="V2" t="s">
        <v>1</v>
      </c>
      <c r="W2">
        <v>18</v>
      </c>
      <c r="X2">
        <v>21</v>
      </c>
      <c r="Y2">
        <v>24</v>
      </c>
      <c r="Z2">
        <v>27</v>
      </c>
      <c r="AA2">
        <v>30</v>
      </c>
    </row>
    <row r="3" spans="1:37" x14ac:dyDescent="0.75">
      <c r="A3" t="s">
        <v>2</v>
      </c>
      <c r="B3" s="1">
        <v>7.0465400000000002</v>
      </c>
      <c r="C3" s="1">
        <v>2.74498</v>
      </c>
      <c r="D3" s="1">
        <v>3.6479300000000001</v>
      </c>
      <c r="E3" s="1">
        <v>3.8480599999999998</v>
      </c>
      <c r="F3" s="1">
        <v>5.7078300000000004</v>
      </c>
      <c r="H3" t="s">
        <v>2</v>
      </c>
      <c r="I3" s="1">
        <v>-6.2280100000000003</v>
      </c>
      <c r="J3" s="1">
        <v>0.53254999999999997</v>
      </c>
      <c r="K3" s="1">
        <v>-0.77692000000000005</v>
      </c>
      <c r="L3" s="1">
        <v>-2.7892199999999998</v>
      </c>
      <c r="M3" s="1">
        <v>-3.1418699999999999</v>
      </c>
      <c r="O3" t="s">
        <v>2</v>
      </c>
      <c r="P3" s="1">
        <v>1.7428999999999999</v>
      </c>
      <c r="Q3" s="1">
        <v>2.6036199999999998</v>
      </c>
      <c r="R3" s="1">
        <v>3.5259900000000002</v>
      </c>
      <c r="S3" s="1">
        <v>3.2018200000000001</v>
      </c>
      <c r="T3" s="1">
        <v>2.11937</v>
      </c>
      <c r="V3" t="s">
        <v>2</v>
      </c>
      <c r="W3" s="1">
        <v>-4.4372800000000003</v>
      </c>
      <c r="X3" s="1">
        <v>1.57359</v>
      </c>
      <c r="Y3" s="1">
        <v>1.46593</v>
      </c>
      <c r="Z3" s="1">
        <v>0.11173</v>
      </c>
      <c r="AA3" s="1">
        <v>-2.00074</v>
      </c>
      <c r="AC3" t="s">
        <v>0</v>
      </c>
      <c r="AD3" t="s">
        <v>19</v>
      </c>
      <c r="AE3" t="s">
        <v>3</v>
      </c>
      <c r="AF3" t="s">
        <v>81</v>
      </c>
      <c r="AG3" t="s">
        <v>22</v>
      </c>
      <c r="AK3" t="s">
        <v>23</v>
      </c>
    </row>
    <row r="4" spans="1:37" x14ac:dyDescent="0.75">
      <c r="A4" t="s">
        <v>5</v>
      </c>
      <c r="B4" s="2">
        <f>B3</f>
        <v>7.0465400000000002</v>
      </c>
      <c r="C4" s="2">
        <f>$B3+C3</f>
        <v>9.7915200000000002</v>
      </c>
      <c r="D4" s="2">
        <f t="shared" ref="D4:F4" si="0">$B3+D3</f>
        <v>10.694470000000001</v>
      </c>
      <c r="E4" s="2">
        <f t="shared" si="0"/>
        <v>10.894600000000001</v>
      </c>
      <c r="F4" s="2">
        <f t="shared" si="0"/>
        <v>12.754370000000002</v>
      </c>
      <c r="H4" t="s">
        <v>5</v>
      </c>
      <c r="I4">
        <f>I3</f>
        <v>-6.2280100000000003</v>
      </c>
      <c r="J4">
        <f>$I3+J3</f>
        <v>-5.6954600000000006</v>
      </c>
      <c r="K4">
        <f>$I3+K3</f>
        <v>-7.0049299999999999</v>
      </c>
      <c r="L4">
        <f>$I3+L3</f>
        <v>-9.0172299999999996</v>
      </c>
      <c r="M4">
        <f>$I3+M3</f>
        <v>-9.3698800000000002</v>
      </c>
      <c r="O4" t="s">
        <v>5</v>
      </c>
      <c r="P4" s="2">
        <f>P3</f>
        <v>1.7428999999999999</v>
      </c>
      <c r="Q4" s="2">
        <f>$P3+Q3</f>
        <v>4.3465199999999999</v>
      </c>
      <c r="R4" s="2">
        <f t="shared" ref="R4:T4" si="1">$P3+R3</f>
        <v>5.2688899999999999</v>
      </c>
      <c r="S4" s="2">
        <f t="shared" si="1"/>
        <v>4.9447200000000002</v>
      </c>
      <c r="T4" s="2">
        <f t="shared" si="1"/>
        <v>3.8622699999999996</v>
      </c>
      <c r="V4" t="s">
        <v>5</v>
      </c>
      <c r="W4">
        <f>W3</f>
        <v>-4.4372800000000003</v>
      </c>
      <c r="X4">
        <f>$W3+X3</f>
        <v>-2.8636900000000001</v>
      </c>
      <c r="Y4">
        <f t="shared" ref="Y4:AA4" si="2">$W3+Y3</f>
        <v>-2.9713500000000002</v>
      </c>
      <c r="Z4">
        <f t="shared" si="2"/>
        <v>-4.3255500000000007</v>
      </c>
      <c r="AA4">
        <f t="shared" si="2"/>
        <v>-6.4380199999999999</v>
      </c>
      <c r="AC4" s="2">
        <v>1</v>
      </c>
      <c r="AD4" s="2">
        <v>1</v>
      </c>
      <c r="AE4">
        <v>9.5550191872211752</v>
      </c>
    </row>
    <row r="5" spans="1:37" x14ac:dyDescent="0.75">
      <c r="A5" t="s">
        <v>6</v>
      </c>
      <c r="B5" s="1">
        <v>-0.73746999999999996</v>
      </c>
      <c r="C5" s="1">
        <v>-0.73746999999999996</v>
      </c>
      <c r="D5" s="1">
        <v>-0.73746999999999996</v>
      </c>
      <c r="E5" s="1">
        <v>-0.73746999999999996</v>
      </c>
      <c r="F5" s="1">
        <v>-0.73746999999999996</v>
      </c>
      <c r="H5" t="s">
        <v>6</v>
      </c>
      <c r="I5" s="1">
        <v>0.73746999999999996</v>
      </c>
      <c r="J5" s="1">
        <v>0.73746999999999996</v>
      </c>
      <c r="K5" s="1">
        <v>0.73746999999999996</v>
      </c>
      <c r="L5" s="1">
        <v>0.73746999999999996</v>
      </c>
      <c r="M5" s="1">
        <v>0.73746999999999996</v>
      </c>
      <c r="O5" t="s">
        <v>6</v>
      </c>
      <c r="P5" s="1">
        <v>-0.34333999999999998</v>
      </c>
      <c r="Q5" s="1">
        <v>-0.34333999999999998</v>
      </c>
      <c r="R5" s="1">
        <v>-0.34333999999999998</v>
      </c>
      <c r="S5" s="1">
        <v>-0.34333999999999998</v>
      </c>
      <c r="T5" s="1">
        <v>-0.34333999999999998</v>
      </c>
      <c r="V5" t="s">
        <v>6</v>
      </c>
      <c r="W5" s="1">
        <v>0.34333999999999998</v>
      </c>
      <c r="X5" s="1">
        <v>0.34333999999999998</v>
      </c>
      <c r="Y5" s="1">
        <v>0.34333999999999998</v>
      </c>
      <c r="Z5" s="1">
        <v>0.34333999999999998</v>
      </c>
      <c r="AA5" s="1">
        <v>0.34333999999999998</v>
      </c>
      <c r="AC5">
        <v>1</v>
      </c>
      <c r="AD5">
        <v>1</v>
      </c>
      <c r="AE5">
        <v>13.277177376706851</v>
      </c>
    </row>
    <row r="6" spans="1:37" x14ac:dyDescent="0.75">
      <c r="A6" t="s">
        <v>3</v>
      </c>
      <c r="B6">
        <f>-B4/B5</f>
        <v>9.5550191872211752</v>
      </c>
      <c r="C6">
        <f t="shared" ref="C6:F6" si="3">-C4/C5</f>
        <v>13.277177376706851</v>
      </c>
      <c r="D6">
        <f t="shared" si="3"/>
        <v>14.501566165403341</v>
      </c>
      <c r="E6">
        <f t="shared" si="3"/>
        <v>14.772939916199983</v>
      </c>
      <c r="F6">
        <f t="shared" si="3"/>
        <v>17.294764532794556</v>
      </c>
      <c r="H6" t="s">
        <v>3</v>
      </c>
      <c r="I6">
        <f>-I4/I5</f>
        <v>8.4451028516414244</v>
      </c>
      <c r="J6">
        <f t="shared" ref="J6" si="4">-J4/J5</f>
        <v>7.7229717819029942</v>
      </c>
      <c r="K6">
        <f t="shared" ref="K6" si="5">-K4/K5</f>
        <v>9.4985965530801248</v>
      </c>
      <c r="L6">
        <f t="shared" ref="L6" si="6">-L4/L5</f>
        <v>12.227249922030726</v>
      </c>
      <c r="M6">
        <f t="shared" ref="M6" si="7">-M4/M5</f>
        <v>12.705438865309777</v>
      </c>
      <c r="O6" t="s">
        <v>3</v>
      </c>
      <c r="P6">
        <f>-P4/P5</f>
        <v>5.0763091978796524</v>
      </c>
      <c r="Q6">
        <f t="shared" ref="Q6" si="8">-Q4/Q5</f>
        <v>12.65952117434613</v>
      </c>
      <c r="R6">
        <f t="shared" ref="R6" si="9">-R4/R5</f>
        <v>15.345983573134502</v>
      </c>
      <c r="S6">
        <f t="shared" ref="S6" si="10">-S4/S5</f>
        <v>14.401817440438052</v>
      </c>
      <c r="T6">
        <f t="shared" ref="T6" si="11">-T4/T5</f>
        <v>11.249111667734606</v>
      </c>
      <c r="V6" t="s">
        <v>3</v>
      </c>
      <c r="W6">
        <f>-W4/W5</f>
        <v>12.923865556008623</v>
      </c>
      <c r="X6">
        <f t="shared" ref="X6" si="12">-X4/X5</f>
        <v>8.3406827051901917</v>
      </c>
      <c r="Y6">
        <f t="shared" ref="Y6" si="13">-Y4/Y5</f>
        <v>8.6542494320498644</v>
      </c>
      <c r="Z6">
        <f t="shared" ref="Z6" si="14">-Z4/Z5</f>
        <v>12.598444690394365</v>
      </c>
      <c r="AA6">
        <f t="shared" ref="AA6" si="15">-AA4/AA5</f>
        <v>18.751150463097805</v>
      </c>
      <c r="AC6">
        <v>1</v>
      </c>
      <c r="AD6">
        <v>1</v>
      </c>
      <c r="AE6">
        <v>14.501566165403341</v>
      </c>
    </row>
    <row r="7" spans="1:37" x14ac:dyDescent="0.75">
      <c r="A7" t="s">
        <v>4</v>
      </c>
      <c r="B7">
        <f>1/B5</f>
        <v>-1.3559873621977845</v>
      </c>
      <c r="C7">
        <f t="shared" ref="C7:F7" si="16">1/C5</f>
        <v>-1.3559873621977845</v>
      </c>
      <c r="D7">
        <f t="shared" si="16"/>
        <v>-1.3559873621977845</v>
      </c>
      <c r="E7">
        <f t="shared" si="16"/>
        <v>-1.3559873621977845</v>
      </c>
      <c r="F7">
        <f t="shared" si="16"/>
        <v>-1.3559873621977845</v>
      </c>
      <c r="H7" t="s">
        <v>4</v>
      </c>
      <c r="I7">
        <f>1/I5</f>
        <v>1.3559873621977845</v>
      </c>
      <c r="J7">
        <f t="shared" ref="J7:M7" si="17">1/J5</f>
        <v>1.3559873621977845</v>
      </c>
      <c r="K7">
        <f t="shared" si="17"/>
        <v>1.3559873621977845</v>
      </c>
      <c r="L7">
        <f t="shared" si="17"/>
        <v>1.3559873621977845</v>
      </c>
      <c r="M7">
        <f t="shared" si="17"/>
        <v>1.3559873621977845</v>
      </c>
      <c r="O7" t="s">
        <v>4</v>
      </c>
      <c r="P7">
        <f>1/P5</f>
        <v>-2.9125648045669017</v>
      </c>
      <c r="Q7">
        <f t="shared" ref="Q7:T7" si="18">1/Q5</f>
        <v>-2.9125648045669017</v>
      </c>
      <c r="R7">
        <f t="shared" si="18"/>
        <v>-2.9125648045669017</v>
      </c>
      <c r="S7">
        <f t="shared" si="18"/>
        <v>-2.9125648045669017</v>
      </c>
      <c r="T7">
        <f t="shared" si="18"/>
        <v>-2.9125648045669017</v>
      </c>
      <c r="V7" t="s">
        <v>4</v>
      </c>
      <c r="W7">
        <f>1/W5</f>
        <v>2.9125648045669017</v>
      </c>
      <c r="X7">
        <f t="shared" ref="X7:AA7" si="19">1/X5</f>
        <v>2.9125648045669017</v>
      </c>
      <c r="Y7">
        <f t="shared" si="19"/>
        <v>2.9125648045669017</v>
      </c>
      <c r="Z7">
        <f t="shared" si="19"/>
        <v>2.9125648045669017</v>
      </c>
      <c r="AA7">
        <f t="shared" si="19"/>
        <v>2.9125648045669017</v>
      </c>
      <c r="AC7">
        <v>1</v>
      </c>
      <c r="AD7">
        <v>1</v>
      </c>
      <c r="AE7">
        <v>14.772939916199983</v>
      </c>
    </row>
    <row r="8" spans="1:37" x14ac:dyDescent="0.75">
      <c r="A8" t="s">
        <v>15</v>
      </c>
      <c r="B8" t="s">
        <v>7</v>
      </c>
      <c r="C8" t="s">
        <v>8</v>
      </c>
      <c r="D8" t="s">
        <v>9</v>
      </c>
      <c r="E8" t="s">
        <v>10</v>
      </c>
      <c r="F8" t="s">
        <v>11</v>
      </c>
      <c r="H8" t="s">
        <v>14</v>
      </c>
      <c r="I8" t="s">
        <v>7</v>
      </c>
      <c r="J8" t="s">
        <v>8</v>
      </c>
      <c r="K8" t="s">
        <v>9</v>
      </c>
      <c r="L8" t="s">
        <v>10</v>
      </c>
      <c r="M8" t="s">
        <v>11</v>
      </c>
      <c r="O8" t="s">
        <v>15</v>
      </c>
      <c r="P8" t="s">
        <v>7</v>
      </c>
      <c r="Q8" t="s">
        <v>8</v>
      </c>
      <c r="R8" t="s">
        <v>9</v>
      </c>
      <c r="S8" t="s">
        <v>10</v>
      </c>
      <c r="T8" t="s">
        <v>11</v>
      </c>
      <c r="V8" t="s">
        <v>14</v>
      </c>
      <c r="W8" t="s">
        <v>7</v>
      </c>
      <c r="X8" t="s">
        <v>8</v>
      </c>
      <c r="Y8" t="s">
        <v>9</v>
      </c>
      <c r="Z8" t="s">
        <v>10</v>
      </c>
      <c r="AA8" t="s">
        <v>11</v>
      </c>
      <c r="AC8">
        <v>1</v>
      </c>
      <c r="AD8">
        <v>1</v>
      </c>
      <c r="AE8">
        <v>17.294764532794556</v>
      </c>
      <c r="AF8">
        <f>STDEV(AE4:AE8)</f>
        <v>2.8245865503594416</v>
      </c>
    </row>
    <row r="9" spans="1:37" x14ac:dyDescent="0.75">
      <c r="A9">
        <v>4</v>
      </c>
      <c r="B9">
        <f>(1/(1+EXP(-($A9-B$6)/B$7)))</f>
        <v>0.98364385133419618</v>
      </c>
      <c r="C9">
        <f t="shared" ref="C9:F24" si="20">(1/(1+EXP(-($A9-C$6)/C$7)))</f>
        <v>0.9989327902850057</v>
      </c>
      <c r="D9">
        <f t="shared" si="20"/>
        <v>0.99956710830376683</v>
      </c>
      <c r="E9">
        <f t="shared" si="20"/>
        <v>0.99964559650102036</v>
      </c>
      <c r="F9">
        <f t="shared" si="20"/>
        <v>0.99994479986735285</v>
      </c>
      <c r="H9">
        <v>4</v>
      </c>
      <c r="I9">
        <f>(1/(1+EXP(-($A9-I$6)/I$7)))</f>
        <v>3.6329127071679707E-2</v>
      </c>
      <c r="J9">
        <f t="shared" ref="J9:M24" si="21">(1/(1+EXP(-($A9-J$6)/J$7)))</f>
        <v>6.0336761088063878E-2</v>
      </c>
      <c r="K9">
        <f t="shared" si="21"/>
        <v>1.7039244710904095E-2</v>
      </c>
      <c r="L9">
        <f t="shared" si="21"/>
        <v>2.3119484500097091E-3</v>
      </c>
      <c r="M9">
        <f t="shared" si="21"/>
        <v>1.6260080266778162E-3</v>
      </c>
      <c r="O9">
        <v>4</v>
      </c>
      <c r="P9">
        <f>(1/(1+EXP(-($A9-P$6)/P$7)))</f>
        <v>0.59134782154082255</v>
      </c>
      <c r="Q9">
        <f t="shared" ref="Q9:T24" si="22">(1/(1+EXP(-($A9-Q$6)/Q$7)))</f>
        <v>0.95134674989900847</v>
      </c>
      <c r="R9">
        <f t="shared" si="22"/>
        <v>0.98007258083223414</v>
      </c>
      <c r="S9">
        <f t="shared" si="22"/>
        <v>0.97265138921738392</v>
      </c>
      <c r="T9">
        <f t="shared" si="22"/>
        <v>0.92336070360522904</v>
      </c>
      <c r="V9">
        <v>4</v>
      </c>
      <c r="W9">
        <f>(1/(1+EXP(-($A9-W$6)/W$7)))</f>
        <v>4.4620297470417236E-2</v>
      </c>
      <c r="X9">
        <f t="shared" ref="X9:AA24" si="23">(1/(1+EXP(-($A9-X$6)/X$7)))</f>
        <v>0.18387220139235816</v>
      </c>
      <c r="Y9">
        <f t="shared" si="23"/>
        <v>0.16826272759575234</v>
      </c>
      <c r="Z9">
        <f t="shared" si="23"/>
        <v>4.9633108051469997E-2</v>
      </c>
      <c r="AA9">
        <f t="shared" si="23"/>
        <v>6.2764157913422517E-3</v>
      </c>
      <c r="AC9">
        <v>0</v>
      </c>
      <c r="AD9">
        <v>1</v>
      </c>
      <c r="AE9">
        <v>8.4451028516414244</v>
      </c>
    </row>
    <row r="10" spans="1:37" x14ac:dyDescent="0.75">
      <c r="A10">
        <f>A9+0.2</f>
        <v>4.2</v>
      </c>
      <c r="B10">
        <f t="shared" ref="B10:F73" si="24">(1/(1+EXP(-($A10-B$6)/B$7)))</f>
        <v>0.98109357442517675</v>
      </c>
      <c r="C10">
        <f t="shared" si="20"/>
        <v>0.99876339229854483</v>
      </c>
      <c r="D10">
        <f t="shared" si="20"/>
        <v>0.99949834492746559</v>
      </c>
      <c r="E10">
        <f t="shared" si="20"/>
        <v>0.9995892955856801</v>
      </c>
      <c r="F10">
        <f t="shared" si="20"/>
        <v>0.99993602767400025</v>
      </c>
      <c r="H10">
        <f>H9+0.2</f>
        <v>4.2</v>
      </c>
      <c r="I10">
        <f t="shared" ref="I10:M73" si="25">(1/(1+EXP(-($A10-I$6)/I$7)))</f>
        <v>4.1861090465354529E-2</v>
      </c>
      <c r="J10">
        <f t="shared" si="21"/>
        <v>6.9261703758351265E-2</v>
      </c>
      <c r="K10">
        <f t="shared" si="21"/>
        <v>1.9693898585043435E-2</v>
      </c>
      <c r="L10">
        <f t="shared" si="21"/>
        <v>2.6783938143505881E-3</v>
      </c>
      <c r="M10">
        <f t="shared" si="21"/>
        <v>1.8839366785218326E-3</v>
      </c>
      <c r="O10">
        <f>O9+0.2</f>
        <v>4.2</v>
      </c>
      <c r="P10">
        <f t="shared" ref="P10:T73" si="26">(1/(1+EXP(-($A10-P$6)/P$7)))</f>
        <v>0.57465567060930778</v>
      </c>
      <c r="Q10">
        <f t="shared" si="22"/>
        <v>0.94806804632317032</v>
      </c>
      <c r="R10">
        <f t="shared" si="22"/>
        <v>0.97868631869569134</v>
      </c>
      <c r="S10">
        <f t="shared" si="22"/>
        <v>0.97076426781205261</v>
      </c>
      <c r="T10">
        <f t="shared" si="22"/>
        <v>0.91835789073089835</v>
      </c>
      <c r="V10">
        <f>V9+0.2</f>
        <v>4.2</v>
      </c>
      <c r="W10">
        <f t="shared" ref="W10:AA73" si="27">(1/(1+EXP(-($A10-W$6)/W$7)))</f>
        <v>4.7640833465525487E-2</v>
      </c>
      <c r="X10">
        <f t="shared" si="23"/>
        <v>0.1944011666396154</v>
      </c>
      <c r="Y10">
        <f t="shared" si="23"/>
        <v>0.17809290693541996</v>
      </c>
      <c r="Z10">
        <f t="shared" si="23"/>
        <v>5.2974166596482776E-2</v>
      </c>
      <c r="AA10">
        <f t="shared" si="23"/>
        <v>6.7195490866218555E-3</v>
      </c>
      <c r="AC10">
        <v>0</v>
      </c>
      <c r="AD10">
        <v>1</v>
      </c>
      <c r="AE10">
        <v>7.7229717819029942</v>
      </c>
    </row>
    <row r="11" spans="1:37" x14ac:dyDescent="0.75">
      <c r="A11">
        <f t="shared" ref="A11:A53" si="28">A10+0.2</f>
        <v>4.4000000000000004</v>
      </c>
      <c r="B11">
        <f t="shared" si="24"/>
        <v>0.97815448541948546</v>
      </c>
      <c r="C11">
        <f t="shared" si="20"/>
        <v>0.99856714437179217</v>
      </c>
      <c r="D11">
        <f t="shared" si="20"/>
        <v>0.99941866507485877</v>
      </c>
      <c r="E11">
        <f t="shared" si="20"/>
        <v>0.99952405490565099</v>
      </c>
      <c r="F11">
        <f t="shared" si="20"/>
        <v>0.99992586154068475</v>
      </c>
      <c r="H11">
        <f t="shared" ref="H11:H74" si="29">H10+0.2</f>
        <v>4.4000000000000004</v>
      </c>
      <c r="I11">
        <f t="shared" si="25"/>
        <v>4.8193298197785797E-2</v>
      </c>
      <c r="J11">
        <f t="shared" si="21"/>
        <v>7.9395268145901587E-2</v>
      </c>
      <c r="K11">
        <f t="shared" si="21"/>
        <v>2.2752564859102088E-2</v>
      </c>
      <c r="L11">
        <f t="shared" si="21"/>
        <v>3.1027403817815852E-3</v>
      </c>
      <c r="M11">
        <f t="shared" si="21"/>
        <v>2.1826903100749771E-3</v>
      </c>
      <c r="O11">
        <f t="shared" ref="O11:O74" si="30">O10+0.2</f>
        <v>4.4000000000000004</v>
      </c>
      <c r="P11">
        <f t="shared" si="26"/>
        <v>0.55779156257015372</v>
      </c>
      <c r="Q11">
        <f t="shared" si="22"/>
        <v>0.94458126447685919</v>
      </c>
      <c r="R11">
        <f t="shared" si="22"/>
        <v>0.97720586332539039</v>
      </c>
      <c r="S11">
        <f t="shared" si="22"/>
        <v>0.96875111390750646</v>
      </c>
      <c r="T11">
        <f t="shared" si="22"/>
        <v>0.91305925617002992</v>
      </c>
      <c r="V11">
        <f t="shared" ref="V11:V74" si="31">V10+0.2</f>
        <v>4.4000000000000004</v>
      </c>
      <c r="W11">
        <f t="shared" si="27"/>
        <v>5.0854958164212587E-2</v>
      </c>
      <c r="X11">
        <f t="shared" si="23"/>
        <v>0.20538132047777913</v>
      </c>
      <c r="Y11">
        <f t="shared" si="23"/>
        <v>0.18836731799836945</v>
      </c>
      <c r="Z11">
        <f t="shared" si="23"/>
        <v>5.6526751871309622E-2</v>
      </c>
      <c r="AA11">
        <f t="shared" si="23"/>
        <v>7.1937423988368224E-3</v>
      </c>
      <c r="AC11">
        <v>0</v>
      </c>
      <c r="AD11">
        <v>1</v>
      </c>
      <c r="AE11">
        <v>9.4985965530801248</v>
      </c>
    </row>
    <row r="12" spans="1:37" x14ac:dyDescent="0.75">
      <c r="A12">
        <f t="shared" si="28"/>
        <v>4.6000000000000005</v>
      </c>
      <c r="B12">
        <f t="shared" si="24"/>
        <v>0.97477025126804284</v>
      </c>
      <c r="C12">
        <f t="shared" si="20"/>
        <v>0.99833980394092581</v>
      </c>
      <c r="D12">
        <f t="shared" si="20"/>
        <v>0.99932633788723468</v>
      </c>
      <c r="E12">
        <f t="shared" si="20"/>
        <v>0.99944845641680036</v>
      </c>
      <c r="F12">
        <f t="shared" si="20"/>
        <v>0.99991407999969817</v>
      </c>
      <c r="H12">
        <f t="shared" si="29"/>
        <v>4.6000000000000005</v>
      </c>
      <c r="I12">
        <f t="shared" si="25"/>
        <v>5.5427949403941711E-2</v>
      </c>
      <c r="J12">
        <f t="shared" si="21"/>
        <v>9.0866710793696279E-2</v>
      </c>
      <c r="K12">
        <f t="shared" si="21"/>
        <v>2.6273541873161183E-2</v>
      </c>
      <c r="L12">
        <f t="shared" si="21"/>
        <v>3.5940752632876447E-3</v>
      </c>
      <c r="M12">
        <f t="shared" si="21"/>
        <v>2.5287001002133906E-3</v>
      </c>
      <c r="O12">
        <f t="shared" si="30"/>
        <v>4.6000000000000005</v>
      </c>
      <c r="P12">
        <f t="shared" si="26"/>
        <v>0.54079312613816288</v>
      </c>
      <c r="Q12">
        <f t="shared" si="22"/>
        <v>0.94087497515917229</v>
      </c>
      <c r="R12">
        <f t="shared" si="22"/>
        <v>0.97562513615965563</v>
      </c>
      <c r="S12">
        <f t="shared" si="22"/>
        <v>0.9666041044186624</v>
      </c>
      <c r="T12">
        <f t="shared" si="22"/>
        <v>0.90745139168235067</v>
      </c>
      <c r="V12">
        <f t="shared" si="31"/>
        <v>4.6000000000000005</v>
      </c>
      <c r="W12">
        <f t="shared" si="27"/>
        <v>5.4273568617797259E-2</v>
      </c>
      <c r="X12">
        <f t="shared" si="23"/>
        <v>0.21681474248430424</v>
      </c>
      <c r="Y12">
        <f t="shared" si="23"/>
        <v>0.19909089252680601</v>
      </c>
      <c r="Z12">
        <f t="shared" si="23"/>
        <v>6.0302412321632567E-2</v>
      </c>
      <c r="AA12">
        <f t="shared" si="23"/>
        <v>7.7011397113247318E-3</v>
      </c>
      <c r="AC12">
        <v>0</v>
      </c>
      <c r="AD12">
        <v>1</v>
      </c>
      <c r="AE12">
        <v>12.227249922030726</v>
      </c>
      <c r="AG12" t="s">
        <v>21</v>
      </c>
      <c r="AH12" t="s">
        <v>25</v>
      </c>
      <c r="AI12" t="s">
        <v>26</v>
      </c>
    </row>
    <row r="13" spans="1:37" x14ac:dyDescent="0.75">
      <c r="A13">
        <f t="shared" si="28"/>
        <v>4.8000000000000007</v>
      </c>
      <c r="B13">
        <f t="shared" si="24"/>
        <v>0.97087735211214565</v>
      </c>
      <c r="C13">
        <f t="shared" si="20"/>
        <v>0.99807646259526805</v>
      </c>
      <c r="D13">
        <f t="shared" si="20"/>
        <v>0.99921935881666246</v>
      </c>
      <c r="E13">
        <f t="shared" si="20"/>
        <v>0.99936085764249183</v>
      </c>
      <c r="F13">
        <f t="shared" si="20"/>
        <v>0.99990042640894172</v>
      </c>
      <c r="H13">
        <f t="shared" si="29"/>
        <v>4.8000000000000007</v>
      </c>
      <c r="I13">
        <f t="shared" si="25"/>
        <v>6.3675990754720066E-2</v>
      </c>
      <c r="J13">
        <f t="shared" si="21"/>
        <v>0.10380871045703198</v>
      </c>
      <c r="K13">
        <f t="shared" si="21"/>
        <v>3.0322486203738605E-2</v>
      </c>
      <c r="L13">
        <f t="shared" si="21"/>
        <v>4.1628906443105414E-3</v>
      </c>
      <c r="M13">
        <f t="shared" si="21"/>
        <v>2.9293998714547708E-3</v>
      </c>
      <c r="O13">
        <f t="shared" si="30"/>
        <v>4.8000000000000007</v>
      </c>
      <c r="P13">
        <f t="shared" si="26"/>
        <v>0.52369922836786253</v>
      </c>
      <c r="Q13">
        <f t="shared" si="22"/>
        <v>0.93693736530481531</v>
      </c>
      <c r="R13">
        <f t="shared" si="22"/>
        <v>0.97393771236435966</v>
      </c>
      <c r="S13">
        <f t="shared" si="22"/>
        <v>0.96431501471791847</v>
      </c>
      <c r="T13">
        <f t="shared" si="22"/>
        <v>0.90152082160330915</v>
      </c>
      <c r="V13">
        <f t="shared" si="31"/>
        <v>4.8000000000000007</v>
      </c>
      <c r="W13">
        <f t="shared" si="27"/>
        <v>5.7907966724894872E-2</v>
      </c>
      <c r="X13">
        <f t="shared" si="23"/>
        <v>0.22870146442980313</v>
      </c>
      <c r="Y13">
        <f t="shared" si="23"/>
        <v>0.21026679441480808</v>
      </c>
      <c r="Z13">
        <f t="shared" si="23"/>
        <v>6.4313074062143719E-2</v>
      </c>
      <c r="AA13">
        <f t="shared" si="23"/>
        <v>8.2440281767927094E-3</v>
      </c>
      <c r="AC13">
        <v>0</v>
      </c>
      <c r="AD13">
        <v>1</v>
      </c>
      <c r="AE13">
        <v>12.705438865309777</v>
      </c>
      <c r="AF13">
        <f>STDEV(AE9:AE13)</f>
        <v>2.2395403132117941</v>
      </c>
      <c r="AG13">
        <v>1.59</v>
      </c>
      <c r="AH13" t="s">
        <v>27</v>
      </c>
      <c r="AI13">
        <v>0.33200000000000002</v>
      </c>
    </row>
    <row r="14" spans="1:37" x14ac:dyDescent="0.75">
      <c r="A14">
        <f t="shared" si="28"/>
        <v>5.0000000000000009</v>
      </c>
      <c r="B14">
        <f t="shared" si="24"/>
        <v>0.96640448850030203</v>
      </c>
      <c r="C14">
        <f t="shared" si="20"/>
        <v>0.99777144312400257</v>
      </c>
      <c r="D14">
        <f t="shared" si="20"/>
        <v>0.99909540660524354</v>
      </c>
      <c r="E14">
        <f t="shared" si="20"/>
        <v>0.99925935632449536</v>
      </c>
      <c r="F14">
        <f t="shared" si="20"/>
        <v>0.99988460336956142</v>
      </c>
      <c r="H14">
        <f t="shared" si="29"/>
        <v>5.0000000000000009</v>
      </c>
      <c r="I14">
        <f t="shared" si="25"/>
        <v>7.3056466141789581E-2</v>
      </c>
      <c r="J14">
        <f t="shared" si="21"/>
        <v>0.11835405023759275</v>
      </c>
      <c r="K14">
        <f t="shared" si="21"/>
        <v>3.4972991394060599E-2</v>
      </c>
      <c r="L14">
        <f t="shared" si="21"/>
        <v>4.821293847850178E-3</v>
      </c>
      <c r="M14">
        <f t="shared" si="21"/>
        <v>3.3933788285036839E-3</v>
      </c>
      <c r="O14">
        <f t="shared" si="30"/>
        <v>5.0000000000000009</v>
      </c>
      <c r="P14">
        <f t="shared" si="26"/>
        <v>0.50654962534388437</v>
      </c>
      <c r="Q14">
        <f t="shared" si="22"/>
        <v>0.93275626032810999</v>
      </c>
      <c r="R14">
        <f t="shared" si="22"/>
        <v>0.97213680775962019</v>
      </c>
      <c r="S14">
        <f t="shared" si="22"/>
        <v>0.96187521013931343</v>
      </c>
      <c r="T14">
        <f t="shared" si="22"/>
        <v>0.89525408392995054</v>
      </c>
      <c r="V14">
        <f t="shared" si="31"/>
        <v>5.0000000000000009</v>
      </c>
      <c r="W14">
        <f t="shared" si="27"/>
        <v>6.1769844206974518E-2</v>
      </c>
      <c r="X14">
        <f t="shared" si="23"/>
        <v>0.24103930121900236</v>
      </c>
      <c r="Y14">
        <f t="shared" si="23"/>
        <v>0.22189623959763982</v>
      </c>
      <c r="Z14">
        <f t="shared" si="23"/>
        <v>6.8571016680091204E-2</v>
      </c>
      <c r="AA14">
        <f t="shared" si="23"/>
        <v>8.8248469724235262E-3</v>
      </c>
      <c r="AC14" s="2">
        <v>1</v>
      </c>
      <c r="AD14">
        <v>0</v>
      </c>
      <c r="AE14">
        <v>5.0763091978796524</v>
      </c>
    </row>
    <row r="15" spans="1:37" x14ac:dyDescent="0.75">
      <c r="A15">
        <f t="shared" si="28"/>
        <v>5.2000000000000011</v>
      </c>
      <c r="B15">
        <f t="shared" si="24"/>
        <v>0.96127205380257308</v>
      </c>
      <c r="C15">
        <f t="shared" si="20"/>
        <v>0.9974181811749312</v>
      </c>
      <c r="D15">
        <f t="shared" si="20"/>
        <v>0.99895179358978303</v>
      </c>
      <c r="E15">
        <f t="shared" si="20"/>
        <v>0.99914174956513857</v>
      </c>
      <c r="F15">
        <f t="shared" si="20"/>
        <v>0.99986626625906561</v>
      </c>
      <c r="H15">
        <f t="shared" si="29"/>
        <v>5.2000000000000011</v>
      </c>
      <c r="I15">
        <f t="shared" si="25"/>
        <v>8.3695309838672502E-2</v>
      </c>
      <c r="J15">
        <f t="shared" si="21"/>
        <v>0.13463126829318248</v>
      </c>
      <c r="K15">
        <f t="shared" si="21"/>
        <v>4.0307088602450039E-2</v>
      </c>
      <c r="L15">
        <f t="shared" si="21"/>
        <v>5.5832463370983007E-3</v>
      </c>
      <c r="M15">
        <f t="shared" si="21"/>
        <v>3.9305563380469914E-3</v>
      </c>
      <c r="O15">
        <f t="shared" si="30"/>
        <v>5.2000000000000011</v>
      </c>
      <c r="P15">
        <f t="shared" si="26"/>
        <v>0.4893845953863411</v>
      </c>
      <c r="Q15">
        <f t="shared" si="22"/>
        <v>0.92831915276519639</v>
      </c>
      <c r="R15">
        <f t="shared" si="22"/>
        <v>0.97021526628272337</v>
      </c>
      <c r="S15">
        <f t="shared" si="22"/>
        <v>0.95927563926620885</v>
      </c>
      <c r="T15">
        <f t="shared" si="22"/>
        <v>0.88863782213907294</v>
      </c>
      <c r="V15">
        <f t="shared" si="31"/>
        <v>5.2000000000000011</v>
      </c>
      <c r="W15">
        <f t="shared" si="27"/>
        <v>6.5871262149505561E-2</v>
      </c>
      <c r="X15">
        <f t="shared" si="23"/>
        <v>0.25382369390622328</v>
      </c>
      <c r="Y15">
        <f t="shared" si="23"/>
        <v>0.23397832192125018</v>
      </c>
      <c r="Z15">
        <f t="shared" si="23"/>
        <v>7.3088842535147983E-2</v>
      </c>
      <c r="AA15">
        <f t="shared" si="23"/>
        <v>9.4461965981107628E-3</v>
      </c>
      <c r="AC15">
        <v>1</v>
      </c>
      <c r="AD15">
        <v>0</v>
      </c>
      <c r="AE15">
        <v>12.65952117434613</v>
      </c>
    </row>
    <row r="16" spans="1:37" x14ac:dyDescent="0.75">
      <c r="A16">
        <f t="shared" si="28"/>
        <v>5.4000000000000012</v>
      </c>
      <c r="B16">
        <f t="shared" si="24"/>
        <v>0.955391722456019</v>
      </c>
      <c r="C16">
        <f t="shared" si="20"/>
        <v>0.99700908940853306</v>
      </c>
      <c r="D16">
        <f t="shared" si="20"/>
        <v>0.9987854083265244</v>
      </c>
      <c r="E16">
        <f t="shared" si="20"/>
        <v>0.99900548662245681</v>
      </c>
      <c r="F16">
        <f t="shared" si="20"/>
        <v>0.99984501574026086</v>
      </c>
      <c r="H16">
        <f t="shared" si="29"/>
        <v>5.4000000000000012</v>
      </c>
      <c r="I16">
        <f t="shared" si="25"/>
        <v>9.5723443658180349E-2</v>
      </c>
      <c r="J16">
        <f t="shared" si="21"/>
        <v>0.15275921635881784</v>
      </c>
      <c r="K16">
        <f t="shared" si="21"/>
        <v>4.6415614495232134E-2</v>
      </c>
      <c r="L16">
        <f t="shared" si="21"/>
        <v>6.4648347853230887E-3</v>
      </c>
      <c r="M16">
        <f t="shared" si="21"/>
        <v>4.5523815054868315E-3</v>
      </c>
      <c r="O16">
        <f t="shared" si="30"/>
        <v>5.4000000000000012</v>
      </c>
      <c r="P16">
        <f t="shared" si="26"/>
        <v>0.47224456189249225</v>
      </c>
      <c r="Q16">
        <f t="shared" si="22"/>
        <v>0.92361323789315386</v>
      </c>
      <c r="R16">
        <f t="shared" si="22"/>
        <v>0.96816554819253953</v>
      </c>
      <c r="S16">
        <f t="shared" si="22"/>
        <v>0.95650682936770459</v>
      </c>
      <c r="T16">
        <f t="shared" si="22"/>
        <v>0.88165888809985515</v>
      </c>
      <c r="V16">
        <f t="shared" si="31"/>
        <v>5.4000000000000012</v>
      </c>
      <c r="W16">
        <f t="shared" si="27"/>
        <v>7.0224624459256299E-2</v>
      </c>
      <c r="X16">
        <f t="shared" si="23"/>
        <v>0.26704756897732296</v>
      </c>
      <c r="Y16">
        <f t="shared" si="23"/>
        <v>0.24650984879927332</v>
      </c>
      <c r="Z16">
        <f t="shared" si="23"/>
        <v>7.7879438872434495E-2</v>
      </c>
      <c r="AA16">
        <f t="shared" si="23"/>
        <v>1.0110848623727025E-2</v>
      </c>
      <c r="AC16">
        <v>1</v>
      </c>
      <c r="AD16">
        <v>0</v>
      </c>
      <c r="AE16">
        <v>15.345983573134502</v>
      </c>
    </row>
    <row r="17" spans="1:39" x14ac:dyDescent="0.75">
      <c r="A17">
        <f t="shared" si="28"/>
        <v>5.6000000000000014</v>
      </c>
      <c r="B17">
        <f t="shared" si="24"/>
        <v>0.94866621979843879</v>
      </c>
      <c r="C17">
        <f t="shared" si="20"/>
        <v>0.9965354018040008</v>
      </c>
      <c r="D17">
        <f t="shared" si="20"/>
        <v>0.99859264938962178</v>
      </c>
      <c r="E17">
        <f t="shared" si="20"/>
        <v>0.99884761439955527</v>
      </c>
      <c r="F17">
        <f t="shared" si="20"/>
        <v>0.99982038908446957</v>
      </c>
      <c r="H17">
        <f t="shared" si="29"/>
        <v>5.6000000000000014</v>
      </c>
      <c r="I17">
        <f t="shared" si="25"/>
        <v>0.10927403611573626</v>
      </c>
      <c r="J17">
        <f t="shared" si="21"/>
        <v>0.1728405483654811</v>
      </c>
      <c r="K17">
        <f t="shared" si="21"/>
        <v>5.3398375978051318E-2</v>
      </c>
      <c r="L17">
        <f t="shared" si="21"/>
        <v>7.4845773620574691E-3</v>
      </c>
      <c r="M17">
        <f t="shared" si="21"/>
        <v>5.2720604962089267E-3</v>
      </c>
      <c r="O17">
        <f t="shared" si="30"/>
        <v>5.6000000000000014</v>
      </c>
      <c r="P17">
        <f t="shared" si="26"/>
        <v>0.45516971328727623</v>
      </c>
      <c r="Q17">
        <f t="shared" si="22"/>
        <v>0.91862545701539755</v>
      </c>
      <c r="R17">
        <f t="shared" si="22"/>
        <v>0.96597971925017356</v>
      </c>
      <c r="S17">
        <f t="shared" si="22"/>
        <v>0.95355888438872372</v>
      </c>
      <c r="T17">
        <f t="shared" si="22"/>
        <v>0.87430445629258247</v>
      </c>
      <c r="V17">
        <f t="shared" si="31"/>
        <v>5.6000000000000014</v>
      </c>
      <c r="W17">
        <f t="shared" si="27"/>
        <v>7.4842644564738228E-2</v>
      </c>
      <c r="X17">
        <f t="shared" si="23"/>
        <v>0.2807012182116787</v>
      </c>
      <c r="Y17">
        <f t="shared" si="23"/>
        <v>0.25948519073430837</v>
      </c>
      <c r="Z17">
        <f t="shared" si="23"/>
        <v>8.2955932058523293E-2</v>
      </c>
      <c r="AA17">
        <f t="shared" si="23"/>
        <v>1.0821755888383881E-2</v>
      </c>
      <c r="AC17">
        <v>1</v>
      </c>
      <c r="AD17">
        <v>0</v>
      </c>
      <c r="AE17">
        <v>14.401817440438052</v>
      </c>
    </row>
    <row r="18" spans="1:39" x14ac:dyDescent="0.75">
      <c r="A18">
        <f t="shared" si="28"/>
        <v>5.8000000000000016</v>
      </c>
      <c r="B18">
        <f t="shared" si="24"/>
        <v>0.94098935634780256</v>
      </c>
      <c r="C18">
        <f t="shared" si="20"/>
        <v>0.99598699554743253</v>
      </c>
      <c r="D18">
        <f t="shared" si="20"/>
        <v>0.99836934903999075</v>
      </c>
      <c r="E18">
        <f t="shared" si="20"/>
        <v>0.99866471453396655</v>
      </c>
      <c r="F18">
        <f t="shared" si="20"/>
        <v>0.99979185012222993</v>
      </c>
      <c r="H18">
        <f t="shared" si="29"/>
        <v>5.8000000000000016</v>
      </c>
      <c r="I18">
        <f t="shared" si="25"/>
        <v>0.12447879410249116</v>
      </c>
      <c r="J18">
        <f t="shared" si="21"/>
        <v>0.19495428020433903</v>
      </c>
      <c r="K18">
        <f t="shared" si="21"/>
        <v>6.1364023824977076E-2</v>
      </c>
      <c r="L18">
        <f t="shared" si="21"/>
        <v>8.663768261832001E-3</v>
      </c>
      <c r="M18">
        <f t="shared" si="21"/>
        <v>6.1048146926013774E-3</v>
      </c>
      <c r="O18">
        <f t="shared" si="30"/>
        <v>5.8000000000000016</v>
      </c>
      <c r="P18">
        <f t="shared" si="26"/>
        <v>0.43819962765379594</v>
      </c>
      <c r="Q18">
        <f t="shared" si="22"/>
        <v>0.91334254910044044</v>
      </c>
      <c r="R18">
        <f t="shared" si="22"/>
        <v>0.9636494411425468</v>
      </c>
      <c r="S18">
        <f t="shared" si="22"/>
        <v>0.95042148593963882</v>
      </c>
      <c r="T18">
        <f t="shared" si="22"/>
        <v>0.86656214935882014</v>
      </c>
      <c r="V18">
        <f t="shared" si="31"/>
        <v>5.8000000000000016</v>
      </c>
      <c r="W18">
        <f t="shared" si="27"/>
        <v>7.9738304672586413E-2</v>
      </c>
      <c r="X18">
        <f t="shared" si="23"/>
        <v>0.29477220343837374</v>
      </c>
      <c r="Y18">
        <f t="shared" si="23"/>
        <v>0.27289614896155856</v>
      </c>
      <c r="Z18">
        <f t="shared" si="23"/>
        <v>8.833163325706965E-2</v>
      </c>
      <c r="AA18">
        <f t="shared" si="23"/>
        <v>1.1582063151078972E-2</v>
      </c>
      <c r="AC18">
        <v>1</v>
      </c>
      <c r="AD18">
        <v>0</v>
      </c>
      <c r="AE18">
        <v>11.249111667734606</v>
      </c>
      <c r="AF18">
        <f>STDEV(AE14:AE18)</f>
        <v>4.0490567063673506</v>
      </c>
    </row>
    <row r="19" spans="1:39" x14ac:dyDescent="0.75">
      <c r="A19">
        <f t="shared" si="28"/>
        <v>6.0000000000000018</v>
      </c>
      <c r="B19">
        <f t="shared" si="24"/>
        <v>0.93224642763086696</v>
      </c>
      <c r="C19">
        <f t="shared" si="20"/>
        <v>0.99535218771737566</v>
      </c>
      <c r="D19">
        <f t="shared" si="20"/>
        <v>0.99811068528764924</v>
      </c>
      <c r="E19">
        <f t="shared" si="20"/>
        <v>0.9984528308415701</v>
      </c>
      <c r="F19">
        <f t="shared" si="20"/>
        <v>0.9997587776055622</v>
      </c>
      <c r="H19">
        <f t="shared" si="29"/>
        <v>6.0000000000000018</v>
      </c>
      <c r="I19">
        <f t="shared" si="25"/>
        <v>0.14146319177703573</v>
      </c>
      <c r="J19">
        <f t="shared" si="21"/>
        <v>0.21914771432677055</v>
      </c>
      <c r="K19">
        <f t="shared" si="21"/>
        <v>7.0429528939369143E-2</v>
      </c>
      <c r="L19">
        <f t="shared" si="21"/>
        <v>1.002686316952394E-2</v>
      </c>
      <c r="M19">
        <f t="shared" si="21"/>
        <v>7.06817284168042E-3</v>
      </c>
      <c r="O19">
        <f t="shared" si="30"/>
        <v>6.0000000000000018</v>
      </c>
      <c r="P19">
        <f t="shared" si="26"/>
        <v>0.42137290945549544</v>
      </c>
      <c r="Q19">
        <f t="shared" si="22"/>
        <v>0.90775111144287257</v>
      </c>
      <c r="R19">
        <f t="shared" si="22"/>
        <v>0.96116596344994465</v>
      </c>
      <c r="S19">
        <f t="shared" si="22"/>
        <v>0.94708389777280899</v>
      </c>
      <c r="T19">
        <f t="shared" si="22"/>
        <v>0.85842017478437271</v>
      </c>
      <c r="V19">
        <f t="shared" si="31"/>
        <v>6.0000000000000018</v>
      </c>
      <c r="W19">
        <f t="shared" si="27"/>
        <v>8.492480689046869E-2</v>
      </c>
      <c r="X19">
        <f t="shared" si="23"/>
        <v>0.30924529036210291</v>
      </c>
      <c r="Y19">
        <f t="shared" si="23"/>
        <v>0.28673184554465103</v>
      </c>
      <c r="Z19">
        <f t="shared" si="23"/>
        <v>9.4019974884451712E-2</v>
      </c>
      <c r="AA19">
        <f t="shared" si="23"/>
        <v>1.2395118187859214E-2</v>
      </c>
      <c r="AC19">
        <v>0</v>
      </c>
      <c r="AD19">
        <v>0</v>
      </c>
      <c r="AE19">
        <v>12.923865556008623</v>
      </c>
    </row>
    <row r="20" spans="1:39" x14ac:dyDescent="0.75">
      <c r="A20">
        <f t="shared" si="28"/>
        <v>6.200000000000002</v>
      </c>
      <c r="B20">
        <f t="shared" si="24"/>
        <v>0.92231509850054527</v>
      </c>
      <c r="C20">
        <f t="shared" si="20"/>
        <v>0.99461750379627933</v>
      </c>
      <c r="D20">
        <f t="shared" si="20"/>
        <v>0.99781108068081392</v>
      </c>
      <c r="E20">
        <f t="shared" si="20"/>
        <v>0.99820738570200895</v>
      </c>
      <c r="F20">
        <f t="shared" si="20"/>
        <v>0.99972045173232604</v>
      </c>
      <c r="H20">
        <f t="shared" si="29"/>
        <v>6.200000000000002</v>
      </c>
      <c r="I20">
        <f t="shared" si="25"/>
        <v>0.16034060414169996</v>
      </c>
      <c r="J20">
        <f t="shared" si="21"/>
        <v>0.24542819924799525</v>
      </c>
      <c r="K20">
        <f t="shared" si="21"/>
        <v>8.07191376691236E-2</v>
      </c>
      <c r="L20">
        <f t="shared" si="21"/>
        <v>1.1601907729083885E-2</v>
      </c>
      <c r="M20">
        <f t="shared" si="21"/>
        <v>8.1823002884915882E-3</v>
      </c>
      <c r="O20">
        <f t="shared" si="30"/>
        <v>6.200000000000002</v>
      </c>
      <c r="P20">
        <f t="shared" si="26"/>
        <v>0.40472684535278203</v>
      </c>
      <c r="Q20">
        <f t="shared" si="22"/>
        <v>0.90183766997797177</v>
      </c>
      <c r="R20">
        <f t="shared" si="22"/>
        <v>0.95852011749513677</v>
      </c>
      <c r="S20">
        <f t="shared" si="22"/>
        <v>0.94353497427457167</v>
      </c>
      <c r="T20">
        <f t="shared" si="22"/>
        <v>0.84986747225365578</v>
      </c>
      <c r="V20">
        <f t="shared" si="31"/>
        <v>6.200000000000002</v>
      </c>
      <c r="W20">
        <f t="shared" si="27"/>
        <v>9.0415515539867736E-2</v>
      </c>
      <c r="X20">
        <f t="shared" si="23"/>
        <v>0.32410241534228967</v>
      </c>
      <c r="Y20">
        <f t="shared" si="23"/>
        <v>0.30097864019590281</v>
      </c>
      <c r="Z20">
        <f t="shared" si="23"/>
        <v>0.10003443722980115</v>
      </c>
      <c r="AA20">
        <f t="shared" si="23"/>
        <v>1.3264483325565317E-2</v>
      </c>
      <c r="AC20">
        <v>0</v>
      </c>
      <c r="AD20">
        <v>0</v>
      </c>
      <c r="AE20">
        <v>8.3406827051901917</v>
      </c>
    </row>
    <row r="21" spans="1:39" x14ac:dyDescent="0.75">
      <c r="A21">
        <f t="shared" si="28"/>
        <v>6.4000000000000021</v>
      </c>
      <c r="B21">
        <f t="shared" si="24"/>
        <v>0.91106690577970317</v>
      </c>
      <c r="C21">
        <f t="shared" si="20"/>
        <v>0.99376741490192955</v>
      </c>
      <c r="D21">
        <f t="shared" si="20"/>
        <v>0.99746408594997238</v>
      </c>
      <c r="E21">
        <f t="shared" si="20"/>
        <v>0.9979230837884463</v>
      </c>
      <c r="F21">
        <f t="shared" si="20"/>
        <v>0.99967603854456055</v>
      </c>
      <c r="H21">
        <f t="shared" si="29"/>
        <v>6.4000000000000021</v>
      </c>
      <c r="I21">
        <f t="shared" si="25"/>
        <v>0.181205409534102</v>
      </c>
      <c r="J21">
        <f t="shared" si="21"/>
        <v>0.27375537330310462</v>
      </c>
      <c r="K21">
        <f t="shared" si="21"/>
        <v>9.2362669147170756E-2</v>
      </c>
      <c r="L21">
        <f t="shared" si="21"/>
        <v>1.3421010048974651E-2</v>
      </c>
      <c r="M21">
        <f t="shared" si="21"/>
        <v>9.4703681491114973E-3</v>
      </c>
      <c r="O21">
        <f t="shared" si="30"/>
        <v>6.4000000000000021</v>
      </c>
      <c r="P21">
        <f t="shared" si="26"/>
        <v>0.38829708547926173</v>
      </c>
      <c r="Q21">
        <f t="shared" si="22"/>
        <v>0.89558875982124353</v>
      </c>
      <c r="R21">
        <f t="shared" si="22"/>
        <v>0.9557023124502162</v>
      </c>
      <c r="S21">
        <f t="shared" si="22"/>
        <v>0.93976317354104677</v>
      </c>
      <c r="T21">
        <f t="shared" si="22"/>
        <v>0.84089387091308154</v>
      </c>
      <c r="V21">
        <f t="shared" si="31"/>
        <v>6.4000000000000021</v>
      </c>
      <c r="W21">
        <f t="shared" si="27"/>
        <v>9.6223890012973656E-2</v>
      </c>
      <c r="X21">
        <f t="shared" si="23"/>
        <v>0.339322688554898</v>
      </c>
      <c r="Y21">
        <f t="shared" si="23"/>
        <v>0.31562007788981422</v>
      </c>
      <c r="Z21">
        <f t="shared" si="23"/>
        <v>0.10638846469153578</v>
      </c>
      <c r="AA21">
        <f t="shared" si="23"/>
        <v>1.4193947396258833E-2</v>
      </c>
      <c r="AC21">
        <v>0</v>
      </c>
      <c r="AD21">
        <v>0</v>
      </c>
      <c r="AE21">
        <v>8.6542494320498644</v>
      </c>
    </row>
    <row r="22" spans="1:39" x14ac:dyDescent="0.75">
      <c r="A22">
        <f t="shared" si="28"/>
        <v>6.6000000000000023</v>
      </c>
      <c r="B22">
        <f t="shared" si="24"/>
        <v>0.89836952130433445</v>
      </c>
      <c r="C22">
        <f t="shared" si="20"/>
        <v>0.99278404058379899</v>
      </c>
      <c r="D22">
        <f t="shared" si="20"/>
        <v>0.99706224641741281</v>
      </c>
      <c r="E22">
        <f t="shared" si="20"/>
        <v>0.99759380134467723</v>
      </c>
      <c r="F22">
        <f t="shared" si="20"/>
        <v>0.99962457186827591</v>
      </c>
      <c r="H22">
        <f t="shared" si="29"/>
        <v>6.6000000000000023</v>
      </c>
      <c r="I22">
        <f t="shared" si="25"/>
        <v>0.20412525782850643</v>
      </c>
      <c r="J22">
        <f t="shared" si="21"/>
        <v>0.3040346922006531</v>
      </c>
      <c r="K22">
        <f t="shared" si="21"/>
        <v>0.10549301212723206</v>
      </c>
      <c r="L22">
        <f t="shared" si="21"/>
        <v>1.5520856697132296E-2</v>
      </c>
      <c r="M22">
        <f t="shared" si="21"/>
        <v>1.0958964776863827E-2</v>
      </c>
      <c r="O22">
        <f t="shared" si="30"/>
        <v>6.6000000000000023</v>
      </c>
      <c r="P22">
        <f t="shared" si="26"/>
        <v>0.37211735570878957</v>
      </c>
      <c r="Q22">
        <f t="shared" si="22"/>
        <v>0.88899101651790369</v>
      </c>
      <c r="R22">
        <f t="shared" si="22"/>
        <v>0.95270253411742545</v>
      </c>
      <c r="S22">
        <f t="shared" si="22"/>
        <v>0.93575657564319581</v>
      </c>
      <c r="T22">
        <f t="shared" si="22"/>
        <v>0.83149025544377198</v>
      </c>
      <c r="V22">
        <f t="shared" si="31"/>
        <v>6.6000000000000023</v>
      </c>
      <c r="W22">
        <f t="shared" si="27"/>
        <v>0.10236340758036053</v>
      </c>
      <c r="X22">
        <f t="shared" si="23"/>
        <v>0.35488243634879157</v>
      </c>
      <c r="Y22">
        <f t="shared" si="23"/>
        <v>0.33063687097722044</v>
      </c>
      <c r="Z22">
        <f t="shared" si="23"/>
        <v>0.11309537117748475</v>
      </c>
      <c r="AA22">
        <f t="shared" si="23"/>
        <v>1.5187538089456902E-2</v>
      </c>
      <c r="AC22">
        <v>0</v>
      </c>
      <c r="AD22">
        <v>0</v>
      </c>
      <c r="AE22">
        <v>12.598444690394365</v>
      </c>
      <c r="AG22" t="s">
        <v>21</v>
      </c>
      <c r="AH22" t="s">
        <v>25</v>
      </c>
      <c r="AI22" t="s">
        <v>26</v>
      </c>
      <c r="AK22" t="s">
        <v>21</v>
      </c>
      <c r="AL22" t="s">
        <v>25</v>
      </c>
      <c r="AM22" t="s">
        <v>26</v>
      </c>
    </row>
    <row r="23" spans="1:39" x14ac:dyDescent="0.75">
      <c r="A23">
        <f t="shared" si="28"/>
        <v>6.8000000000000025</v>
      </c>
      <c r="B23">
        <f t="shared" si="24"/>
        <v>0.88408991397134784</v>
      </c>
      <c r="C23">
        <f t="shared" si="20"/>
        <v>0.99164681411066014</v>
      </c>
      <c r="D23">
        <f t="shared" si="20"/>
        <v>0.99659694885670713</v>
      </c>
      <c r="E23">
        <f t="shared" si="20"/>
        <v>0.99721245899900957</v>
      </c>
      <c r="F23">
        <f t="shared" si="20"/>
        <v>0.99956493241114119</v>
      </c>
      <c r="H23">
        <f t="shared" si="29"/>
        <v>6.8000000000000025</v>
      </c>
      <c r="I23">
        <f t="shared" si="25"/>
        <v>0.22913286478026954</v>
      </c>
      <c r="J23">
        <f t="shared" si="21"/>
        <v>0.33611312079150973</v>
      </c>
      <c r="K23">
        <f t="shared" si="21"/>
        <v>0.12024268663908491</v>
      </c>
      <c r="L23">
        <f t="shared" si="21"/>
        <v>1.794326933523752E-2</v>
      </c>
      <c r="M23">
        <f t="shared" si="21"/>
        <v>1.2678551015727681E-2</v>
      </c>
      <c r="O23">
        <f t="shared" si="30"/>
        <v>6.8000000000000025</v>
      </c>
      <c r="P23">
        <f t="shared" si="26"/>
        <v>0.35621920545538349</v>
      </c>
      <c r="Q23">
        <f t="shared" si="22"/>
        <v>0.88203127837139661</v>
      </c>
      <c r="R23">
        <f t="shared" si="22"/>
        <v>0.94951034684140423</v>
      </c>
      <c r="S23">
        <f t="shared" si="22"/>
        <v>0.93150290671936786</v>
      </c>
      <c r="T23">
        <f t="shared" si="22"/>
        <v>0.82164873947446915</v>
      </c>
      <c r="V23">
        <f t="shared" si="31"/>
        <v>6.8000000000000025</v>
      </c>
      <c r="W23">
        <f t="shared" si="27"/>
        <v>0.10884747563360346</v>
      </c>
      <c r="X23">
        <f t="shared" si="23"/>
        <v>0.37075528483375569</v>
      </c>
      <c r="Y23">
        <f t="shared" si="23"/>
        <v>0.34600691898255809</v>
      </c>
      <c r="Z23">
        <f t="shared" si="23"/>
        <v>0.12016823434132202</v>
      </c>
      <c r="AA23">
        <f t="shared" si="23"/>
        <v>1.6249534671192369E-2</v>
      </c>
      <c r="AC23">
        <v>0</v>
      </c>
      <c r="AD23">
        <v>0</v>
      </c>
      <c r="AE23">
        <v>18.751150463097805</v>
      </c>
      <c r="AF23">
        <f>STDEV(AE19:AE23)</f>
        <v>4.2146346826482528</v>
      </c>
      <c r="AG23">
        <v>1.08</v>
      </c>
      <c r="AH23" t="s">
        <v>27</v>
      </c>
      <c r="AI23">
        <v>0.47</v>
      </c>
      <c r="AK23">
        <v>1.57</v>
      </c>
      <c r="AL23" t="s">
        <v>24</v>
      </c>
      <c r="AM23">
        <v>0.2555</v>
      </c>
    </row>
    <row r="24" spans="1:39" x14ac:dyDescent="0.75">
      <c r="A24">
        <f t="shared" si="28"/>
        <v>7.0000000000000027</v>
      </c>
      <c r="B24">
        <f t="shared" si="24"/>
        <v>0.86809852798757947</v>
      </c>
      <c r="C24">
        <f t="shared" si="20"/>
        <v>0.99033210744857025</v>
      </c>
      <c r="D24">
        <f t="shared" si="20"/>
        <v>0.99605824625959449</v>
      </c>
      <c r="E24">
        <f t="shared" si="20"/>
        <v>0.99677087588061997</v>
      </c>
      <c r="F24">
        <f t="shared" si="20"/>
        <v>0.99949582357601885</v>
      </c>
      <c r="H24">
        <f t="shared" si="29"/>
        <v>7.0000000000000027</v>
      </c>
      <c r="I24">
        <f t="shared" si="25"/>
        <v>0.25621787356392806</v>
      </c>
      <c r="J24">
        <f t="shared" si="21"/>
        <v>0.36977783983012086</v>
      </c>
      <c r="K24">
        <f t="shared" si="21"/>
        <v>0.13673936349980489</v>
      </c>
      <c r="L24">
        <f t="shared" si="21"/>
        <v>2.0735795903761348E-2</v>
      </c>
      <c r="M24">
        <f t="shared" si="21"/>
        <v>1.4663959387171228E-2</v>
      </c>
      <c r="O24">
        <f t="shared" si="30"/>
        <v>7.0000000000000027</v>
      </c>
      <c r="P24">
        <f t="shared" si="26"/>
        <v>0.34063179445099923</v>
      </c>
      <c r="Q24">
        <f t="shared" si="22"/>
        <v>0.8746967000712742</v>
      </c>
      <c r="R24">
        <f t="shared" si="22"/>
        <v>0.94611489905179291</v>
      </c>
      <c r="S24">
        <f t="shared" si="22"/>
        <v>0.92698956956012746</v>
      </c>
      <c r="T24">
        <f t="shared" si="22"/>
        <v>0.811362844470359</v>
      </c>
      <c r="V24">
        <f t="shared" si="31"/>
        <v>7.0000000000000027</v>
      </c>
      <c r="W24">
        <f t="shared" si="27"/>
        <v>0.1156893329530149</v>
      </c>
      <c r="X24">
        <f t="shared" si="23"/>
        <v>0.3869122858208569</v>
      </c>
      <c r="Y24">
        <f t="shared" si="23"/>
        <v>0.36170536857986774</v>
      </c>
      <c r="Z24">
        <f t="shared" si="23"/>
        <v>0.12761977848739825</v>
      </c>
      <c r="AA24">
        <f t="shared" si="23"/>
        <v>1.7384481029548666E-2</v>
      </c>
    </row>
    <row r="25" spans="1:39" x14ac:dyDescent="0.75">
      <c r="A25">
        <f t="shared" si="28"/>
        <v>7.2000000000000028</v>
      </c>
      <c r="B25">
        <f t="shared" si="24"/>
        <v>0.8502745482590689</v>
      </c>
      <c r="C25">
        <f t="shared" si="24"/>
        <v>0.98881281367263163</v>
      </c>
      <c r="D25">
        <f t="shared" si="24"/>
        <v>0.99543465775056184</v>
      </c>
      <c r="E25">
        <f t="shared" si="24"/>
        <v>0.99625960257638513</v>
      </c>
      <c r="F25">
        <f t="shared" si="24"/>
        <v>0.99941574348132145</v>
      </c>
      <c r="H25">
        <f t="shared" si="29"/>
        <v>7.2000000000000028</v>
      </c>
      <c r="I25">
        <f t="shared" si="25"/>
        <v>0.28531949687781161</v>
      </c>
      <c r="J25">
        <f t="shared" si="25"/>
        <v>0.40475864759211544</v>
      </c>
      <c r="K25">
        <f t="shared" si="25"/>
        <v>0.15510028921120145</v>
      </c>
      <c r="L25">
        <f t="shared" si="25"/>
        <v>2.395232584552668E-2</v>
      </c>
      <c r="M25">
        <f t="shared" si="25"/>
        <v>1.6954935359308778E-2</v>
      </c>
      <c r="O25">
        <f t="shared" si="30"/>
        <v>7.2000000000000028</v>
      </c>
      <c r="P25">
        <f t="shared" si="26"/>
        <v>0.32538172079147215</v>
      </c>
      <c r="Q25">
        <f t="shared" si="26"/>
        <v>0.86697487765639503</v>
      </c>
      <c r="R25">
        <f t="shared" si="26"/>
        <v>0.94250493297604554</v>
      </c>
      <c r="S25">
        <f t="shared" si="26"/>
        <v>0.92220368136831521</v>
      </c>
      <c r="T25">
        <f t="shared" si="26"/>
        <v>0.80062768182165633</v>
      </c>
      <c r="V25">
        <f t="shared" si="31"/>
        <v>7.2000000000000028</v>
      </c>
      <c r="W25">
        <f t="shared" si="27"/>
        <v>0.12290193972854752</v>
      </c>
      <c r="X25">
        <f t="shared" si="27"/>
        <v>0.40332208520221319</v>
      </c>
      <c r="Y25">
        <f t="shared" si="27"/>
        <v>0.37770471540475026</v>
      </c>
      <c r="Z25">
        <f t="shared" si="27"/>
        <v>0.13546224617174496</v>
      </c>
      <c r="AA25">
        <f t="shared" si="27"/>
        <v>1.8597198995554842E-2</v>
      </c>
    </row>
    <row r="26" spans="1:39" x14ac:dyDescent="0.75">
      <c r="A26">
        <f t="shared" si="28"/>
        <v>7.400000000000003</v>
      </c>
      <c r="B26">
        <f t="shared" si="24"/>
        <v>0.83051224630180998</v>
      </c>
      <c r="C26">
        <f t="shared" si="24"/>
        <v>0.9870578854760278</v>
      </c>
      <c r="D26">
        <f t="shared" si="24"/>
        <v>0.99471294069819183</v>
      </c>
      <c r="E26">
        <f t="shared" si="24"/>
        <v>0.99566773024396182</v>
      </c>
      <c r="F26">
        <f t="shared" si="24"/>
        <v>0.99932295260268489</v>
      </c>
      <c r="H26">
        <f t="shared" si="29"/>
        <v>7.400000000000003</v>
      </c>
      <c r="I26">
        <f t="shared" si="25"/>
        <v>0.3163207812400059</v>
      </c>
      <c r="J26">
        <f t="shared" si="25"/>
        <v>0.44073441677239045</v>
      </c>
      <c r="K26">
        <f t="shared" si="25"/>
        <v>0.1754256510674658</v>
      </c>
      <c r="L26">
        <f t="shared" si="25"/>
        <v>2.7653712964846689E-2</v>
      </c>
      <c r="M26">
        <f t="shared" si="25"/>
        <v>1.9596716002377161E-2</v>
      </c>
      <c r="O26">
        <f t="shared" si="30"/>
        <v>7.400000000000003</v>
      </c>
      <c r="P26">
        <f t="shared" si="26"/>
        <v>0.31049289137865971</v>
      </c>
      <c r="Q26">
        <f t="shared" si="26"/>
        <v>0.85885398462739437</v>
      </c>
      <c r="R26">
        <f t="shared" si="26"/>
        <v>0.93866879910149481</v>
      </c>
      <c r="S26">
        <f t="shared" si="26"/>
        <v>0.9171321193845019</v>
      </c>
      <c r="T26">
        <f t="shared" si="26"/>
        <v>0.78944013543900782</v>
      </c>
      <c r="V26">
        <f t="shared" si="31"/>
        <v>7.400000000000003</v>
      </c>
      <c r="W26">
        <f t="shared" si="27"/>
        <v>0.13049785623456334</v>
      </c>
      <c r="X26">
        <f t="shared" si="27"/>
        <v>0.41995113273969537</v>
      </c>
      <c r="Y26">
        <f t="shared" si="27"/>
        <v>0.39397494838888564</v>
      </c>
      <c r="Z26">
        <f t="shared" si="27"/>
        <v>0.14370725876079629</v>
      </c>
      <c r="AA26">
        <f t="shared" si="27"/>
        <v>1.9892801876023998E-2</v>
      </c>
    </row>
    <row r="27" spans="1:39" x14ac:dyDescent="0.75">
      <c r="A27">
        <f t="shared" si="28"/>
        <v>7.6000000000000032</v>
      </c>
      <c r="B27">
        <f t="shared" si="24"/>
        <v>0.80872828706777355</v>
      </c>
      <c r="C27">
        <f t="shared" si="24"/>
        <v>0.98503182986876692</v>
      </c>
      <c r="D27">
        <f t="shared" si="24"/>
        <v>0.99387783192995693</v>
      </c>
      <c r="E27">
        <f t="shared" si="24"/>
        <v>0.99498267299418386</v>
      </c>
      <c r="F27">
        <f t="shared" si="24"/>
        <v>0.999215436363311</v>
      </c>
      <c r="H27">
        <f t="shared" si="29"/>
        <v>7.6000000000000032</v>
      </c>
      <c r="I27">
        <f t="shared" si="25"/>
        <v>0.34904537755400855</v>
      </c>
      <c r="J27">
        <f t="shared" si="25"/>
        <v>0.4773435257006472</v>
      </c>
      <c r="K27">
        <f t="shared" si="25"/>
        <v>0.1977910404246836</v>
      </c>
      <c r="L27">
        <f t="shared" si="25"/>
        <v>3.1908381863946768E-2</v>
      </c>
      <c r="M27">
        <f t="shared" si="25"/>
        <v>2.2640637406232497E-2</v>
      </c>
      <c r="O27">
        <f t="shared" si="30"/>
        <v>7.6000000000000032</v>
      </c>
      <c r="P27">
        <f t="shared" si="26"/>
        <v>0.29598643476392372</v>
      </c>
      <c r="Q27">
        <f t="shared" si="26"/>
        <v>0.85032291876168353</v>
      </c>
      <c r="R27">
        <f t="shared" si="26"/>
        <v>0.93459447600177947</v>
      </c>
      <c r="S27">
        <f t="shared" si="26"/>
        <v>0.91176157506143674</v>
      </c>
      <c r="T27">
        <f t="shared" si="26"/>
        <v>0.7777990417555497</v>
      </c>
      <c r="V27">
        <f t="shared" si="31"/>
        <v>7.6000000000000032</v>
      </c>
      <c r="W27">
        <f t="shared" si="27"/>
        <v>0.13848911026889926</v>
      </c>
      <c r="X27">
        <f t="shared" si="27"/>
        <v>0.43676393107139533</v>
      </c>
      <c r="Y27">
        <f t="shared" si="27"/>
        <v>0.41048373622928358</v>
      </c>
      <c r="Z27">
        <f t="shared" si="27"/>
        <v>0.15236566648188526</v>
      </c>
      <c r="AA27">
        <f t="shared" si="27"/>
        <v>2.1276708120932422E-2</v>
      </c>
    </row>
    <row r="28" spans="1:39" x14ac:dyDescent="0.75">
      <c r="A28">
        <f t="shared" si="28"/>
        <v>7.8000000000000034</v>
      </c>
      <c r="B28">
        <f t="shared" si="24"/>
        <v>0.78486972943437694</v>
      </c>
      <c r="C28">
        <f t="shared" si="24"/>
        <v>0.98269416126277698</v>
      </c>
      <c r="D28">
        <f t="shared" si="24"/>
        <v>0.99291175489542494</v>
      </c>
      <c r="E28">
        <f t="shared" si="24"/>
        <v>0.99418992049288246</v>
      </c>
      <c r="F28">
        <f t="shared" si="24"/>
        <v>0.99909086190134699</v>
      </c>
      <c r="H28">
        <f t="shared" si="29"/>
        <v>7.8000000000000034</v>
      </c>
      <c r="I28">
        <f t="shared" si="25"/>
        <v>0.38325762002565922</v>
      </c>
      <c r="J28">
        <f t="shared" si="25"/>
        <v>0.51419768230463481</v>
      </c>
      <c r="K28">
        <f t="shared" si="25"/>
        <v>0.22223932835834387</v>
      </c>
      <c r="L28">
        <f t="shared" si="25"/>
        <v>3.6792884194549021E-2</v>
      </c>
      <c r="M28">
        <f t="shared" si="25"/>
        <v>2.6144756953422759E-2</v>
      </c>
      <c r="O28">
        <f t="shared" si="30"/>
        <v>7.8000000000000034</v>
      </c>
      <c r="P28">
        <f t="shared" si="26"/>
        <v>0.28188065535594736</v>
      </c>
      <c r="Q28">
        <f t="shared" si="26"/>
        <v>0.84137145888516007</v>
      </c>
      <c r="R28">
        <f t="shared" si="26"/>
        <v>0.93026959617399185</v>
      </c>
      <c r="S28">
        <f t="shared" si="26"/>
        <v>0.90607861744766549</v>
      </c>
      <c r="T28">
        <f t="shared" si="26"/>
        <v>0.76570536365493591</v>
      </c>
      <c r="V28">
        <f t="shared" si="31"/>
        <v>7.8000000000000034</v>
      </c>
      <c r="W28">
        <f t="shared" si="27"/>
        <v>0.14688705371486935</v>
      </c>
      <c r="X28">
        <f t="shared" si="27"/>
        <v>0.45372332058743969</v>
      </c>
      <c r="Y28">
        <f t="shared" si="27"/>
        <v>0.42719665446285293</v>
      </c>
      <c r="Z28">
        <f t="shared" si="27"/>
        <v>0.16144738881005827</v>
      </c>
      <c r="AA28">
        <f t="shared" si="27"/>
        <v>2.2754655032119594E-2</v>
      </c>
    </row>
    <row r="29" spans="1:39" x14ac:dyDescent="0.75">
      <c r="A29">
        <f t="shared" si="28"/>
        <v>8.0000000000000036</v>
      </c>
      <c r="B29">
        <f t="shared" si="24"/>
        <v>0.75892227942696433</v>
      </c>
      <c r="C29">
        <f t="shared" si="24"/>
        <v>0.97999881812282474</v>
      </c>
      <c r="D29">
        <f t="shared" si="24"/>
        <v>0.99179448968543926</v>
      </c>
      <c r="E29">
        <f t="shared" si="24"/>
        <v>0.99327275763740275</v>
      </c>
      <c r="F29">
        <f t="shared" si="24"/>
        <v>0.99894652813064588</v>
      </c>
      <c r="H29">
        <f t="shared" si="29"/>
        <v>8.0000000000000036</v>
      </c>
      <c r="I29">
        <f t="shared" si="25"/>
        <v>0.41866648593898492</v>
      </c>
      <c r="J29">
        <f t="shared" si="25"/>
        <v>0.55089808891541825</v>
      </c>
      <c r="K29">
        <f t="shared" si="25"/>
        <v>0.24877244601054596</v>
      </c>
      <c r="L29">
        <f t="shared" si="25"/>
        <v>4.2392358991948369E-2</v>
      </c>
      <c r="M29">
        <f t="shared" si="25"/>
        <v>3.0174469611364614E-2</v>
      </c>
      <c r="O29">
        <f t="shared" si="30"/>
        <v>8.0000000000000036</v>
      </c>
      <c r="P29">
        <f t="shared" si="26"/>
        <v>0.26819102702840764</v>
      </c>
      <c r="Q29">
        <f t="shared" si="26"/>
        <v>0.83199043051934174</v>
      </c>
      <c r="R29">
        <f t="shared" si="26"/>
        <v>0.92568147855735949</v>
      </c>
      <c r="S29">
        <f t="shared" si="26"/>
        <v>0.90006976639686642</v>
      </c>
      <c r="T29">
        <f t="shared" si="26"/>
        <v>0.75316235451018154</v>
      </c>
      <c r="V29">
        <f t="shared" si="31"/>
        <v>8.0000000000000036</v>
      </c>
      <c r="W29">
        <f t="shared" si="27"/>
        <v>0.15570220887169481</v>
      </c>
      <c r="X29">
        <f t="shared" si="27"/>
        <v>0.47079079572280341</v>
      </c>
      <c r="Y29">
        <f t="shared" si="27"/>
        <v>0.44407745045169755</v>
      </c>
      <c r="Z29">
        <f t="shared" si="27"/>
        <v>0.17096124638165627</v>
      </c>
      <c r="AA29">
        <f t="shared" si="27"/>
        <v>2.4332712402294288E-2</v>
      </c>
    </row>
    <row r="30" spans="1:39" x14ac:dyDescent="0.75">
      <c r="A30">
        <f t="shared" si="28"/>
        <v>8.2000000000000028</v>
      </c>
      <c r="B30">
        <f t="shared" si="24"/>
        <v>0.7309181745523563</v>
      </c>
      <c r="C30">
        <f t="shared" si="24"/>
        <v>0.9768935524652187</v>
      </c>
      <c r="D30">
        <f t="shared" si="24"/>
        <v>0.99050280306039118</v>
      </c>
      <c r="E30">
        <f t="shared" si="24"/>
        <v>0.99221194817545111</v>
      </c>
      <c r="F30">
        <f t="shared" si="24"/>
        <v>0.99877930808500837</v>
      </c>
      <c r="H30">
        <f t="shared" si="29"/>
        <v>8.2000000000000028</v>
      </c>
      <c r="I30">
        <f t="shared" si="25"/>
        <v>0.45493363666687209</v>
      </c>
      <c r="J30">
        <f t="shared" si="25"/>
        <v>0.58705255153610214</v>
      </c>
      <c r="K30">
        <f t="shared" si="25"/>
        <v>0.27734373958536013</v>
      </c>
      <c r="L30">
        <f t="shared" si="25"/>
        <v>4.8800837050304753E-2</v>
      </c>
      <c r="M30">
        <f t="shared" si="25"/>
        <v>3.4803088535218539E-2</v>
      </c>
      <c r="O30">
        <f t="shared" si="30"/>
        <v>8.2000000000000028</v>
      </c>
      <c r="P30">
        <f t="shared" si="26"/>
        <v>0.25493022337552074</v>
      </c>
      <c r="Q30">
        <f t="shared" si="26"/>
        <v>0.82217187895472221</v>
      </c>
      <c r="R30">
        <f t="shared" si="26"/>
        <v>0.92081716841964445</v>
      </c>
      <c r="S30">
        <f t="shared" si="26"/>
        <v>0.89372157615215053</v>
      </c>
      <c r="T30">
        <f t="shared" si="26"/>
        <v>0.74017570825068357</v>
      </c>
      <c r="V30">
        <f t="shared" si="31"/>
        <v>8.2000000000000028</v>
      </c>
      <c r="W30">
        <f t="shared" si="27"/>
        <v>0.16494410552294986</v>
      </c>
      <c r="X30">
        <f t="shared" si="27"/>
        <v>0.48792684721456281</v>
      </c>
      <c r="Y30">
        <f t="shared" si="27"/>
        <v>0.461088342444122</v>
      </c>
      <c r="Z30">
        <f t="shared" si="27"/>
        <v>0.18091478600177593</v>
      </c>
      <c r="AA30">
        <f t="shared" si="27"/>
        <v>2.601729595342072E-2</v>
      </c>
    </row>
    <row r="31" spans="1:39" x14ac:dyDescent="0.75">
      <c r="A31">
        <f t="shared" si="28"/>
        <v>8.4000000000000021</v>
      </c>
      <c r="B31">
        <f t="shared" si="24"/>
        <v>0.70094292020863902</v>
      </c>
      <c r="C31">
        <f t="shared" si="24"/>
        <v>0.97331930698309133</v>
      </c>
      <c r="D31">
        <f t="shared" si="24"/>
        <v>0.98901003614684158</v>
      </c>
      <c r="E31">
        <f t="shared" si="24"/>
        <v>0.99098537930634023</v>
      </c>
      <c r="F31">
        <f t="shared" si="24"/>
        <v>0.99858558239451056</v>
      </c>
      <c r="H31">
        <f t="shared" si="29"/>
        <v>8.4000000000000021</v>
      </c>
      <c r="I31">
        <f t="shared" si="25"/>
        <v>0.49168526657701711</v>
      </c>
      <c r="J31">
        <f t="shared" si="25"/>
        <v>0.62229199397552892</v>
      </c>
      <c r="K31">
        <f t="shared" si="25"/>
        <v>0.30785171395750038</v>
      </c>
      <c r="L31">
        <f t="shared" si="25"/>
        <v>5.6121312846345979E-2</v>
      </c>
      <c r="M31">
        <f t="shared" si="25"/>
        <v>4.0112349207482224E-2</v>
      </c>
      <c r="O31">
        <f t="shared" si="30"/>
        <v>8.4000000000000021</v>
      </c>
      <c r="P31">
        <f t="shared" si="26"/>
        <v>0.24210818123212463</v>
      </c>
      <c r="Q31">
        <f t="shared" si="26"/>
        <v>0.81190924790713148</v>
      </c>
      <c r="R31">
        <f t="shared" si="26"/>
        <v>0.91566348530109787</v>
      </c>
      <c r="S31">
        <f t="shared" si="26"/>
        <v>0.88702072976008328</v>
      </c>
      <c r="T31">
        <f t="shared" si="26"/>
        <v>0.72675369119604027</v>
      </c>
      <c r="V31">
        <f t="shared" si="31"/>
        <v>8.4000000000000021</v>
      </c>
      <c r="W31">
        <f t="shared" si="27"/>
        <v>0.17462111007065659</v>
      </c>
      <c r="X31">
        <f t="shared" si="27"/>
        <v>0.50509132402216605</v>
      </c>
      <c r="Y31">
        <f t="shared" si="27"/>
        <v>0.47819034781112818</v>
      </c>
      <c r="Z31">
        <f t="shared" si="27"/>
        <v>0.19131410071307423</v>
      </c>
      <c r="AA31">
        <f t="shared" si="27"/>
        <v>2.78151804214022E-2</v>
      </c>
    </row>
    <row r="32" spans="1:39" x14ac:dyDescent="0.75">
      <c r="A32">
        <f t="shared" si="28"/>
        <v>8.6000000000000014</v>
      </c>
      <c r="B32">
        <f t="shared" si="24"/>
        <v>0.66914000429068432</v>
      </c>
      <c r="C32">
        <f t="shared" si="24"/>
        <v>0.96920960176407911</v>
      </c>
      <c r="D32">
        <f t="shared" si="24"/>
        <v>0.98728564832950394</v>
      </c>
      <c r="E32">
        <f t="shared" si="24"/>
        <v>0.98956766470756019</v>
      </c>
      <c r="F32">
        <f t="shared" si="24"/>
        <v>0.99836116258492746</v>
      </c>
      <c r="H32">
        <f t="shared" si="29"/>
        <v>8.6000000000000014</v>
      </c>
      <c r="I32">
        <f t="shared" si="25"/>
        <v>0.52852698614344107</v>
      </c>
      <c r="J32">
        <f t="shared" si="25"/>
        <v>0.65628492777046332</v>
      </c>
      <c r="K32">
        <f t="shared" si="25"/>
        <v>0.3401360483786805</v>
      </c>
      <c r="L32">
        <f t="shared" si="25"/>
        <v>6.4465489550089836E-2</v>
      </c>
      <c r="M32">
        <f t="shared" si="25"/>
        <v>4.6192782940397109E-2</v>
      </c>
      <c r="O32">
        <f t="shared" si="30"/>
        <v>8.6000000000000014</v>
      </c>
      <c r="P32">
        <f t="shared" si="26"/>
        <v>0.22973219360700847</v>
      </c>
      <c r="Q32">
        <f t="shared" si="26"/>
        <v>0.80119756150262078</v>
      </c>
      <c r="R32">
        <f t="shared" si="26"/>
        <v>0.91020707969487191</v>
      </c>
      <c r="S32">
        <f t="shared" si="26"/>
        <v>0.8799541446440996</v>
      </c>
      <c r="T32">
        <f t="shared" si="26"/>
        <v>0.71290725132662669</v>
      </c>
      <c r="V32">
        <f t="shared" si="31"/>
        <v>8.6000000000000014</v>
      </c>
      <c r="W32">
        <f t="shared" si="27"/>
        <v>0.18474024844911999</v>
      </c>
      <c r="X32">
        <f t="shared" si="27"/>
        <v>0.52224380795363068</v>
      </c>
      <c r="Y32">
        <f t="shared" si="27"/>
        <v>0.49534363461780095</v>
      </c>
      <c r="Z32">
        <f t="shared" si="27"/>
        <v>0.20216364730771483</v>
      </c>
      <c r="AA32">
        <f t="shared" si="27"/>
        <v>2.9733512109471429E-2</v>
      </c>
    </row>
    <row r="33" spans="1:27" x14ac:dyDescent="0.75">
      <c r="A33">
        <f t="shared" si="28"/>
        <v>8.8000000000000007</v>
      </c>
      <c r="B33">
        <f t="shared" si="24"/>
        <v>0.63571272554559033</v>
      </c>
      <c r="C33">
        <f t="shared" si="24"/>
        <v>0.96448996173453194</v>
      </c>
      <c r="D33">
        <f t="shared" si="24"/>
        <v>0.98529471722429274</v>
      </c>
      <c r="E33">
        <f t="shared" si="24"/>
        <v>0.98792970415504333</v>
      </c>
      <c r="F33">
        <f t="shared" si="24"/>
        <v>0.99810120271717429</v>
      </c>
      <c r="H33">
        <f t="shared" si="29"/>
        <v>8.8000000000000007</v>
      </c>
      <c r="I33">
        <f t="shared" si="25"/>
        <v>0.5650605333988894</v>
      </c>
      <c r="J33">
        <f t="shared" si="25"/>
        <v>0.68874873247528956</v>
      </c>
      <c r="K33">
        <f t="shared" si="25"/>
        <v>0.37397672220519662</v>
      </c>
      <c r="L33">
        <f t="shared" si="25"/>
        <v>7.3953084441608335E-2</v>
      </c>
      <c r="M33">
        <f t="shared" si="25"/>
        <v>5.3143889906954608E-2</v>
      </c>
      <c r="O33">
        <f t="shared" si="30"/>
        <v>8.8000000000000007</v>
      </c>
      <c r="P33">
        <f t="shared" si="26"/>
        <v>0.21780702787265829</v>
      </c>
      <c r="Q33">
        <f t="shared" si="26"/>
        <v>0.79003360691952484</v>
      </c>
      <c r="R33">
        <f t="shared" si="26"/>
        <v>0.90443449911406171</v>
      </c>
      <c r="S33">
        <f t="shared" si="26"/>
        <v>0.87250908950820649</v>
      </c>
      <c r="T33">
        <f t="shared" si="26"/>
        <v>0.69865010072200107</v>
      </c>
      <c r="V33">
        <f t="shared" si="31"/>
        <v>8.8000000000000007</v>
      </c>
      <c r="W33">
        <f t="shared" si="27"/>
        <v>0.19530702493944341</v>
      </c>
      <c r="X33">
        <f t="shared" si="27"/>
        <v>0.53934399361118868</v>
      </c>
      <c r="Y33">
        <f t="shared" si="27"/>
        <v>0.51250788991893426</v>
      </c>
      <c r="Z33">
        <f t="shared" si="27"/>
        <v>0.2134660640801033</v>
      </c>
      <c r="AA33">
        <f t="shared" si="27"/>
        <v>3.1779820705753435E-2</v>
      </c>
    </row>
    <row r="34" spans="1:27" x14ac:dyDescent="0.75">
      <c r="A34">
        <f t="shared" si="28"/>
        <v>9</v>
      </c>
      <c r="B34">
        <f t="shared" si="24"/>
        <v>0.60092241825783554</v>
      </c>
      <c r="C34">
        <f t="shared" si="24"/>
        <v>0.95907742735495327</v>
      </c>
      <c r="D34">
        <f t="shared" si="24"/>
        <v>0.98299739662987218</v>
      </c>
      <c r="E34">
        <f t="shared" si="24"/>
        <v>0.98603819907217649</v>
      </c>
      <c r="F34">
        <f t="shared" si="24"/>
        <v>0.99780009769329392</v>
      </c>
      <c r="H34">
        <f t="shared" si="29"/>
        <v>9</v>
      </c>
      <c r="I34">
        <f t="shared" si="25"/>
        <v>0.60090083474191192</v>
      </c>
      <c r="J34">
        <f t="shared" si="25"/>
        <v>0.71945705047577624</v>
      </c>
      <c r="K34">
        <f t="shared" si="25"/>
        <v>0.40909689934130861</v>
      </c>
      <c r="L34">
        <f t="shared" si="25"/>
        <v>8.4710565730735862E-2</v>
      </c>
      <c r="M34">
        <f t="shared" si="25"/>
        <v>6.1074024380526129E-2</v>
      </c>
      <c r="O34">
        <f t="shared" si="30"/>
        <v>9</v>
      </c>
      <c r="P34">
        <f t="shared" si="26"/>
        <v>0.20633506490339446</v>
      </c>
      <c r="Q34">
        <f t="shared" si="26"/>
        <v>0.77841611460822813</v>
      </c>
      <c r="R34">
        <f t="shared" si="26"/>
        <v>0.89833226414567358</v>
      </c>
      <c r="S34">
        <f t="shared" si="26"/>
        <v>0.86467331254681246</v>
      </c>
      <c r="T34">
        <f t="shared" si="26"/>
        <v>0.68399876710562701</v>
      </c>
      <c r="V34">
        <f t="shared" si="31"/>
        <v>9</v>
      </c>
      <c r="W34">
        <f t="shared" si="27"/>
        <v>0.2063252394221676</v>
      </c>
      <c r="X34">
        <f t="shared" si="27"/>
        <v>0.55635206608883359</v>
      </c>
      <c r="Y34">
        <f t="shared" si="27"/>
        <v>0.52964269760690541</v>
      </c>
      <c r="Z34">
        <f t="shared" si="27"/>
        <v>0.2252219920202275</v>
      </c>
      <c r="AA34">
        <f t="shared" si="27"/>
        <v>3.3962030131048662E-2</v>
      </c>
    </row>
    <row r="35" spans="1:27" x14ac:dyDescent="0.75">
      <c r="A35">
        <f t="shared" si="28"/>
        <v>9.1999999999999993</v>
      </c>
      <c r="B35">
        <f t="shared" si="24"/>
        <v>0.56508265231078814</v>
      </c>
      <c r="C35">
        <f t="shared" si="24"/>
        <v>0.95288020482173763</v>
      </c>
      <c r="D35">
        <f t="shared" si="24"/>
        <v>0.98034833721867221</v>
      </c>
      <c r="E35">
        <f t="shared" si="24"/>
        <v>0.98385512510044348</v>
      </c>
      <c r="F35">
        <f t="shared" si="24"/>
        <v>0.99745136634999887</v>
      </c>
      <c r="H35">
        <f t="shared" si="29"/>
        <v>9.1999999999999993</v>
      </c>
      <c r="I35">
        <f t="shared" si="25"/>
        <v>0.63569188290597789</v>
      </c>
      <c r="J35">
        <f t="shared" si="25"/>
        <v>0.74824310267354666</v>
      </c>
      <c r="K35">
        <f t="shared" si="25"/>
        <v>0.44516988362464327</v>
      </c>
      <c r="L35">
        <f t="shared" si="25"/>
        <v>9.6869180623006812E-2</v>
      </c>
      <c r="M35">
        <f t="shared" si="25"/>
        <v>7.0099886540193196E-2</v>
      </c>
      <c r="O35">
        <f t="shared" si="30"/>
        <v>9.1999999999999993</v>
      </c>
      <c r="P35">
        <f t="shared" si="26"/>
        <v>0.19531645484329113</v>
      </c>
      <c r="Q35">
        <f t="shared" si="26"/>
        <v>0.76634593262680206</v>
      </c>
      <c r="R35">
        <f t="shared" si="26"/>
        <v>0.89188695501726867</v>
      </c>
      <c r="S35">
        <f t="shared" si="26"/>
        <v>0.85643518070339786</v>
      </c>
      <c r="T35">
        <f t="shared" si="26"/>
        <v>0.66897261079991266</v>
      </c>
      <c r="V35">
        <f t="shared" si="31"/>
        <v>9.1999999999999993</v>
      </c>
      <c r="W35">
        <f t="shared" si="27"/>
        <v>0.21779680601814444</v>
      </c>
      <c r="X35">
        <f t="shared" si="27"/>
        <v>0.57322906893083392</v>
      </c>
      <c r="Y35">
        <f t="shared" si="27"/>
        <v>0.54670791831574905</v>
      </c>
      <c r="Z35">
        <f t="shared" si="27"/>
        <v>0.2374299030181812</v>
      </c>
      <c r="AA35">
        <f t="shared" si="27"/>
        <v>3.6288468150997052E-2</v>
      </c>
    </row>
    <row r="36" spans="1:27" x14ac:dyDescent="0.75">
      <c r="A36">
        <f t="shared" si="28"/>
        <v>9.3999999999999986</v>
      </c>
      <c r="B36">
        <f t="shared" si="24"/>
        <v>0.5285494128448428</v>
      </c>
      <c r="C36">
        <f t="shared" si="24"/>
        <v>0.94579752798542394</v>
      </c>
      <c r="D36">
        <f t="shared" si="24"/>
        <v>0.97729607868017354</v>
      </c>
      <c r="E36">
        <f t="shared" si="24"/>
        <v>0.98133716531894577</v>
      </c>
      <c r="F36">
        <f t="shared" si="24"/>
        <v>0.9970475172426676</v>
      </c>
      <c r="H36">
        <f t="shared" si="29"/>
        <v>9.3999999999999986</v>
      </c>
      <c r="I36">
        <f t="shared" si="25"/>
        <v>0.66912007873807344</v>
      </c>
      <c r="J36">
        <f t="shared" si="25"/>
        <v>0.77499919313987886</v>
      </c>
      <c r="K36">
        <f t="shared" si="25"/>
        <v>0.48183000474465765</v>
      </c>
      <c r="L36">
        <f t="shared" si="25"/>
        <v>0.11056213305301606</v>
      </c>
      <c r="M36">
        <f t="shared" si="25"/>
        <v>8.0345497812391073E-2</v>
      </c>
      <c r="O36">
        <f t="shared" si="30"/>
        <v>9.3999999999999986</v>
      </c>
      <c r="P36">
        <f t="shared" si="26"/>
        <v>0.18474928529739776</v>
      </c>
      <c r="Q36">
        <f t="shared" si="26"/>
        <v>0.75382619129329165</v>
      </c>
      <c r="R36">
        <f t="shared" si="26"/>
        <v>0.88508530909933958</v>
      </c>
      <c r="S36">
        <f t="shared" si="26"/>
        <v>0.84778382944888842</v>
      </c>
      <c r="T36">
        <f t="shared" si="26"/>
        <v>0.6535938039247513</v>
      </c>
      <c r="V36">
        <f t="shared" si="31"/>
        <v>9.3999999999999986</v>
      </c>
      <c r="W36">
        <f t="shared" si="27"/>
        <v>0.2297215764604103</v>
      </c>
      <c r="X36">
        <f t="shared" si="27"/>
        <v>0.58993725519061846</v>
      </c>
      <c r="Y36">
        <f t="shared" si="27"/>
        <v>0.56366406381529932</v>
      </c>
      <c r="Z36">
        <f t="shared" si="27"/>
        <v>0.25008593896998016</v>
      </c>
      <c r="AA36">
        <f t="shared" si="27"/>
        <v>3.8767874452504299E-2</v>
      </c>
    </row>
    <row r="37" spans="1:27" x14ac:dyDescent="0.75">
      <c r="A37">
        <f t="shared" si="28"/>
        <v>9.5999999999999979</v>
      </c>
      <c r="B37">
        <f t="shared" si="24"/>
        <v>0.49170776037170366</v>
      </c>
      <c r="C37">
        <f t="shared" si="24"/>
        <v>0.9377198218751911</v>
      </c>
      <c r="D37">
        <f t="shared" si="24"/>
        <v>0.97378242734048293</v>
      </c>
      <c r="E37">
        <f t="shared" si="24"/>
        <v>0.97843511127403515</v>
      </c>
      <c r="F37">
        <f t="shared" si="24"/>
        <v>0.99657989479653164</v>
      </c>
      <c r="H37">
        <f t="shared" si="29"/>
        <v>9.5999999999999979</v>
      </c>
      <c r="I37">
        <f t="shared" si="25"/>
        <v>0.70092405389260304</v>
      </c>
      <c r="J37">
        <f t="shared" si="25"/>
        <v>0.79967302199232471</v>
      </c>
      <c r="K37">
        <f t="shared" si="25"/>
        <v>0.51868679222522962</v>
      </c>
      <c r="L37">
        <f t="shared" si="25"/>
        <v>0.12592078365647394</v>
      </c>
      <c r="M37">
        <f t="shared" si="25"/>
        <v>9.1940523075607128E-2</v>
      </c>
      <c r="O37">
        <f t="shared" si="30"/>
        <v>9.5999999999999979</v>
      </c>
      <c r="P37">
        <f t="shared" si="26"/>
        <v>0.17462975795416369</v>
      </c>
      <c r="Q37">
        <f t="shared" si="26"/>
        <v>0.74086245408394391</v>
      </c>
      <c r="R37">
        <f t="shared" si="26"/>
        <v>0.87791432963228122</v>
      </c>
      <c r="S37">
        <f t="shared" si="26"/>
        <v>0.83870932224072525</v>
      </c>
      <c r="T37">
        <f t="shared" si="26"/>
        <v>0.63788726936364681</v>
      </c>
      <c r="V37">
        <f t="shared" si="31"/>
        <v>9.5999999999999979</v>
      </c>
      <c r="W37">
        <f t="shared" si="27"/>
        <v>0.24209717189389213</v>
      </c>
      <c r="X37">
        <f t="shared" si="27"/>
        <v>0.60644041499645929</v>
      </c>
      <c r="Y37">
        <f t="shared" si="27"/>
        <v>0.58047265851680407</v>
      </c>
      <c r="Z37">
        <f t="shared" si="27"/>
        <v>0.26318376592183951</v>
      </c>
      <c r="AA37">
        <f t="shared" si="27"/>
        <v>4.1409406847794643E-2</v>
      </c>
    </row>
    <row r="38" spans="1:27" x14ac:dyDescent="0.75">
      <c r="A38">
        <f t="shared" si="28"/>
        <v>9.7999999999999972</v>
      </c>
      <c r="B38">
        <f t="shared" si="24"/>
        <v>0.45495595396943639</v>
      </c>
      <c r="C38">
        <f t="shared" si="24"/>
        <v>0.92852927603875601</v>
      </c>
      <c r="D38">
        <f t="shared" si="24"/>
        <v>0.96974184024711108</v>
      </c>
      <c r="E38">
        <f t="shared" si="24"/>
        <v>0.97509324377347828</v>
      </c>
      <c r="F38">
        <f t="shared" si="24"/>
        <v>0.99603850327488852</v>
      </c>
      <c r="H38">
        <f t="shared" si="29"/>
        <v>9.7999999999999972</v>
      </c>
      <c r="I38">
        <f t="shared" si="25"/>
        <v>0.73090047327278918</v>
      </c>
      <c r="J38">
        <f t="shared" si="25"/>
        <v>0.82226163123985774</v>
      </c>
      <c r="K38">
        <f t="shared" si="25"/>
        <v>0.55534133504310246</v>
      </c>
      <c r="L38">
        <f t="shared" si="25"/>
        <v>0.14306978103522389</v>
      </c>
      <c r="M38">
        <f t="shared" si="25"/>
        <v>0.10501779720001059</v>
      </c>
      <c r="O38">
        <f t="shared" si="30"/>
        <v>9.7999999999999972</v>
      </c>
      <c r="P38">
        <f t="shared" si="26"/>
        <v>0.16495236994194457</v>
      </c>
      <c r="Q38">
        <f t="shared" si="26"/>
        <v>0.72746285052275927</v>
      </c>
      <c r="R38">
        <f t="shared" si="26"/>
        <v>0.87036140579813548</v>
      </c>
      <c r="S38">
        <f t="shared" si="26"/>
        <v>0.82920281847828781</v>
      </c>
      <c r="T38">
        <f t="shared" si="26"/>
        <v>0.62188057786358997</v>
      </c>
      <c r="V38">
        <f t="shared" si="31"/>
        <v>9.7999999999999972</v>
      </c>
      <c r="W38">
        <f t="shared" si="27"/>
        <v>0.254918827094822</v>
      </c>
      <c r="X38">
        <f t="shared" si="27"/>
        <v>0.62270417380525644</v>
      </c>
      <c r="Y38">
        <f t="shared" si="27"/>
        <v>0.59709658114685837</v>
      </c>
      <c r="Z38">
        <f t="shared" si="27"/>
        <v>0.27671444754291769</v>
      </c>
      <c r="AA38">
        <f t="shared" si="27"/>
        <v>4.4222645230961519E-2</v>
      </c>
    </row>
    <row r="39" spans="1:27" x14ac:dyDescent="0.75">
      <c r="A39">
        <f t="shared" si="28"/>
        <v>9.9999999999999964</v>
      </c>
      <c r="B39">
        <f t="shared" si="24"/>
        <v>0.41868839073666808</v>
      </c>
      <c r="C39">
        <f t="shared" si="24"/>
        <v>0.91810095296144822</v>
      </c>
      <c r="D39">
        <f t="shared" si="24"/>
        <v>0.96510084562011278</v>
      </c>
      <c r="E39">
        <f t="shared" si="24"/>
        <v>0.97124871173988236</v>
      </c>
      <c r="F39">
        <f t="shared" si="24"/>
        <v>0.99541180579758504</v>
      </c>
      <c r="H39">
        <f t="shared" si="29"/>
        <v>9.9999999999999964</v>
      </c>
      <c r="I39">
        <f t="shared" si="25"/>
        <v>0.75890581271046198</v>
      </c>
      <c r="J39">
        <f t="shared" si="25"/>
        <v>0.84280386835919741</v>
      </c>
      <c r="K39">
        <f t="shared" si="25"/>
        <v>0.59140340115521439</v>
      </c>
      <c r="L39">
        <f t="shared" si="25"/>
        <v>0.1621210989764609</v>
      </c>
      <c r="M39">
        <f t="shared" si="25"/>
        <v>0.11970992068880025</v>
      </c>
      <c r="O39">
        <f t="shared" si="30"/>
        <v>9.9999999999999964</v>
      </c>
      <c r="P39">
        <f t="shared" si="26"/>
        <v>0.15571009657649715</v>
      </c>
      <c r="Q39">
        <f t="shared" si="26"/>
        <v>0.71363818673285906</v>
      </c>
      <c r="R39">
        <f t="shared" si="26"/>
        <v>0.86241444405175394</v>
      </c>
      <c r="S39">
        <f t="shared" si="26"/>
        <v>0.81925674839412888</v>
      </c>
      <c r="T39">
        <f t="shared" si="26"/>
        <v>0.60560380260851709</v>
      </c>
      <c r="V39">
        <f t="shared" si="31"/>
        <v>9.9999999999999964</v>
      </c>
      <c r="W39">
        <f t="shared" si="27"/>
        <v>0.26817925131619103</v>
      </c>
      <c r="X39">
        <f t="shared" si="27"/>
        <v>0.63869625646985995</v>
      </c>
      <c r="Y39">
        <f t="shared" si="27"/>
        <v>0.61350038030751985</v>
      </c>
      <c r="Z39">
        <f t="shared" si="27"/>
        <v>0.29066634225407822</v>
      </c>
      <c r="AA39">
        <f t="shared" si="27"/>
        <v>4.7217592871800079E-2</v>
      </c>
    </row>
    <row r="40" spans="1:27" x14ac:dyDescent="0.75">
      <c r="A40">
        <f t="shared" si="28"/>
        <v>10.199999999999996</v>
      </c>
      <c r="B40">
        <f t="shared" si="24"/>
        <v>0.38327889365866791</v>
      </c>
      <c r="C40">
        <f t="shared" si="24"/>
        <v>0.90630456964740547</v>
      </c>
      <c r="D40">
        <f t="shared" si="24"/>
        <v>0.95977754068069321</v>
      </c>
      <c r="E40">
        <f t="shared" si="24"/>
        <v>0.96683093560327116</v>
      </c>
      <c r="F40">
        <f t="shared" si="24"/>
        <v>0.99468649545305987</v>
      </c>
      <c r="H40">
        <f t="shared" si="29"/>
        <v>10.199999999999996</v>
      </c>
      <c r="I40">
        <f t="shared" si="25"/>
        <v>0.78485453261341398</v>
      </c>
      <c r="J40">
        <f t="shared" si="25"/>
        <v>0.86137219340714144</v>
      </c>
      <c r="K40">
        <f t="shared" si="25"/>
        <v>0.62650777576794336</v>
      </c>
      <c r="L40">
        <f t="shared" si="25"/>
        <v>0.18316705424977411</v>
      </c>
      <c r="M40">
        <f t="shared" si="25"/>
        <v>0.13614481610603787</v>
      </c>
      <c r="O40">
        <f t="shared" si="30"/>
        <v>10.199999999999996</v>
      </c>
      <c r="P40">
        <f t="shared" si="26"/>
        <v>0.14689457254899702</v>
      </c>
      <c r="Q40">
        <f t="shared" si="26"/>
        <v>0.69940202937408058</v>
      </c>
      <c r="R40">
        <f t="shared" si="26"/>
        <v>0.85406201038209351</v>
      </c>
      <c r="S40">
        <f t="shared" si="26"/>
        <v>0.80886499292045555</v>
      </c>
      <c r="T40">
        <f t="shared" si="26"/>
        <v>0.58908933168284094</v>
      </c>
      <c r="V40">
        <f t="shared" si="31"/>
        <v>10.199999999999996</v>
      </c>
      <c r="W40">
        <f t="shared" si="27"/>
        <v>0.2818685100778085</v>
      </c>
      <c r="X40">
        <f t="shared" si="27"/>
        <v>0.65438671331309495</v>
      </c>
      <c r="Y40">
        <f t="shared" si="27"/>
        <v>0.62965055849371332</v>
      </c>
      <c r="Z40">
        <f t="shared" si="27"/>
        <v>0.30502502824344752</v>
      </c>
      <c r="AA40">
        <f t="shared" si="27"/>
        <v>5.0404674590558141E-2</v>
      </c>
    </row>
    <row r="41" spans="1:27" x14ac:dyDescent="0.75">
      <c r="A41">
        <f t="shared" si="28"/>
        <v>10.399999999999995</v>
      </c>
      <c r="B41">
        <f t="shared" si="24"/>
        <v>0.34906582697499605</v>
      </c>
      <c r="C41">
        <f t="shared" si="24"/>
        <v>0.89300709479729834</v>
      </c>
      <c r="D41">
        <f t="shared" si="24"/>
        <v>0.95368122131367894</v>
      </c>
      <c r="E41">
        <f t="shared" si="24"/>
        <v>0.96176107201485905</v>
      </c>
      <c r="F41">
        <f t="shared" si="24"/>
        <v>0.99384723540697595</v>
      </c>
      <c r="H41">
        <f t="shared" si="29"/>
        <v>10.399999999999995</v>
      </c>
      <c r="I41">
        <f t="shared" si="25"/>
        <v>0.80871436486491777</v>
      </c>
      <c r="J41">
        <f t="shared" si="25"/>
        <v>0.87806451745754066</v>
      </c>
      <c r="K41">
        <f t="shared" si="25"/>
        <v>0.6603283958424806</v>
      </c>
      <c r="L41">
        <f t="shared" si="25"/>
        <v>0.20627251525492268</v>
      </c>
      <c r="M41">
        <f t="shared" si="25"/>
        <v>0.15444019044371216</v>
      </c>
      <c r="O41">
        <f t="shared" si="30"/>
        <v>10.399999999999995</v>
      </c>
      <c r="P41">
        <f t="shared" si="26"/>
        <v>0.13849626901677151</v>
      </c>
      <c r="Q41">
        <f t="shared" si="26"/>
        <v>0.68477075889066474</v>
      </c>
      <c r="R41">
        <f t="shared" si="26"/>
        <v>0.84529348289175399</v>
      </c>
      <c r="S41">
        <f t="shared" si="26"/>
        <v>0.79802306615609808</v>
      </c>
      <c r="T41">
        <f t="shared" si="26"/>
        <v>0.57237163998430496</v>
      </c>
      <c r="V41">
        <f t="shared" si="31"/>
        <v>10.399999999999995</v>
      </c>
      <c r="W41">
        <f t="shared" si="27"/>
        <v>0.29597393220905671</v>
      </c>
      <c r="X41">
        <f t="shared" si="27"/>
        <v>0.66974810554332675</v>
      </c>
      <c r="Y41">
        <f t="shared" si="27"/>
        <v>0.64551582014248021</v>
      </c>
      <c r="Z41">
        <f t="shared" si="27"/>
        <v>0.31977326035297682</v>
      </c>
      <c r="AA41">
        <f t="shared" si="27"/>
        <v>5.3794731315740481E-2</v>
      </c>
    </row>
    <row r="42" spans="1:27" x14ac:dyDescent="0.75">
      <c r="A42">
        <f t="shared" si="28"/>
        <v>10.599999999999994</v>
      </c>
      <c r="B42">
        <f t="shared" si="24"/>
        <v>0.31634024513676728</v>
      </c>
      <c r="C42">
        <f t="shared" si="24"/>
        <v>0.87807629436203294</v>
      </c>
      <c r="D42">
        <f t="shared" si="24"/>
        <v>0.94671221372148973</v>
      </c>
      <c r="E42">
        <f t="shared" si="24"/>
        <v>0.95595158927113344</v>
      </c>
      <c r="F42">
        <f t="shared" si="24"/>
        <v>0.99287636485221897</v>
      </c>
      <c r="H42">
        <f t="shared" si="29"/>
        <v>10.599999999999994</v>
      </c>
      <c r="I42">
        <f t="shared" si="25"/>
        <v>0.83049957737601288</v>
      </c>
      <c r="J42">
        <f t="shared" si="25"/>
        <v>0.89299658434635487</v>
      </c>
      <c r="K42">
        <f t="shared" si="25"/>
        <v>0.69258918412407122</v>
      </c>
      <c r="L42">
        <f t="shared" si="25"/>
        <v>0.23146667767789086</v>
      </c>
      <c r="M42">
        <f t="shared" si="25"/>
        <v>0.1746969346782577</v>
      </c>
      <c r="O42">
        <f t="shared" si="30"/>
        <v>10.599999999999994</v>
      </c>
      <c r="P42">
        <f t="shared" si="26"/>
        <v>0.1305046644754462</v>
      </c>
      <c r="Q42">
        <f t="shared" si="26"/>
        <v>0.6697635883499955</v>
      </c>
      <c r="R42">
        <f t="shared" si="26"/>
        <v>0.83609921376275165</v>
      </c>
      <c r="S42">
        <f t="shared" si="26"/>
        <v>0.78672829764326357</v>
      </c>
      <c r="T42">
        <f t="shared" si="26"/>
        <v>0.55548702331056798</v>
      </c>
      <c r="V42">
        <f t="shared" si="31"/>
        <v>10.599999999999994</v>
      </c>
      <c r="W42">
        <f t="shared" si="27"/>
        <v>0.31048004630137033</v>
      </c>
      <c r="X42">
        <f t="shared" si="27"/>
        <v>0.68475564851156689</v>
      </c>
      <c r="Y42">
        <f t="shared" si="27"/>
        <v>0.66106728039453089</v>
      </c>
      <c r="Z42">
        <f t="shared" si="27"/>
        <v>0.33489096241348959</v>
      </c>
      <c r="AA42">
        <f t="shared" si="27"/>
        <v>5.7399010486154499E-2</v>
      </c>
    </row>
    <row r="43" spans="1:27" x14ac:dyDescent="0.75">
      <c r="A43">
        <f t="shared" si="28"/>
        <v>10.799999999999994</v>
      </c>
      <c r="B43">
        <f t="shared" si="24"/>
        <v>0.28533784933773454</v>
      </c>
      <c r="C43">
        <f t="shared" si="24"/>
        <v>0.86138532800017842</v>
      </c>
      <c r="D43">
        <f t="shared" si="24"/>
        <v>0.93876199574073715</v>
      </c>
      <c r="E43">
        <f t="shared" si="24"/>
        <v>0.94930601776185575</v>
      </c>
      <c r="F43">
        <f t="shared" si="24"/>
        <v>0.99175356771277945</v>
      </c>
      <c r="H43">
        <f t="shared" si="29"/>
        <v>10.799999999999994</v>
      </c>
      <c r="I43">
        <f t="shared" si="25"/>
        <v>0.8502630902011884</v>
      </c>
      <c r="J43">
        <f t="shared" si="25"/>
        <v>0.906295228404286</v>
      </c>
      <c r="K43">
        <f t="shared" si="25"/>
        <v>0.72307094721073517</v>
      </c>
      <c r="L43">
        <f t="shared" si="25"/>
        <v>0.2587349643863267</v>
      </c>
      <c r="M43">
        <f t="shared" si="25"/>
        <v>0.19699161367187573</v>
      </c>
      <c r="O43">
        <f t="shared" si="30"/>
        <v>10.799999999999994</v>
      </c>
      <c r="P43">
        <f t="shared" si="26"/>
        <v>0.12290840769806564</v>
      </c>
      <c r="Q43">
        <f t="shared" si="26"/>
        <v>0.65440254467399162</v>
      </c>
      <c r="R43">
        <f t="shared" si="26"/>
        <v>0.82647069932202033</v>
      </c>
      <c r="S43">
        <f t="shared" si="26"/>
        <v>0.77498001126083393</v>
      </c>
      <c r="T43">
        <f t="shared" si="26"/>
        <v>0.53847329848306336</v>
      </c>
      <c r="V43">
        <f t="shared" si="31"/>
        <v>10.799999999999994</v>
      </c>
      <c r="W43">
        <f t="shared" si="27"/>
        <v>0.32536855042206902</v>
      </c>
      <c r="X43">
        <f t="shared" si="27"/>
        <v>0.699387312450517</v>
      </c>
      <c r="Y43">
        <f t="shared" si="27"/>
        <v>0.67627863240651076</v>
      </c>
      <c r="Z43">
        <f t="shared" si="27"/>
        <v>0.3503552580350317</v>
      </c>
      <c r="AA43">
        <f t="shared" si="27"/>
        <v>6.1229151719132555E-2</v>
      </c>
    </row>
    <row r="44" spans="1:27" x14ac:dyDescent="0.75">
      <c r="A44">
        <f t="shared" si="28"/>
        <v>10.999999999999993</v>
      </c>
      <c r="B44">
        <f t="shared" si="24"/>
        <v>0.25623502526496711</v>
      </c>
      <c r="C44">
        <f t="shared" si="24"/>
        <v>0.84281844121552674</v>
      </c>
      <c r="D44">
        <f t="shared" si="24"/>
        <v>0.92971371381718115</v>
      </c>
      <c r="E44">
        <f t="shared" si="24"/>
        <v>0.94171895670368022</v>
      </c>
      <c r="F44">
        <f t="shared" si="24"/>
        <v>0.99045550126707826</v>
      </c>
      <c r="H44">
        <f t="shared" si="29"/>
        <v>10.999999999999993</v>
      </c>
      <c r="I44">
        <f t="shared" si="25"/>
        <v>0.86808822233353888</v>
      </c>
      <c r="J44">
        <f t="shared" si="25"/>
        <v>0.91809268150579793</v>
      </c>
      <c r="K44">
        <f t="shared" si="25"/>
        <v>0.75161420413980673</v>
      </c>
      <c r="L44">
        <f t="shared" si="25"/>
        <v>0.28801177677112066</v>
      </c>
      <c r="M44">
        <f t="shared" si="25"/>
        <v>0.22136835484489847</v>
      </c>
      <c r="O44">
        <f t="shared" si="30"/>
        <v>10.999999999999993</v>
      </c>
      <c r="P44">
        <f t="shared" si="26"/>
        <v>0.11569547141322943</v>
      </c>
      <c r="Q44">
        <f t="shared" si="26"/>
        <v>0.63871240974741728</v>
      </c>
      <c r="R44">
        <f t="shared" si="26"/>
        <v>0.81640075653644884</v>
      </c>
      <c r="S44">
        <f t="shared" si="26"/>
        <v>0.7627796971695161</v>
      </c>
      <c r="T44">
        <f t="shared" si="26"/>
        <v>0.52136947443427384</v>
      </c>
      <c r="V44">
        <f t="shared" si="31"/>
        <v>10.999999999999993</v>
      </c>
      <c r="W44">
        <f t="shared" si="27"/>
        <v>0.34061831847335777</v>
      </c>
      <c r="X44">
        <f t="shared" si="27"/>
        <v>0.71362388140817079</v>
      </c>
      <c r="Y44">
        <f t="shared" si="27"/>
        <v>0.69112627221253675</v>
      </c>
      <c r="Z44">
        <f t="shared" si="27"/>
        <v>0.36614054212879471</v>
      </c>
      <c r="AA44">
        <f t="shared" si="27"/>
        <v>6.5297167130702077E-2</v>
      </c>
    </row>
    <row r="45" spans="1:27" x14ac:dyDescent="0.75">
      <c r="A45">
        <f t="shared" si="28"/>
        <v>11.199999999999992</v>
      </c>
      <c r="B45">
        <f t="shared" si="24"/>
        <v>0.22914876195735698</v>
      </c>
      <c r="C45">
        <f t="shared" si="24"/>
        <v>0.82227770688849422</v>
      </c>
      <c r="D45">
        <f t="shared" si="24"/>
        <v>0.9194432189791174</v>
      </c>
      <c r="E45">
        <f t="shared" si="24"/>
        <v>0.93307643661549666</v>
      </c>
      <c r="F45">
        <f t="shared" si="24"/>
        <v>0.98895538237290259</v>
      </c>
      <c r="H45">
        <f t="shared" si="29"/>
        <v>11.199999999999992</v>
      </c>
      <c r="I45">
        <f t="shared" si="25"/>
        <v>0.88408069090811114</v>
      </c>
      <c r="J45">
        <f t="shared" si="25"/>
        <v>0.92852197580208906</v>
      </c>
      <c r="K45">
        <f t="shared" si="25"/>
        <v>0.77811826336062107</v>
      </c>
      <c r="L45">
        <f t="shared" si="25"/>
        <v>0.31917494706138488</v>
      </c>
      <c r="M45">
        <f t="shared" si="25"/>
        <v>0.2478306216767035</v>
      </c>
      <c r="O45">
        <f t="shared" si="30"/>
        <v>11.199999999999992</v>
      </c>
      <c r="P45">
        <f t="shared" si="26"/>
        <v>0.10885329575235608</v>
      </c>
      <c r="Q45">
        <f t="shared" si="26"/>
        <v>0.62272061972199311</v>
      </c>
      <c r="R45">
        <f t="shared" si="26"/>
        <v>0.80588370386221064</v>
      </c>
      <c r="S45">
        <f t="shared" si="26"/>
        <v>0.750131172923583</v>
      </c>
      <c r="T45">
        <f t="shared" si="26"/>
        <v>0.50421540012111932</v>
      </c>
      <c r="V45">
        <f t="shared" si="31"/>
        <v>11.199999999999992</v>
      </c>
      <c r="W45">
        <f t="shared" si="27"/>
        <v>0.35620544594910108</v>
      </c>
      <c r="X45">
        <f t="shared" si="27"/>
        <v>0.72744897205617121</v>
      </c>
      <c r="Y45">
        <f t="shared" si="27"/>
        <v>0.70558938124946202</v>
      </c>
      <c r="Z45">
        <f t="shared" si="27"/>
        <v>0.38221859455925172</v>
      </c>
      <c r="AA45">
        <f t="shared" si="27"/>
        <v>6.9615415662075117E-2</v>
      </c>
    </row>
    <row r="46" spans="1:27" x14ac:dyDescent="0.75">
      <c r="A46">
        <f t="shared" si="28"/>
        <v>11.399999999999991</v>
      </c>
      <c r="B46">
        <f t="shared" si="24"/>
        <v>0.20413987945017778</v>
      </c>
      <c r="C46">
        <f t="shared" si="24"/>
        <v>0.79969064298023762</v>
      </c>
      <c r="D46">
        <f t="shared" si="24"/>
        <v>0.90782075868499323</v>
      </c>
      <c r="E46">
        <f t="shared" si="24"/>
        <v>0.92325675495138748</v>
      </c>
      <c r="F46">
        <f t="shared" si="24"/>
        <v>0.98722252985829873</v>
      </c>
      <c r="H46">
        <f t="shared" si="29"/>
        <v>11.399999999999991</v>
      </c>
      <c r="I46">
        <f t="shared" si="25"/>
        <v>0.89836130385451241</v>
      </c>
      <c r="J46">
        <f t="shared" si="25"/>
        <v>0.93771339741653548</v>
      </c>
      <c r="K46">
        <f t="shared" si="25"/>
        <v>0.80253720049124122</v>
      </c>
      <c r="L46">
        <f t="shared" si="25"/>
        <v>0.35204277392092592</v>
      </c>
      <c r="M46">
        <f t="shared" si="25"/>
        <v>0.27633353625480472</v>
      </c>
      <c r="O46">
        <f t="shared" si="30"/>
        <v>11.399999999999991</v>
      </c>
      <c r="P46">
        <f t="shared" si="26"/>
        <v>0.10236892082031721</v>
      </c>
      <c r="Q46">
        <f t="shared" si="26"/>
        <v>0.60645712180263789</v>
      </c>
      <c r="R46">
        <f t="shared" si="26"/>
        <v>0.79491554395707797</v>
      </c>
      <c r="S46">
        <f t="shared" si="26"/>
        <v>0.7370407296154835</v>
      </c>
      <c r="T46">
        <f t="shared" si="26"/>
        <v>0.48705139589228397</v>
      </c>
      <c r="V46">
        <f t="shared" si="31"/>
        <v>11.399999999999991</v>
      </c>
      <c r="W46">
        <f t="shared" si="27"/>
        <v>0.3721033370546003</v>
      </c>
      <c r="X46">
        <f t="shared" si="27"/>
        <v>0.74084901488788391</v>
      </c>
      <c r="Y46">
        <f t="shared" si="27"/>
        <v>0.71964996769133438</v>
      </c>
      <c r="Z46">
        <f t="shared" si="27"/>
        <v>0.39855873632233468</v>
      </c>
      <c r="AA46">
        <f t="shared" si="27"/>
        <v>7.4196570742170079E-2</v>
      </c>
    </row>
    <row r="47" spans="1:27" x14ac:dyDescent="0.75">
      <c r="A47">
        <f t="shared" si="28"/>
        <v>11.599999999999991</v>
      </c>
      <c r="B47">
        <f t="shared" si="24"/>
        <v>0.18121876321804939</v>
      </c>
      <c r="C47">
        <f t="shared" si="24"/>
        <v>0.77501837385846106</v>
      </c>
      <c r="D47">
        <f t="shared" si="24"/>
        <v>0.89471346707632204</v>
      </c>
      <c r="E47">
        <f t="shared" si="24"/>
        <v>0.91213191760132517</v>
      </c>
      <c r="F47">
        <f t="shared" si="24"/>
        <v>0.98522186302078263</v>
      </c>
      <c r="H47">
        <f t="shared" si="29"/>
        <v>11.599999999999991</v>
      </c>
      <c r="I47">
        <f t="shared" si="25"/>
        <v>0.91105961335000918</v>
      </c>
      <c r="J47">
        <f t="shared" si="25"/>
        <v>0.94579188860684238</v>
      </c>
      <c r="K47">
        <f t="shared" si="25"/>
        <v>0.82487357637254644</v>
      </c>
      <c r="L47">
        <f t="shared" si="25"/>
        <v>0.38637442907141756</v>
      </c>
      <c r="M47">
        <f t="shared" si="25"/>
        <v>0.30677756089775671</v>
      </c>
      <c r="O47">
        <f t="shared" si="30"/>
        <v>11.599999999999991</v>
      </c>
      <c r="P47">
        <f t="shared" si="26"/>
        <v>9.6229108030567237E-2</v>
      </c>
      <c r="Q47">
        <f t="shared" si="26"/>
        <v>0.58995418887431383</v>
      </c>
      <c r="R47">
        <f t="shared" si="26"/>
        <v>0.78349414535058226</v>
      </c>
      <c r="S47">
        <f t="shared" si="26"/>
        <v>0.72351725876499517</v>
      </c>
      <c r="T47">
        <f t="shared" si="26"/>
        <v>0.46991787549286684</v>
      </c>
      <c r="V47">
        <f t="shared" si="31"/>
        <v>11.599999999999991</v>
      </c>
      <c r="W47">
        <f t="shared" si="27"/>
        <v>0.38828283422724635</v>
      </c>
      <c r="X47">
        <f t="shared" si="27"/>
        <v>0.75381320100396387</v>
      </c>
      <c r="Y47">
        <f t="shared" si="27"/>
        <v>0.73329286865163068</v>
      </c>
      <c r="Z47">
        <f t="shared" si="27"/>
        <v>0.41512802754829092</v>
      </c>
      <c r="AA47">
        <f t="shared" si="27"/>
        <v>7.9053580600247988E-2</v>
      </c>
    </row>
    <row r="48" spans="1:27" x14ac:dyDescent="0.75">
      <c r="A48">
        <f t="shared" si="28"/>
        <v>11.79999999999999</v>
      </c>
      <c r="B48">
        <f t="shared" si="24"/>
        <v>0.16035272134664028</v>
      </c>
      <c r="C48">
        <f t="shared" si="24"/>
        <v>0.74826382339752939</v>
      </c>
      <c r="D48">
        <f t="shared" si="24"/>
        <v>0.87998878855642715</v>
      </c>
      <c r="E48">
        <f t="shared" si="24"/>
        <v>0.8995698279880362</v>
      </c>
      <c r="F48">
        <f t="shared" si="24"/>
        <v>0.98291335821446857</v>
      </c>
      <c r="H48">
        <f t="shared" si="29"/>
        <v>11.79999999999999</v>
      </c>
      <c r="I48">
        <f t="shared" si="25"/>
        <v>0.92230864975926097</v>
      </c>
      <c r="J48">
        <f t="shared" si="25"/>
        <v>0.95287526562847846</v>
      </c>
      <c r="K48">
        <f t="shared" si="25"/>
        <v>0.84517077863743606</v>
      </c>
      <c r="L48">
        <f t="shared" si="25"/>
        <v>0.42187427968601793</v>
      </c>
      <c r="M48">
        <f t="shared" si="25"/>
        <v>0.33900442164646738</v>
      </c>
      <c r="O48">
        <f t="shared" si="30"/>
        <v>11.79999999999999</v>
      </c>
      <c r="P48">
        <f t="shared" si="26"/>
        <v>9.0420450094138891E-2</v>
      </c>
      <c r="Q48">
        <f t="shared" si="26"/>
        <v>0.57324619346828942</v>
      </c>
      <c r="R48">
        <f t="shared" si="26"/>
        <v>0.77161941977113702</v>
      </c>
      <c r="S48">
        <f t="shared" si="26"/>
        <v>0.70957235562493615</v>
      </c>
      <c r="T48">
        <f t="shared" si="26"/>
        <v>0.45285496620742649</v>
      </c>
      <c r="V48">
        <f t="shared" si="31"/>
        <v>11.79999999999999</v>
      </c>
      <c r="W48">
        <f t="shared" si="27"/>
        <v>0.40471239005385751</v>
      </c>
      <c r="X48">
        <f t="shared" si="27"/>
        <v>0.7663333982040198</v>
      </c>
      <c r="Y48">
        <f t="shared" si="27"/>
        <v>0.74650571608275351</v>
      </c>
      <c r="Z48">
        <f t="shared" si="27"/>
        <v>0.43189150547506311</v>
      </c>
      <c r="AA48">
        <f t="shared" si="27"/>
        <v>8.4199620538744815E-2</v>
      </c>
    </row>
    <row r="49" spans="1:27" x14ac:dyDescent="0.75">
      <c r="A49">
        <f t="shared" si="28"/>
        <v>11.999999999999989</v>
      </c>
      <c r="B49">
        <f t="shared" si="24"/>
        <v>0.14147412275189686</v>
      </c>
      <c r="C49">
        <f t="shared" si="24"/>
        <v>0.71947925218613007</v>
      </c>
      <c r="D49">
        <f t="shared" si="24"/>
        <v>0.86351894224903092</v>
      </c>
      <c r="E49">
        <f t="shared" si="24"/>
        <v>0.8854373633082927</v>
      </c>
      <c r="F49">
        <f t="shared" si="24"/>
        <v>0.98025146840115129</v>
      </c>
      <c r="H49">
        <f t="shared" si="29"/>
        <v>11.999999999999989</v>
      </c>
      <c r="I49">
        <f t="shared" si="25"/>
        <v>0.93224074273739344</v>
      </c>
      <c r="J49">
        <f t="shared" si="25"/>
        <v>0.95907310986620431</v>
      </c>
      <c r="K49">
        <f t="shared" si="25"/>
        <v>0.86350479915465661</v>
      </c>
      <c r="L49">
        <f t="shared" si="25"/>
        <v>0.45820028788175732</v>
      </c>
      <c r="M49">
        <f t="shared" si="25"/>
        <v>0.37279611537262297</v>
      </c>
      <c r="O49">
        <f t="shared" si="30"/>
        <v>11.999999999999989</v>
      </c>
      <c r="P49">
        <f t="shared" si="26"/>
        <v>8.4929469761637982E-2</v>
      </c>
      <c r="Q49">
        <f t="shared" si="26"/>
        <v>0.5563693437317988</v>
      </c>
      <c r="R49">
        <f t="shared" si="26"/>
        <v>0.75929349146992886</v>
      </c>
      <c r="S49">
        <f t="shared" si="26"/>
        <v>0.69522039466982244</v>
      </c>
      <c r="T49">
        <f t="shared" si="26"/>
        <v>0.43590213470594413</v>
      </c>
      <c r="V49">
        <f t="shared" si="31"/>
        <v>11.999999999999989</v>
      </c>
      <c r="W49">
        <f t="shared" si="27"/>
        <v>0.42135828045767509</v>
      </c>
      <c r="X49">
        <f t="shared" si="27"/>
        <v>0.77840404046021883</v>
      </c>
      <c r="Y49">
        <f t="shared" si="27"/>
        <v>0.75927886981580861</v>
      </c>
      <c r="Z49">
        <f t="shared" si="27"/>
        <v>0.44881245937475328</v>
      </c>
      <c r="AA49">
        <f t="shared" si="27"/>
        <v>8.96480364869085E-2</v>
      </c>
    </row>
    <row r="50" spans="1:27" x14ac:dyDescent="0.75">
      <c r="A50">
        <f t="shared" si="28"/>
        <v>12.199999999999989</v>
      </c>
      <c r="B50">
        <f t="shared" si="24"/>
        <v>0.12448860297814807</v>
      </c>
      <c r="C50">
        <f t="shared" si="24"/>
        <v>0.68877231311643683</v>
      </c>
      <c r="D50">
        <f t="shared" si="24"/>
        <v>0.84518648084305537</v>
      </c>
      <c r="E50">
        <f t="shared" si="24"/>
        <v>0.86960445794362173</v>
      </c>
      <c r="F50">
        <f t="shared" si="24"/>
        <v>0.97718451453482202</v>
      </c>
      <c r="H50">
        <f t="shared" si="29"/>
        <v>12.199999999999989</v>
      </c>
      <c r="I50">
        <f t="shared" si="25"/>
        <v>0.94098435859456653</v>
      </c>
      <c r="J50">
        <f t="shared" si="25"/>
        <v>0.96448619414373515</v>
      </c>
      <c r="K50">
        <f t="shared" si="25"/>
        <v>0.87997611495607286</v>
      </c>
      <c r="L50">
        <f t="shared" si="25"/>
        <v>0.4949761690713752</v>
      </c>
      <c r="M50">
        <f t="shared" si="25"/>
        <v>0.40787765817440236</v>
      </c>
      <c r="O50">
        <f t="shared" si="30"/>
        <v>12.199999999999989</v>
      </c>
      <c r="P50">
        <f t="shared" si="26"/>
        <v>7.974270759005446E-2</v>
      </c>
      <c r="Q50">
        <f t="shared" si="26"/>
        <v>0.53936138520679655</v>
      </c>
      <c r="R50">
        <f t="shared" si="26"/>
        <v>0.74652085457876394</v>
      </c>
      <c r="S50">
        <f t="shared" si="26"/>
        <v>0.68047857327779959</v>
      </c>
      <c r="T50">
        <f t="shared" si="26"/>
        <v>0.41909782596314854</v>
      </c>
      <c r="V50">
        <f t="shared" si="31"/>
        <v>12.199999999999989</v>
      </c>
      <c r="W50">
        <f t="shared" si="27"/>
        <v>0.43818485686573116</v>
      </c>
      <c r="X50">
        <f t="shared" si="27"/>
        <v>0.79002199504830051</v>
      </c>
      <c r="Y50">
        <f t="shared" si="27"/>
        <v>0.77160532163353268</v>
      </c>
      <c r="Z50">
        <f t="shared" si="27"/>
        <v>0.46585273829120316</v>
      </c>
      <c r="AA50">
        <f t="shared" si="27"/>
        <v>9.5412279184072288E-2</v>
      </c>
    </row>
    <row r="51" spans="1:27" x14ac:dyDescent="0.75">
      <c r="A51">
        <f t="shared" si="28"/>
        <v>12.399999999999988</v>
      </c>
      <c r="B51">
        <f t="shared" si="24"/>
        <v>0.10928279641369325</v>
      </c>
      <c r="C51">
        <f t="shared" si="24"/>
        <v>0.65630974059622338</v>
      </c>
      <c r="D51">
        <f t="shared" si="24"/>
        <v>0.82489091055588293</v>
      </c>
      <c r="E51">
        <f t="shared" si="24"/>
        <v>0.85194927031520351</v>
      </c>
      <c r="F51">
        <f t="shared" si="24"/>
        <v>0.97365406301163671</v>
      </c>
      <c r="H51">
        <f t="shared" si="29"/>
        <v>12.399999999999988</v>
      </c>
      <c r="I51">
        <f t="shared" si="25"/>
        <v>0.94866183674536464</v>
      </c>
      <c r="J51">
        <f t="shared" si="25"/>
        <v>0.96920631893618792</v>
      </c>
      <c r="K51">
        <f t="shared" si="25"/>
        <v>0.8947021623874114</v>
      </c>
      <c r="L51">
        <f t="shared" si="25"/>
        <v>0.53180649268724145</v>
      </c>
      <c r="M51">
        <f t="shared" si="25"/>
        <v>0.44392390099790568</v>
      </c>
      <c r="O51">
        <f t="shared" si="30"/>
        <v>12.399999999999988</v>
      </c>
      <c r="P51">
        <f t="shared" si="26"/>
        <v>7.4846799144105428E-2</v>
      </c>
      <c r="Q51">
        <f t="shared" si="26"/>
        <v>0.52226127329134042</v>
      </c>
      <c r="R51">
        <f t="shared" si="26"/>
        <v>0.73330851431461708</v>
      </c>
      <c r="S51">
        <f t="shared" si="26"/>
        <v>0.66536692002014397</v>
      </c>
      <c r="T51">
        <f t="shared" si="26"/>
        <v>0.4024791221800762</v>
      </c>
      <c r="V51">
        <f t="shared" si="31"/>
        <v>12.399999999999988</v>
      </c>
      <c r="W51">
        <f t="shared" si="27"/>
        <v>0.45515483391257872</v>
      </c>
      <c r="X51">
        <f t="shared" si="27"/>
        <v>0.80118641166551718</v>
      </c>
      <c r="Y51">
        <f t="shared" si="27"/>
        <v>0.78348057455724485</v>
      </c>
      <c r="Z51">
        <f t="shared" si="27"/>
        <v>0.48297308641147385</v>
      </c>
      <c r="AA51">
        <f t="shared" si="27"/>
        <v>0.10150582839068779</v>
      </c>
    </row>
    <row r="52" spans="1:27" x14ac:dyDescent="0.75">
      <c r="A52">
        <f t="shared" si="28"/>
        <v>12.599999999999987</v>
      </c>
      <c r="B52">
        <f t="shared" si="24"/>
        <v>9.5731234383579916E-2</v>
      </c>
      <c r="C52">
        <f t="shared" si="24"/>
        <v>0.62231784854120953</v>
      </c>
      <c r="D52">
        <f t="shared" si="24"/>
        <v>0.8025562163499389</v>
      </c>
      <c r="E52">
        <f t="shared" si="24"/>
        <v>0.83236443492371659</v>
      </c>
      <c r="F52">
        <f t="shared" si="24"/>
        <v>0.96959431044375111</v>
      </c>
      <c r="H52">
        <f t="shared" si="29"/>
        <v>12.599999999999987</v>
      </c>
      <c r="I52">
        <f t="shared" si="25"/>
        <v>0.95538788664468888</v>
      </c>
      <c r="J52">
        <f t="shared" si="25"/>
        <v>0.97331645026265845</v>
      </c>
      <c r="K52">
        <f t="shared" si="25"/>
        <v>0.90781071632609156</v>
      </c>
      <c r="L52">
        <f t="shared" si="25"/>
        <v>0.56829348738574414</v>
      </c>
      <c r="M52">
        <f t="shared" si="25"/>
        <v>0.48057028884610775</v>
      </c>
      <c r="O52">
        <f t="shared" si="30"/>
        <v>12.599999999999987</v>
      </c>
      <c r="P52">
        <f t="shared" si="26"/>
        <v>7.0228542147873704E-2</v>
      </c>
      <c r="Q52">
        <f t="shared" si="26"/>
        <v>0.50510882220141329</v>
      </c>
      <c r="R52">
        <f t="shared" si="26"/>
        <v>0.71966610771905015</v>
      </c>
      <c r="S52">
        <f t="shared" si="26"/>
        <v>0.64990826454055195</v>
      </c>
      <c r="T52">
        <f t="shared" si="26"/>
        <v>0.38608142797032524</v>
      </c>
      <c r="V52">
        <f t="shared" si="31"/>
        <v>12.599999999999987</v>
      </c>
      <c r="W52">
        <f t="shared" si="27"/>
        <v>0.47222960813925924</v>
      </c>
      <c r="X52">
        <f t="shared" si="27"/>
        <v>0.81189855779025599</v>
      </c>
      <c r="Y52">
        <f t="shared" si="27"/>
        <v>0.79490250166361909</v>
      </c>
      <c r="Z52">
        <f t="shared" si="27"/>
        <v>0.50013349999682621</v>
      </c>
      <c r="AA52">
        <f t="shared" si="27"/>
        <v>0.10794210659909938</v>
      </c>
    </row>
    <row r="53" spans="1:27" x14ac:dyDescent="0.75">
      <c r="A53">
        <f t="shared" si="28"/>
        <v>12.799999999999986</v>
      </c>
      <c r="B53">
        <f t="shared" si="24"/>
        <v>8.370221223372909E-2</v>
      </c>
      <c r="C53">
        <f t="shared" si="24"/>
        <v>0.58707921768458826</v>
      </c>
      <c r="D53">
        <f t="shared" si="24"/>
        <v>0.77813898069696497</v>
      </c>
      <c r="E53">
        <f t="shared" si="24"/>
        <v>0.81076429156383167</v>
      </c>
      <c r="F53">
        <f t="shared" si="24"/>
        <v>0.9649315059987279</v>
      </c>
      <c r="H53">
        <f t="shared" si="29"/>
        <v>12.799999999999986</v>
      </c>
      <c r="I53">
        <f t="shared" si="25"/>
        <v>0.96126870313515933</v>
      </c>
      <c r="J53">
        <f t="shared" si="25"/>
        <v>0.97689106935560355</v>
      </c>
      <c r="K53">
        <f t="shared" si="25"/>
        <v>0.91943433044541234</v>
      </c>
      <c r="L53">
        <f t="shared" si="25"/>
        <v>0.60405405749897612</v>
      </c>
      <c r="M53">
        <f t="shared" si="25"/>
        <v>0.5174269381463642</v>
      </c>
      <c r="O53">
        <f t="shared" si="30"/>
        <v>12.799999999999986</v>
      </c>
      <c r="P53">
        <f t="shared" si="26"/>
        <v>6.5874954180012088E-2</v>
      </c>
      <c r="Q53">
        <f t="shared" si="26"/>
        <v>0.48794433702606649</v>
      </c>
      <c r="R53">
        <f t="shared" si="26"/>
        <v>0.70560599961663528</v>
      </c>
      <c r="S53">
        <f t="shared" si="26"/>
        <v>0.63412816673435179</v>
      </c>
      <c r="T53">
        <f t="shared" si="26"/>
        <v>0.3699381872158079</v>
      </c>
      <c r="V53">
        <f t="shared" si="31"/>
        <v>12.799999999999986</v>
      </c>
      <c r="W53">
        <f t="shared" si="27"/>
        <v>0.4893696021571029</v>
      </c>
      <c r="X53">
        <f t="shared" si="27"/>
        <v>0.82216164435428607</v>
      </c>
      <c r="Y53">
        <f t="shared" si="27"/>
        <v>0.80587118874318553</v>
      </c>
      <c r="Z53">
        <f t="shared" si="27"/>
        <v>0.51729359908350725</v>
      </c>
      <c r="AA53">
        <f t="shared" si="27"/>
        <v>0.1147343818179692</v>
      </c>
    </row>
    <row r="54" spans="1:27" x14ac:dyDescent="0.75">
      <c r="A54">
        <f t="shared" ref="A54:A112" si="32">A53+0.2</f>
        <v>12.999999999999986</v>
      </c>
      <c r="B54">
        <f t="shared" si="24"/>
        <v>7.3062561105685403E-2</v>
      </c>
      <c r="C54">
        <f t="shared" si="24"/>
        <v>0.55092530379532278</v>
      </c>
      <c r="D54">
        <f t="shared" si="24"/>
        <v>0.75163660629845197</v>
      </c>
      <c r="E54">
        <f t="shared" si="24"/>
        <v>0.78709283894820381</v>
      </c>
      <c r="F54">
        <f t="shared" si="24"/>
        <v>0.95958345273420753</v>
      </c>
      <c r="H54">
        <f t="shared" si="29"/>
        <v>12.999999999999986</v>
      </c>
      <c r="I54">
        <f t="shared" si="25"/>
        <v>0.96640156636086327</v>
      </c>
      <c r="J54">
        <f t="shared" si="25"/>
        <v>0.97999666188417167</v>
      </c>
      <c r="K54">
        <f t="shared" si="25"/>
        <v>0.92970587187791587</v>
      </c>
      <c r="L54">
        <f t="shared" si="25"/>
        <v>0.63873548531404656</v>
      </c>
      <c r="M54">
        <f t="shared" si="25"/>
        <v>0.55409494382937319</v>
      </c>
      <c r="O54">
        <f t="shared" si="30"/>
        <v>12.999999999999986</v>
      </c>
      <c r="P54">
        <f t="shared" si="26"/>
        <v>6.1773321558239808E-2</v>
      </c>
      <c r="Q54">
        <f t="shared" si="26"/>
        <v>0.47080823603602362</v>
      </c>
      <c r="R54">
        <f t="shared" si="26"/>
        <v>0.69114334961125978</v>
      </c>
      <c r="S54">
        <f t="shared" si="26"/>
        <v>0.61805480381309252</v>
      </c>
      <c r="T54">
        <f t="shared" si="26"/>
        <v>0.35408063599010048</v>
      </c>
      <c r="V54">
        <f t="shared" si="31"/>
        <v>12.999999999999986</v>
      </c>
      <c r="W54">
        <f t="shared" si="27"/>
        <v>0.50653462791184956</v>
      </c>
      <c r="X54">
        <f t="shared" si="27"/>
        <v>0.83198064552716544</v>
      </c>
      <c r="Y54">
        <f t="shared" si="27"/>
        <v>0.81638876498802226</v>
      </c>
      <c r="Z54">
        <f t="shared" si="27"/>
        <v>0.53441300666611335</v>
      </c>
      <c r="AA54">
        <f t="shared" si="27"/>
        <v>0.12189565913760325</v>
      </c>
    </row>
    <row r="55" spans="1:27" x14ac:dyDescent="0.75">
      <c r="A55">
        <f t="shared" si="32"/>
        <v>13.199999999999985</v>
      </c>
      <c r="B55">
        <f t="shared" si="24"/>
        <v>6.3681356887746746E-2</v>
      </c>
      <c r="C55">
        <f t="shared" si="24"/>
        <v>0.51422516008853636</v>
      </c>
      <c r="D55">
        <f t="shared" si="24"/>
        <v>0.72309497528981503</v>
      </c>
      <c r="E55">
        <f t="shared" si="24"/>
        <v>0.76133198802130431</v>
      </c>
      <c r="F55">
        <f t="shared" si="24"/>
        <v>0.95345914288246636</v>
      </c>
      <c r="H55">
        <f t="shared" si="29"/>
        <v>13.199999999999985</v>
      </c>
      <c r="I55">
        <f t="shared" si="25"/>
        <v>0.97087480729756648</v>
      </c>
      <c r="J55">
        <f t="shared" si="25"/>
        <v>0.98269229046531115</v>
      </c>
      <c r="K55">
        <f t="shared" si="25"/>
        <v>0.93875509682817559</v>
      </c>
      <c r="L55">
        <f t="shared" si="25"/>
        <v>0.6720284920713121</v>
      </c>
      <c r="M55">
        <f t="shared" si="25"/>
        <v>0.59018349831763461</v>
      </c>
      <c r="O55">
        <f t="shared" si="30"/>
        <v>13.199999999999985</v>
      </c>
      <c r="P55">
        <f t="shared" si="26"/>
        <v>5.7911240089768799E-2</v>
      </c>
      <c r="Q55">
        <f t="shared" si="26"/>
        <v>0.45374067073646324</v>
      </c>
      <c r="R55">
        <f t="shared" si="26"/>
        <v>0.67629614622701872</v>
      </c>
      <c r="S55">
        <f t="shared" si="26"/>
        <v>0.60171881484088452</v>
      </c>
      <c r="T55">
        <f t="shared" si="26"/>
        <v>0.33853759483962442</v>
      </c>
      <c r="V55">
        <f t="shared" si="31"/>
        <v>13.199999999999985</v>
      </c>
      <c r="W55">
        <f t="shared" si="27"/>
        <v>0.52368426204578977</v>
      </c>
      <c r="X55">
        <f t="shared" si="27"/>
        <v>0.84136211607501343</v>
      </c>
      <c r="Y55">
        <f t="shared" si="27"/>
        <v>0.82645922567176167</v>
      </c>
      <c r="Z55">
        <f t="shared" si="27"/>
        <v>0.5514517278219806</v>
      </c>
      <c r="AA55">
        <f t="shared" si="27"/>
        <v>0.12943856095118225</v>
      </c>
    </row>
    <row r="56" spans="1:27" x14ac:dyDescent="0.75">
      <c r="A56">
        <f t="shared" si="32"/>
        <v>13.399999999999984</v>
      </c>
      <c r="B56">
        <f t="shared" si="24"/>
        <v>5.5432661604745914E-2</v>
      </c>
      <c r="C56">
        <f t="shared" si="24"/>
        <v>0.47737096930427664</v>
      </c>
      <c r="D56">
        <f t="shared" si="24"/>
        <v>0.69261473266233864</v>
      </c>
      <c r="E56">
        <f t="shared" si="24"/>
        <v>0.73350950910708379</v>
      </c>
      <c r="F56">
        <f t="shared" si="24"/>
        <v>0.94645859781219865</v>
      </c>
      <c r="H56">
        <f t="shared" si="29"/>
        <v>13.399999999999984</v>
      </c>
      <c r="I56">
        <f t="shared" si="25"/>
        <v>0.97476803778469756</v>
      </c>
      <c r="J56">
        <f t="shared" si="25"/>
        <v>0.98503020792859064</v>
      </c>
      <c r="K56">
        <f t="shared" si="25"/>
        <v>0.94670615961318938</v>
      </c>
      <c r="L56">
        <f t="shared" si="25"/>
        <v>0.70367671465472259</v>
      </c>
      <c r="M56">
        <f t="shared" si="25"/>
        <v>0.6253262813388315</v>
      </c>
      <c r="O56">
        <f t="shared" si="30"/>
        <v>13.399999999999984</v>
      </c>
      <c r="P56">
        <f t="shared" si="26"/>
        <v>5.4276648377062489E-2</v>
      </c>
      <c r="Q56">
        <f t="shared" si="26"/>
        <v>0.43678115123158601</v>
      </c>
      <c r="R56">
        <f t="shared" si="26"/>
        <v>0.66108520475005572</v>
      </c>
      <c r="S56">
        <f t="shared" si="26"/>
        <v>0.585153103424774</v>
      </c>
      <c r="T56">
        <f t="shared" si="26"/>
        <v>0.32333530255426263</v>
      </c>
      <c r="V56">
        <f t="shared" si="31"/>
        <v>13.399999999999984</v>
      </c>
      <c r="W56">
        <f t="shared" si="27"/>
        <v>0.54077822594644476</v>
      </c>
      <c r="X56">
        <f t="shared" si="27"/>
        <v>0.85031400937352386</v>
      </c>
      <c r="Y56">
        <f t="shared" si="27"/>
        <v>0.8360882504824958</v>
      </c>
      <c r="Z56">
        <f t="shared" si="27"/>
        <v>0.56837052123705423</v>
      </c>
      <c r="AA56">
        <f t="shared" si="27"/>
        <v>0.13737519591146946</v>
      </c>
    </row>
    <row r="57" spans="1:27" x14ac:dyDescent="0.75">
      <c r="A57">
        <f t="shared" si="32"/>
        <v>13.599999999999984</v>
      </c>
      <c r="B57">
        <f t="shared" si="24"/>
        <v>4.8197426729039032E-2</v>
      </c>
      <c r="C57">
        <f t="shared" si="24"/>
        <v>0.44076153058409778</v>
      </c>
      <c r="D57">
        <f t="shared" si="24"/>
        <v>0.66035531070128473</v>
      </c>
      <c r="E57">
        <f t="shared" si="24"/>
        <v>0.70370590603372241</v>
      </c>
      <c r="F57">
        <f t="shared" si="24"/>
        <v>0.93847300095618258</v>
      </c>
      <c r="H57">
        <f t="shared" si="29"/>
        <v>13.599999999999984</v>
      </c>
      <c r="I57">
        <f t="shared" si="25"/>
        <v>0.97815256219079572</v>
      </c>
      <c r="J57">
        <f t="shared" si="25"/>
        <v>0.98705648019295755</v>
      </c>
      <c r="K57">
        <f t="shared" si="25"/>
        <v>0.95367592022315262</v>
      </c>
      <c r="L57">
        <f t="shared" si="25"/>
        <v>0.73348214194917305</v>
      </c>
      <c r="M57">
        <f t="shared" si="25"/>
        <v>0.65919569027926206</v>
      </c>
      <c r="O57">
        <f t="shared" si="30"/>
        <v>13.599999999999984</v>
      </c>
      <c r="P57">
        <f t="shared" si="26"/>
        <v>5.085785436614456E-2</v>
      </c>
      <c r="Q57">
        <f t="shared" si="26"/>
        <v>0.41996818428775617</v>
      </c>
      <c r="R57">
        <f t="shared" si="26"/>
        <v>0.64553412594105652</v>
      </c>
      <c r="S57">
        <f t="shared" si="26"/>
        <v>0.56839260039364614</v>
      </c>
      <c r="T57">
        <f t="shared" si="26"/>
        <v>0.30849729239944623</v>
      </c>
      <c r="V57">
        <f t="shared" si="31"/>
        <v>13.599999999999984</v>
      </c>
      <c r="W57">
        <f t="shared" si="27"/>
        <v>0.5577767629107212</v>
      </c>
      <c r="X57">
        <f t="shared" si="27"/>
        <v>0.85884549874699356</v>
      </c>
      <c r="Y57">
        <f t="shared" si="27"/>
        <v>0.84528302080990569</v>
      </c>
      <c r="Z57">
        <f t="shared" si="27"/>
        <v>0.58513125585194259</v>
      </c>
      <c r="AA57">
        <f t="shared" si="27"/>
        <v>0.14571701694548553</v>
      </c>
    </row>
    <row r="58" spans="1:27" x14ac:dyDescent="0.75">
      <c r="A58">
        <f t="shared" si="32"/>
        <v>13.799999999999983</v>
      </c>
      <c r="B58">
        <f t="shared" si="24"/>
        <v>4.1864700400760652E-2</v>
      </c>
      <c r="C58">
        <f t="shared" si="24"/>
        <v>0.4047851500690734</v>
      </c>
      <c r="D58">
        <f t="shared" si="24"/>
        <v>0.62653585483556784</v>
      </c>
      <c r="E58">
        <f t="shared" si="24"/>
        <v>0.67205934819583668</v>
      </c>
      <c r="F58">
        <f t="shared" si="24"/>
        <v>0.92938523031935427</v>
      </c>
      <c r="H58">
        <f t="shared" si="29"/>
        <v>13.799999999999983</v>
      </c>
      <c r="I58">
        <f t="shared" si="25"/>
        <v>0.98109190494535359</v>
      </c>
      <c r="J58">
        <f t="shared" si="25"/>
        <v>0.98881159678355035</v>
      </c>
      <c r="K58">
        <f t="shared" si="25"/>
        <v>0.95977290787152025</v>
      </c>
      <c r="L58">
        <f t="shared" si="25"/>
        <v>0.76130654830770661</v>
      </c>
      <c r="M58">
        <f t="shared" si="25"/>
        <v>0.69151380047916011</v>
      </c>
      <c r="O58">
        <f t="shared" si="30"/>
        <v>13.799999999999983</v>
      </c>
      <c r="P58">
        <f t="shared" si="26"/>
        <v>4.7643555810480749E-2</v>
      </c>
      <c r="Q58">
        <f t="shared" si="26"/>
        <v>0.40333893105286656</v>
      </c>
      <c r="R58">
        <f t="shared" si="26"/>
        <v>0.62966921355882854</v>
      </c>
      <c r="S58">
        <f t="shared" si="26"/>
        <v>0.55147398946365611</v>
      </c>
      <c r="T58">
        <f t="shared" si="26"/>
        <v>0.29404431066754916</v>
      </c>
      <c r="V58">
        <f t="shared" si="31"/>
        <v>13.799999999999983</v>
      </c>
      <c r="W58">
        <f t="shared" si="27"/>
        <v>0.5746410049517674</v>
      </c>
      <c r="X58">
        <f t="shared" si="27"/>
        <v>0.86696680438826768</v>
      </c>
      <c r="Y58">
        <f t="shared" si="27"/>
        <v>0.85405203889223147</v>
      </c>
      <c r="Z58">
        <f t="shared" si="27"/>
        <v>0.60169724584799478</v>
      </c>
      <c r="AA58">
        <f t="shared" si="27"/>
        <v>0.15447466893126505</v>
      </c>
    </row>
    <row r="59" spans="1:27" x14ac:dyDescent="0.75">
      <c r="A59">
        <f t="shared" si="32"/>
        <v>13.999999999999982</v>
      </c>
      <c r="B59">
        <f t="shared" si="24"/>
        <v>3.6332278042113079E-2</v>
      </c>
      <c r="C59">
        <f t="shared" si="24"/>
        <v>0.36980347483809534</v>
      </c>
      <c r="D59">
        <f t="shared" si="24"/>
        <v>0.5914323982873223</v>
      </c>
      <c r="E59">
        <f t="shared" si="24"/>
        <v>0.63876779003166195</v>
      </c>
      <c r="F59">
        <f t="shared" si="24"/>
        <v>0.91907091444966393</v>
      </c>
      <c r="H59">
        <f t="shared" si="29"/>
        <v>13.999999999999982</v>
      </c>
      <c r="I59">
        <f t="shared" si="25"/>
        <v>0.98364240329491071</v>
      </c>
      <c r="J59">
        <f t="shared" si="25"/>
        <v>0.9903310542050785</v>
      </c>
      <c r="K59">
        <f t="shared" si="25"/>
        <v>0.96509680365011785</v>
      </c>
      <c r="L59">
        <f t="shared" si="25"/>
        <v>0.78706937712698166</v>
      </c>
      <c r="M59">
        <f t="shared" si="25"/>
        <v>0.72205940297392501</v>
      </c>
      <c r="O59">
        <f t="shared" si="30"/>
        <v>13.999999999999982</v>
      </c>
      <c r="P59">
        <f t="shared" si="26"/>
        <v>4.4622855299895209E-2</v>
      </c>
      <c r="Q59">
        <f t="shared" si="26"/>
        <v>0.38692889073412146</v>
      </c>
      <c r="R59">
        <f t="shared" si="26"/>
        <v>0.61351934954836385</v>
      </c>
      <c r="S59">
        <f t="shared" si="26"/>
        <v>0.53443540001379297</v>
      </c>
      <c r="T59">
        <f t="shared" si="26"/>
        <v>0.27999427637806723</v>
      </c>
      <c r="V59">
        <f t="shared" si="31"/>
        <v>13.999999999999982</v>
      </c>
      <c r="W59">
        <f t="shared" si="27"/>
        <v>0.59133332212682588</v>
      </c>
      <c r="X59">
        <f t="shared" si="27"/>
        <v>0.87468902770323309</v>
      </c>
      <c r="Y59">
        <f t="shared" si="27"/>
        <v>0.86240495131487416</v>
      </c>
      <c r="Z59">
        <f t="shared" si="27"/>
        <v>0.61803355791167092</v>
      </c>
      <c r="AA59">
        <f t="shared" si="27"/>
        <v>0.1636578269599728</v>
      </c>
    </row>
    <row r="60" spans="1:27" x14ac:dyDescent="0.75">
      <c r="A60">
        <f t="shared" si="32"/>
        <v>14.199999999999982</v>
      </c>
      <c r="B60">
        <f t="shared" si="24"/>
        <v>3.1506924073871678E-2</v>
      </c>
      <c r="C60">
        <f t="shared" si="24"/>
        <v>0.33613766675398243</v>
      </c>
      <c r="D60">
        <f t="shared" si="24"/>
        <v>0.55537096732668056</v>
      </c>
      <c r="E60">
        <f t="shared" si="24"/>
        <v>0.6040875411965877</v>
      </c>
      <c r="F60">
        <f t="shared" si="24"/>
        <v>0.90740014909615052</v>
      </c>
      <c r="H60">
        <f t="shared" si="29"/>
        <v>14.199999999999982</v>
      </c>
      <c r="I60">
        <f t="shared" si="25"/>
        <v>0.98585382746036643</v>
      </c>
      <c r="J60">
        <f t="shared" si="25"/>
        <v>0.99164590288626153</v>
      </c>
      <c r="K60">
        <f t="shared" si="25"/>
        <v>0.96973831893619933</v>
      </c>
      <c r="L60">
        <f t="shared" si="25"/>
        <v>0.81074281105159796</v>
      </c>
      <c r="M60">
        <f t="shared" si="25"/>
        <v>0.75067096935279032</v>
      </c>
      <c r="O60">
        <f t="shared" si="30"/>
        <v>14.199999999999982</v>
      </c>
      <c r="P60">
        <f t="shared" si="26"/>
        <v>4.1785270473384456E-2</v>
      </c>
      <c r="Q60">
        <f t="shared" si="26"/>
        <v>0.37077161568774997</v>
      </c>
      <c r="R60">
        <f t="shared" si="26"/>
        <v>0.5971158267776695</v>
      </c>
      <c r="S60">
        <f t="shared" si="26"/>
        <v>0.51731607213234643</v>
      </c>
      <c r="T60">
        <f t="shared" si="26"/>
        <v>0.26636228004633544</v>
      </c>
      <c r="V60">
        <f t="shared" si="31"/>
        <v>14.199999999999982</v>
      </c>
      <c r="W60">
        <f t="shared" si="27"/>
        <v>0.60781764785013837</v>
      </c>
      <c r="X60">
        <f t="shared" si="27"/>
        <v>0.88202399452944891</v>
      </c>
      <c r="Y60">
        <f t="shared" si="27"/>
        <v>0.87035237893635575</v>
      </c>
      <c r="Z60">
        <f t="shared" si="27"/>
        <v>0.63410728561515584</v>
      </c>
      <c r="AA60">
        <f t="shared" si="27"/>
        <v>0.17327502646034407</v>
      </c>
    </row>
    <row r="61" spans="1:27" x14ac:dyDescent="0.75">
      <c r="A61">
        <f t="shared" si="32"/>
        <v>14.399999999999981</v>
      </c>
      <c r="B61">
        <f t="shared" si="24"/>
        <v>2.7304275837787193E-2</v>
      </c>
      <c r="C61">
        <f t="shared" si="24"/>
        <v>0.30405796843817484</v>
      </c>
      <c r="D61">
        <f t="shared" si="24"/>
        <v>0.51871675025447528</v>
      </c>
      <c r="E61">
        <f t="shared" si="24"/>
        <v>0.5683278340972433</v>
      </c>
      <c r="F61">
        <f t="shared" si="24"/>
        <v>0.89424001707850964</v>
      </c>
      <c r="H61">
        <f t="shared" si="29"/>
        <v>14.399999999999981</v>
      </c>
      <c r="I61">
        <f t="shared" si="25"/>
        <v>0.98777000087672584</v>
      </c>
      <c r="J61">
        <f t="shared" si="25"/>
        <v>0.99278325251325328</v>
      </c>
      <c r="K61">
        <f t="shared" si="25"/>
        <v>0.97377936354091199</v>
      </c>
      <c r="L61">
        <f t="shared" si="25"/>
        <v>0.8323448992711957</v>
      </c>
      <c r="M61">
        <f t="shared" si="25"/>
        <v>0.77724584780848061</v>
      </c>
      <c r="O61">
        <f t="shared" si="30"/>
        <v>14.399999999999981</v>
      </c>
      <c r="P61">
        <f t="shared" si="26"/>
        <v>3.9120739999076559E-2</v>
      </c>
      <c r="Q61">
        <f t="shared" si="26"/>
        <v>0.35489846237407296</v>
      </c>
      <c r="R61">
        <f t="shared" si="26"/>
        <v>0.58049214032347396</v>
      </c>
      <c r="S61">
        <f t="shared" si="26"/>
        <v>0.50015599999493998</v>
      </c>
      <c r="T61">
        <f t="shared" si="26"/>
        <v>0.25316061867351708</v>
      </c>
      <c r="V61">
        <f t="shared" si="31"/>
        <v>14.399999999999981</v>
      </c>
      <c r="W61">
        <f t="shared" si="27"/>
        <v>0.62405977444567651</v>
      </c>
      <c r="X61">
        <f t="shared" si="27"/>
        <v>0.88898410831056485</v>
      </c>
      <c r="Y61">
        <f t="shared" si="27"/>
        <v>0.87790575491228762</v>
      </c>
      <c r="Z61">
        <f t="shared" si="27"/>
        <v>0.64988778678818215</v>
      </c>
      <c r="AA61">
        <f t="shared" si="27"/>
        <v>0.18333348684541162</v>
      </c>
    </row>
    <row r="62" spans="1:27" x14ac:dyDescent="0.75">
      <c r="A62">
        <f t="shared" si="32"/>
        <v>14.59999999999998</v>
      </c>
      <c r="B62">
        <f t="shared" si="24"/>
        <v>2.364852255913669E-2</v>
      </c>
      <c r="C62">
        <f t="shared" si="24"/>
        <v>0.27377724331794068</v>
      </c>
      <c r="D62">
        <f t="shared" si="24"/>
        <v>0.48185996519210456</v>
      </c>
      <c r="E62">
        <f t="shared" si="24"/>
        <v>0.53184135090055329</v>
      </c>
      <c r="F62">
        <f t="shared" si="24"/>
        <v>0.87945804572158781</v>
      </c>
      <c r="H62">
        <f t="shared" si="29"/>
        <v>14.59999999999998</v>
      </c>
      <c r="I62">
        <f t="shared" si="25"/>
        <v>0.98942940156221737</v>
      </c>
      <c r="J62">
        <f t="shared" si="25"/>
        <v>0.99376673355352518</v>
      </c>
      <c r="K62">
        <f t="shared" si="25"/>
        <v>0.97729341591327179</v>
      </c>
      <c r="L62">
        <f t="shared" si="25"/>
        <v>0.85193161100554649</v>
      </c>
      <c r="M62">
        <f t="shared" si="25"/>
        <v>0.80173633369638886</v>
      </c>
      <c r="O62">
        <f t="shared" si="30"/>
        <v>14.59999999999998</v>
      </c>
      <c r="P62">
        <f t="shared" si="26"/>
        <v>3.6619625865665764E-2</v>
      </c>
      <c r="Q62">
        <f t="shared" si="26"/>
        <v>0.3393383815275095</v>
      </c>
      <c r="R62">
        <f t="shared" si="26"/>
        <v>0.56368373946603845</v>
      </c>
      <c r="S62">
        <f t="shared" si="26"/>
        <v>0.48299556035348062</v>
      </c>
      <c r="T62">
        <f t="shared" si="26"/>
        <v>0.24039886350123796</v>
      </c>
      <c r="V62">
        <f t="shared" si="31"/>
        <v>14.59999999999998</v>
      </c>
      <c r="W62">
        <f t="shared" si="27"/>
        <v>0.6400276141508271</v>
      </c>
      <c r="X62">
        <f t="shared" si="27"/>
        <v>0.8955822139726658</v>
      </c>
      <c r="Y62">
        <f t="shared" si="27"/>
        <v>0.88507717210429093</v>
      </c>
      <c r="Z62">
        <f t="shared" si="27"/>
        <v>0.66534688088155303</v>
      </c>
      <c r="AA62">
        <f t="shared" si="27"/>
        <v>0.19383893074611683</v>
      </c>
    </row>
    <row r="63" spans="1:27" x14ac:dyDescent="0.75">
      <c r="A63">
        <f t="shared" si="32"/>
        <v>14.799999999999979</v>
      </c>
      <c r="B63">
        <f t="shared" si="24"/>
        <v>2.0471934309455347E-2</v>
      </c>
      <c r="C63">
        <f t="shared" si="24"/>
        <v>0.24544857107025658</v>
      </c>
      <c r="D63">
        <f t="shared" si="24"/>
        <v>0.44519952305862864</v>
      </c>
      <c r="E63">
        <f t="shared" si="24"/>
        <v>0.49501116556249553</v>
      </c>
      <c r="F63">
        <f t="shared" si="24"/>
        <v>0.86292670804760674</v>
      </c>
      <c r="H63">
        <f t="shared" si="29"/>
        <v>14.799999999999979</v>
      </c>
      <c r="I63">
        <f t="shared" si="25"/>
        <v>0.99086573215831819</v>
      </c>
      <c r="J63">
        <f t="shared" si="25"/>
        <v>0.99461691487649484</v>
      </c>
      <c r="K63">
        <f t="shared" si="25"/>
        <v>0.98034602522841563</v>
      </c>
      <c r="L63">
        <f t="shared" si="25"/>
        <v>0.8695885821659054</v>
      </c>
      <c r="M63">
        <f t="shared" si="25"/>
        <v>0.82414345019089208</v>
      </c>
      <c r="O63">
        <f t="shared" si="30"/>
        <v>14.799999999999979</v>
      </c>
      <c r="P63">
        <f t="shared" si="26"/>
        <v>3.4272712488865209E-2</v>
      </c>
      <c r="Q63">
        <f t="shared" si="26"/>
        <v>0.32411774973387458</v>
      </c>
      <c r="R63">
        <f t="shared" si="26"/>
        <v>0.5467277437112894</v>
      </c>
      <c r="S63">
        <f t="shared" si="26"/>
        <v>0.46587513341682368</v>
      </c>
      <c r="T63">
        <f t="shared" si="26"/>
        <v>0.22808395662859235</v>
      </c>
      <c r="V63">
        <f t="shared" si="31"/>
        <v>14.799999999999979</v>
      </c>
      <c r="W63">
        <f t="shared" si="27"/>
        <v>0.65569142185805274</v>
      </c>
      <c r="X63">
        <f t="shared" si="27"/>
        <v>0.90183147294957078</v>
      </c>
      <c r="Y63">
        <f t="shared" si="27"/>
        <v>0.89187924080626502</v>
      </c>
      <c r="Z63">
        <f t="shared" si="27"/>
        <v>0.68045900448633978</v>
      </c>
      <c r="AA63">
        <f t="shared" si="27"/>
        <v>0.20479540131232399</v>
      </c>
    </row>
    <row r="64" spans="1:27" x14ac:dyDescent="0.75">
      <c r="A64">
        <f t="shared" si="32"/>
        <v>14.999999999999979</v>
      </c>
      <c r="B64">
        <f t="shared" si="24"/>
        <v>1.7714299650303685E-2</v>
      </c>
      <c r="C64">
        <f t="shared" si="24"/>
        <v>0.21916653832759792</v>
      </c>
      <c r="D64">
        <f t="shared" si="24"/>
        <v>0.40912590805287069</v>
      </c>
      <c r="E64">
        <f t="shared" si="24"/>
        <v>0.45823504347486421</v>
      </c>
      <c r="F64">
        <f t="shared" si="24"/>
        <v>0.84452901884752285</v>
      </c>
      <c r="H64">
        <f t="shared" si="29"/>
        <v>14.999999999999979</v>
      </c>
      <c r="I64">
        <f t="shared" si="25"/>
        <v>0.9921084511028444</v>
      </c>
      <c r="J64">
        <f t="shared" si="25"/>
        <v>0.99535167880653252</v>
      </c>
      <c r="K64">
        <f t="shared" si="25"/>
        <v>0.98299539089184063</v>
      </c>
      <c r="L64">
        <f t="shared" si="25"/>
        <v>0.88542316121649589</v>
      </c>
      <c r="M64">
        <f t="shared" si="25"/>
        <v>0.8445093228664039</v>
      </c>
      <c r="O64">
        <f t="shared" si="30"/>
        <v>14.999999999999979</v>
      </c>
      <c r="P64">
        <f t="shared" si="26"/>
        <v>3.207120309493703E-2</v>
      </c>
      <c r="Q64">
        <f t="shared" si="26"/>
        <v>0.30926024344661696</v>
      </c>
      <c r="R64">
        <f t="shared" si="26"/>
        <v>0.52966262726447344</v>
      </c>
      <c r="S64">
        <f t="shared" si="26"/>
        <v>0.44883472366252186</v>
      </c>
      <c r="T64">
        <f t="shared" si="26"/>
        <v>0.21622033230531837</v>
      </c>
      <c r="V64">
        <f t="shared" si="31"/>
        <v>14.999999999999979</v>
      </c>
      <c r="W64">
        <f t="shared" si="27"/>
        <v>0.67102397702713157</v>
      </c>
      <c r="X64">
        <f t="shared" si="27"/>
        <v>0.90774524954338243</v>
      </c>
      <c r="Y64">
        <f t="shared" si="27"/>
        <v>0.89832495740024843</v>
      </c>
      <c r="Z64">
        <f t="shared" si="27"/>
        <v>0.69520132432499437</v>
      </c>
      <c r="AA64">
        <f t="shared" si="27"/>
        <v>0.21620508047584222</v>
      </c>
    </row>
    <row r="65" spans="1:27" x14ac:dyDescent="0.75">
      <c r="A65">
        <f t="shared" si="32"/>
        <v>15.199999999999978</v>
      </c>
      <c r="B65">
        <f t="shared" si="24"/>
        <v>1.5322316534636988E-2</v>
      </c>
      <c r="C65">
        <f t="shared" si="24"/>
        <v>0.1949715449656157</v>
      </c>
      <c r="D65">
        <f t="shared" si="24"/>
        <v>0.37400481680605024</v>
      </c>
      <c r="E65">
        <f t="shared" si="24"/>
        <v>0.42190842555149755</v>
      </c>
      <c r="F65">
        <f t="shared" si="24"/>
        <v>0.82416518878744738</v>
      </c>
      <c r="H65">
        <f t="shared" si="29"/>
        <v>15.199999999999978</v>
      </c>
      <c r="I65">
        <f t="shared" si="25"/>
        <v>0.99318326103468979</v>
      </c>
      <c r="J65">
        <f t="shared" si="25"/>
        <v>0.99598655586441698</v>
      </c>
      <c r="K65">
        <f t="shared" si="25"/>
        <v>0.98529297843854358</v>
      </c>
      <c r="L65">
        <f t="shared" si="25"/>
        <v>0.89955717912712163</v>
      </c>
      <c r="M65">
        <f t="shared" si="25"/>
        <v>0.8629089644510044</v>
      </c>
      <c r="O65">
        <f t="shared" si="30"/>
        <v>15.199999999999978</v>
      </c>
      <c r="P65">
        <f t="shared" si="26"/>
        <v>3.0006713802115663E-2</v>
      </c>
      <c r="Q65">
        <f t="shared" si="26"/>
        <v>0.29478675535602772</v>
      </c>
      <c r="R65">
        <f t="shared" si="26"/>
        <v>0.51252787738314065</v>
      </c>
      <c r="S65">
        <f t="shared" si="26"/>
        <v>0.43191358812138042</v>
      </c>
      <c r="T65">
        <f t="shared" si="26"/>
        <v>0.20481005858377913</v>
      </c>
      <c r="V65">
        <f t="shared" si="31"/>
        <v>15.199999999999978</v>
      </c>
      <c r="W65">
        <f t="shared" si="27"/>
        <v>0.68600072336546125</v>
      </c>
      <c r="X65">
        <f t="shared" si="27"/>
        <v>0.91333700858453559</v>
      </c>
      <c r="Y65">
        <f t="shared" si="27"/>
        <v>0.90442758427146253</v>
      </c>
      <c r="Z65">
        <f t="shared" si="27"/>
        <v>0.70955380812661395</v>
      </c>
      <c r="AA65">
        <f t="shared" si="27"/>
        <v>0.2280681114664882</v>
      </c>
    </row>
    <row r="66" spans="1:27" x14ac:dyDescent="0.75">
      <c r="A66">
        <f t="shared" si="32"/>
        <v>15.399999999999977</v>
      </c>
      <c r="B66">
        <f t="shared" si="24"/>
        <v>1.3248969278498061E-2</v>
      </c>
      <c r="C66">
        <f t="shared" si="24"/>
        <v>0.17285627526769298</v>
      </c>
      <c r="D66">
        <f t="shared" si="24"/>
        <v>0.34016298211737678</v>
      </c>
      <c r="E66">
        <f t="shared" si="24"/>
        <v>0.38640762209153812</v>
      </c>
      <c r="F66">
        <f t="shared" si="24"/>
        <v>0.80176017589498005</v>
      </c>
      <c r="H66">
        <f t="shared" si="29"/>
        <v>15.399999999999977</v>
      </c>
      <c r="I66">
        <f t="shared" si="25"/>
        <v>0.99411255314361691</v>
      </c>
      <c r="J66">
        <f t="shared" si="25"/>
        <v>0.99653502199783339</v>
      </c>
      <c r="K66">
        <f t="shared" si="25"/>
        <v>0.98728414191778724</v>
      </c>
      <c r="L66">
        <f t="shared" si="25"/>
        <v>0.91212069633434245</v>
      </c>
      <c r="M66">
        <f t="shared" si="25"/>
        <v>0.8794421430777255</v>
      </c>
      <c r="O66">
        <f t="shared" si="30"/>
        <v>15.399999999999977</v>
      </c>
      <c r="P66">
        <f t="shared" si="26"/>
        <v>2.8071265780473607E-2</v>
      </c>
      <c r="Q66">
        <f t="shared" si="26"/>
        <v>0.28071535199174241</v>
      </c>
      <c r="R66">
        <f t="shared" si="26"/>
        <v>0.49536363289070262</v>
      </c>
      <c r="S66">
        <f t="shared" si="26"/>
        <v>0.41514987942254061</v>
      </c>
      <c r="T66">
        <f t="shared" si="26"/>
        <v>0.1938529950196142</v>
      </c>
      <c r="V66">
        <f t="shared" si="31"/>
        <v>15.399999999999977</v>
      </c>
      <c r="W66">
        <f t="shared" si="27"/>
        <v>0.70059986601016733</v>
      </c>
      <c r="X66">
        <f t="shared" si="27"/>
        <v>0.91862022417118516</v>
      </c>
      <c r="Y66">
        <f t="shared" si="27"/>
        <v>0.91020054106815795</v>
      </c>
      <c r="Z66">
        <f t="shared" si="27"/>
        <v>0.72349925479967403</v>
      </c>
      <c r="AA66">
        <f t="shared" si="27"/>
        <v>0.24038242923272471</v>
      </c>
    </row>
    <row r="67" spans="1:27" x14ac:dyDescent="0.75">
      <c r="A67">
        <f t="shared" si="32"/>
        <v>15.599999999999977</v>
      </c>
      <c r="B67">
        <f t="shared" si="24"/>
        <v>1.1452914903781388E-2</v>
      </c>
      <c r="C67">
        <f t="shared" si="24"/>
        <v>0.15277345352481503</v>
      </c>
      <c r="D67">
        <f t="shared" si="24"/>
        <v>0.30787728403140346</v>
      </c>
      <c r="E67">
        <f t="shared" si="24"/>
        <v>0.35207470979469452</v>
      </c>
      <c r="F67">
        <f t="shared" si="24"/>
        <v>0.77727181693944347</v>
      </c>
      <c r="H67">
        <f t="shared" si="29"/>
        <v>15.599999999999977</v>
      </c>
      <c r="I67">
        <f t="shared" si="25"/>
        <v>0.99491580799822887</v>
      </c>
      <c r="J67">
        <f t="shared" si="25"/>
        <v>0.99700876137444439</v>
      </c>
      <c r="K67">
        <f t="shared" si="25"/>
        <v>0.98900873176815463</v>
      </c>
      <c r="L67">
        <f t="shared" si="25"/>
        <v>0.92324683484286219</v>
      </c>
      <c r="M67">
        <f t="shared" si="25"/>
        <v>0.89422583001822697</v>
      </c>
      <c r="O67">
        <f t="shared" si="30"/>
        <v>15.599999999999977</v>
      </c>
      <c r="P67">
        <f t="shared" si="26"/>
        <v>2.625727583203992E-2</v>
      </c>
      <c r="Q67">
        <f t="shared" si="26"/>
        <v>0.26706127052228723</v>
      </c>
      <c r="R67">
        <f t="shared" si="26"/>
        <v>0.47821030979307427</v>
      </c>
      <c r="S67">
        <f t="shared" si="26"/>
        <v>0.3985803103895903</v>
      </c>
      <c r="T67">
        <f t="shared" si="26"/>
        <v>0.1833469622382034</v>
      </c>
      <c r="V67">
        <f t="shared" si="31"/>
        <v>15.599999999999977</v>
      </c>
      <c r="W67">
        <f t="shared" si="27"/>
        <v>0.71480242701047814</v>
      </c>
      <c r="X67">
        <f t="shared" si="27"/>
        <v>0.92360829911897824</v>
      </c>
      <c r="Y67">
        <f t="shared" si="27"/>
        <v>0.91565730718630034</v>
      </c>
      <c r="Z67">
        <f t="shared" si="27"/>
        <v>0.7370232861910353</v>
      </c>
      <c r="AA67">
        <f t="shared" si="27"/>
        <v>0.25314360272276004</v>
      </c>
    </row>
    <row r="68" spans="1:27" x14ac:dyDescent="0.75">
      <c r="A68">
        <f t="shared" si="32"/>
        <v>15.799999999999976</v>
      </c>
      <c r="B68">
        <f t="shared" si="24"/>
        <v>9.8978946658651572E-3</v>
      </c>
      <c r="C68">
        <f t="shared" si="24"/>
        <v>0.13464408443414766</v>
      </c>
      <c r="D68">
        <f t="shared" si="24"/>
        <v>0.27736779113072579</v>
      </c>
      <c r="E68">
        <f t="shared" si="24"/>
        <v>0.31920537015354866</v>
      </c>
      <c r="F68">
        <f t="shared" si="24"/>
        <v>0.75069904290692879</v>
      </c>
      <c r="H68">
        <f t="shared" si="29"/>
        <v>15.799999999999976</v>
      </c>
      <c r="I68">
        <f t="shared" si="25"/>
        <v>0.9956099545986099</v>
      </c>
      <c r="J68">
        <f t="shared" si="25"/>
        <v>0.99741789789259738</v>
      </c>
      <c r="K68">
        <f t="shared" si="25"/>
        <v>0.99050167415392187</v>
      </c>
      <c r="L68">
        <f t="shared" si="25"/>
        <v>0.93306769381342036</v>
      </c>
      <c r="M68">
        <f t="shared" si="25"/>
        <v>0.90738754455813042</v>
      </c>
      <c r="O68">
        <f t="shared" si="30"/>
        <v>15.799999999999976</v>
      </c>
      <c r="P68">
        <f t="shared" si="26"/>
        <v>2.4557545696176464E-2</v>
      </c>
      <c r="Q68">
        <f t="shared" si="26"/>
        <v>0.25383695194052874</v>
      </c>
      <c r="R68">
        <f t="shared" si="26"/>
        <v>0.4611082213766276</v>
      </c>
      <c r="S68">
        <f t="shared" si="26"/>
        <v>0.38223984626316332</v>
      </c>
      <c r="T68">
        <f t="shared" si="26"/>
        <v>0.17328791941070776</v>
      </c>
      <c r="V68">
        <f t="shared" si="31"/>
        <v>15.799999999999976</v>
      </c>
      <c r="W68">
        <f t="shared" si="27"/>
        <v>0.72859226086619278</v>
      </c>
      <c r="X68">
        <f t="shared" si="27"/>
        <v>0.92831449463629989</v>
      </c>
      <c r="Y68">
        <f t="shared" si="27"/>
        <v>0.92081133519040814</v>
      </c>
      <c r="Z68">
        <f t="shared" si="27"/>
        <v>0.75011430344815977</v>
      </c>
      <c r="AA68">
        <f t="shared" si="27"/>
        <v>0.2663446932087265</v>
      </c>
    </row>
    <row r="69" spans="1:27" x14ac:dyDescent="0.75">
      <c r="A69">
        <f t="shared" si="32"/>
        <v>15.999999999999975</v>
      </c>
      <c r="B69">
        <f t="shared" si="24"/>
        <v>8.552180831228294E-3</v>
      </c>
      <c r="C69">
        <f t="shared" si="24"/>
        <v>0.11836552882005956</v>
      </c>
      <c r="D69">
        <f t="shared" si="24"/>
        <v>0.24879487285256516</v>
      </c>
      <c r="E69">
        <f t="shared" si="24"/>
        <v>0.28804048616217587</v>
      </c>
      <c r="F69">
        <f t="shared" si="24"/>
        <v>0.7220895054144284</v>
      </c>
      <c r="H69">
        <f t="shared" si="29"/>
        <v>15.999999999999975</v>
      </c>
      <c r="I69">
        <f t="shared" si="25"/>
        <v>0.99620969016006322</v>
      </c>
      <c r="J69">
        <f t="shared" si="25"/>
        <v>0.99777119851566398</v>
      </c>
      <c r="K69">
        <f t="shared" si="25"/>
        <v>0.99179351304621377</v>
      </c>
      <c r="L69">
        <f t="shared" si="25"/>
        <v>0.94171127241762975</v>
      </c>
      <c r="M69">
        <f t="shared" si="25"/>
        <v>0.91905975681300678</v>
      </c>
      <c r="O69">
        <f t="shared" si="30"/>
        <v>15.999999999999975</v>
      </c>
      <c r="P69">
        <f t="shared" si="26"/>
        <v>2.2965250350618222E-2</v>
      </c>
      <c r="Q69">
        <f t="shared" si="26"/>
        <v>0.24105210720609024</v>
      </c>
      <c r="R69">
        <f t="shared" si="26"/>
        <v>0.44409720035352224</v>
      </c>
      <c r="S69">
        <f t="shared" si="26"/>
        <v>0.36616142972852228</v>
      </c>
      <c r="T69">
        <f t="shared" si="26"/>
        <v>0.16367014598771037</v>
      </c>
      <c r="V69">
        <f t="shared" si="31"/>
        <v>15.999999999999975</v>
      </c>
      <c r="W69">
        <f t="shared" si="27"/>
        <v>0.74195603270067201</v>
      </c>
      <c r="X69">
        <f t="shared" si="27"/>
        <v>0.93275186965376455</v>
      </c>
      <c r="Y69">
        <f t="shared" si="27"/>
        <v>0.92567597474762708</v>
      </c>
      <c r="Z69">
        <f t="shared" si="27"/>
        <v>0.76276341156959948</v>
      </c>
      <c r="AA69">
        <f t="shared" si="27"/>
        <v>0.27997613296398388</v>
      </c>
    </row>
    <row r="70" spans="1:27" x14ac:dyDescent="0.75">
      <c r="A70">
        <f t="shared" si="32"/>
        <v>16.199999999999974</v>
      </c>
      <c r="B70">
        <f t="shared" si="24"/>
        <v>7.3880644625241836E-3</v>
      </c>
      <c r="C70">
        <f t="shared" si="24"/>
        <v>0.10381894447386264</v>
      </c>
      <c r="D70">
        <f t="shared" si="24"/>
        <v>0.22226007093081332</v>
      </c>
      <c r="E70">
        <f t="shared" si="24"/>
        <v>0.25876181605882193</v>
      </c>
      <c r="F70">
        <f t="shared" si="24"/>
        <v>0.69154579792954818</v>
      </c>
      <c r="H70">
        <f t="shared" si="29"/>
        <v>16.199999999999974</v>
      </c>
      <c r="I70">
        <f t="shared" si="25"/>
        <v>0.99672776356220105</v>
      </c>
      <c r="J70">
        <f t="shared" si="25"/>
        <v>0.9980762514015824</v>
      </c>
      <c r="K70">
        <f t="shared" si="25"/>
        <v>0.99291091028524137</v>
      </c>
      <c r="L70">
        <f t="shared" si="25"/>
        <v>0.94929927996370245</v>
      </c>
      <c r="M70">
        <f t="shared" si="25"/>
        <v>0.92937538543668585</v>
      </c>
      <c r="O70">
        <f t="shared" si="30"/>
        <v>16.199999999999974</v>
      </c>
      <c r="P70">
        <f t="shared" si="26"/>
        <v>2.1473925546363123E-2</v>
      </c>
      <c r="Q70">
        <f t="shared" si="26"/>
        <v>0.22871381246162176</v>
      </c>
      <c r="R70">
        <f t="shared" si="26"/>
        <v>0.42721623055069108</v>
      </c>
      <c r="S70">
        <f t="shared" si="26"/>
        <v>0.35037574289151957</v>
      </c>
      <c r="T70">
        <f t="shared" si="26"/>
        <v>0.15448642439892518</v>
      </c>
      <c r="V70">
        <f t="shared" si="31"/>
        <v>16.199999999999974</v>
      </c>
      <c r="W70">
        <f t="shared" si="27"/>
        <v>0.75488316231623653</v>
      </c>
      <c r="X70">
        <f t="shared" si="27"/>
        <v>0.93693322917659438</v>
      </c>
      <c r="Y70">
        <f t="shared" si="27"/>
        <v>0.93026440654939035</v>
      </c>
      <c r="Z70">
        <f t="shared" si="27"/>
        <v>0.77496431613300953</v>
      </c>
      <c r="AA70">
        <f t="shared" si="27"/>
        <v>0.29402562861098669</v>
      </c>
    </row>
    <row r="71" spans="1:27" x14ac:dyDescent="0.75">
      <c r="A71">
        <f t="shared" si="32"/>
        <v>16.399999999999974</v>
      </c>
      <c r="B71">
        <f t="shared" si="24"/>
        <v>6.3813868227530655E-3</v>
      </c>
      <c r="C71">
        <f t="shared" si="24"/>
        <v>9.0875798297351845E-2</v>
      </c>
      <c r="D71">
        <f t="shared" si="24"/>
        <v>0.1978100814845595</v>
      </c>
      <c r="E71">
        <f t="shared" si="24"/>
        <v>0.23149158319384133</v>
      </c>
      <c r="F71">
        <f t="shared" si="24"/>
        <v>0.65922938798435649</v>
      </c>
      <c r="H71">
        <f t="shared" si="29"/>
        <v>16.399999999999974</v>
      </c>
      <c r="I71">
        <f t="shared" si="25"/>
        <v>0.99717522558767591</v>
      </c>
      <c r="J71">
        <f t="shared" si="25"/>
        <v>0.99833962161255208</v>
      </c>
      <c r="K71">
        <f t="shared" si="25"/>
        <v>0.99387710172422628</v>
      </c>
      <c r="L71">
        <f t="shared" si="25"/>
        <v>0.95594569375405847</v>
      </c>
      <c r="M71">
        <f t="shared" si="25"/>
        <v>0.93846433917238836</v>
      </c>
      <c r="O71">
        <f t="shared" si="30"/>
        <v>16.399999999999974</v>
      </c>
      <c r="P71">
        <f t="shared" si="26"/>
        <v>2.0077454784837179E-2</v>
      </c>
      <c r="Q71">
        <f t="shared" si="26"/>
        <v>0.21682662914762482</v>
      </c>
      <c r="R71">
        <f t="shared" si="26"/>
        <v>0.41050309531499313</v>
      </c>
      <c r="S71">
        <f t="shared" si="26"/>
        <v>0.33491100922188438</v>
      </c>
      <c r="T71">
        <f t="shared" si="26"/>
        <v>0.14572822082383333</v>
      </c>
      <c r="V71">
        <f t="shared" si="31"/>
        <v>16.399999999999974</v>
      </c>
      <c r="W71">
        <f t="shared" si="27"/>
        <v>0.76736573788687834</v>
      </c>
      <c r="X71">
        <f t="shared" si="27"/>
        <v>0.94087108099105488</v>
      </c>
      <c r="Y71">
        <f t="shared" si="27"/>
        <v>0.9345895856204407</v>
      </c>
      <c r="Z71">
        <f t="shared" si="27"/>
        <v>0.78671319643407689</v>
      </c>
      <c r="AA71">
        <f t="shared" si="27"/>
        <v>0.30847809332618842</v>
      </c>
    </row>
    <row r="72" spans="1:27" x14ac:dyDescent="0.75">
      <c r="A72">
        <f t="shared" si="32"/>
        <v>16.599999999999973</v>
      </c>
      <c r="B72">
        <f t="shared" si="24"/>
        <v>5.5111147792435136E-3</v>
      </c>
      <c r="C72">
        <f t="shared" si="24"/>
        <v>7.940330860044853E-2</v>
      </c>
      <c r="D72">
        <f t="shared" si="24"/>
        <v>0.17544300992259826</v>
      </c>
      <c r="E72">
        <f t="shared" si="24"/>
        <v>0.20629543758055638</v>
      </c>
      <c r="F72">
        <f t="shared" ref="C72:F116" si="33">(1/(1+EXP(-($A72-F$6)/F$7)))</f>
        <v>0.62536142467659672</v>
      </c>
      <c r="H72">
        <f t="shared" si="29"/>
        <v>16.599999999999973</v>
      </c>
      <c r="I72">
        <f t="shared" si="25"/>
        <v>0.99756164909924416</v>
      </c>
      <c r="J72">
        <f t="shared" si="25"/>
        <v>0.99856698697487967</v>
      </c>
      <c r="K72">
        <f t="shared" si="25"/>
        <v>0.9947123095679683</v>
      </c>
      <c r="L72">
        <f t="shared" si="25"/>
        <v>0.96175592294226486</v>
      </c>
      <c r="M72">
        <f t="shared" si="25"/>
        <v>0.94645099609506744</v>
      </c>
      <c r="O72">
        <f t="shared" si="30"/>
        <v>16.599999999999973</v>
      </c>
      <c r="P72">
        <f t="shared" si="26"/>
        <v>1.8770055918479845E-2</v>
      </c>
      <c r="Q72">
        <f t="shared" si="26"/>
        <v>0.20539274470173877</v>
      </c>
      <c r="R72">
        <f t="shared" si="26"/>
        <v>0.39399404924596548</v>
      </c>
      <c r="S72">
        <f t="shared" si="26"/>
        <v>0.31979283731952118</v>
      </c>
      <c r="T72">
        <f t="shared" si="26"/>
        <v>0.13738586155218169</v>
      </c>
      <c r="V72">
        <f t="shared" si="31"/>
        <v>16.599999999999973</v>
      </c>
      <c r="W72">
        <f t="shared" si="27"/>
        <v>0.77939840338685273</v>
      </c>
      <c r="X72">
        <f t="shared" si="27"/>
        <v>0.94457760003787106</v>
      </c>
      <c r="Y72">
        <f t="shared" si="27"/>
        <v>0.93866419336508966</v>
      </c>
      <c r="Z72">
        <f t="shared" si="27"/>
        <v>0.79800855936432002</v>
      </c>
      <c r="AA72">
        <f t="shared" si="27"/>
        <v>0.32331561180473128</v>
      </c>
    </row>
    <row r="73" spans="1:27" x14ac:dyDescent="0.75">
      <c r="A73">
        <f t="shared" si="32"/>
        <v>16.799999999999972</v>
      </c>
      <c r="B73">
        <f t="shared" si="24"/>
        <v>4.7589590626851922E-3</v>
      </c>
      <c r="C73">
        <f t="shared" si="33"/>
        <v>6.9268795191562857E-2</v>
      </c>
      <c r="D73">
        <f t="shared" si="33"/>
        <v>0.15511601516479018</v>
      </c>
      <c r="E73">
        <f t="shared" si="33"/>
        <v>0.18318800154272269</v>
      </c>
      <c r="F73">
        <f t="shared" si="33"/>
        <v>0.59021977786729685</v>
      </c>
      <c r="H73">
        <f t="shared" si="29"/>
        <v>16.799999999999972</v>
      </c>
      <c r="I73">
        <f t="shared" ref="I73:M116" si="34">(1/(1+EXP(-($A73-I$6)/I$7)))</f>
        <v>0.99789532221690824</v>
      </c>
      <c r="J73">
        <f t="shared" si="34"/>
        <v>0.99876325643245534</v>
      </c>
      <c r="K73">
        <f t="shared" si="34"/>
        <v>0.99543411237815094</v>
      </c>
      <c r="L73">
        <f t="shared" si="34"/>
        <v>0.96682644566697318</v>
      </c>
      <c r="M73">
        <f t="shared" si="34"/>
        <v>0.95345248620883749</v>
      </c>
      <c r="O73">
        <f t="shared" si="30"/>
        <v>16.799999999999972</v>
      </c>
      <c r="P73">
        <f t="shared" ref="P73:T116" si="35">(1/(1+EXP(-($A73-P$6)/P$7)))</f>
        <v>1.7546267531055267E-2</v>
      </c>
      <c r="Q73">
        <f t="shared" si="35"/>
        <v>0.19441212952884318</v>
      </c>
      <c r="R73">
        <f t="shared" si="35"/>
        <v>0.37772351909777979</v>
      </c>
      <c r="S73">
        <f t="shared" si="35"/>
        <v>0.30504410720666514</v>
      </c>
      <c r="T73">
        <f t="shared" si="35"/>
        <v>0.12944870286920548</v>
      </c>
      <c r="V73">
        <f t="shared" si="31"/>
        <v>16.799999999999972</v>
      </c>
      <c r="W73">
        <f t="shared" ref="W73:AA116" si="36">(1/(1+EXP(-($A73-W$6)/W$7)))</f>
        <v>0.79097822404056239</v>
      </c>
      <c r="X73">
        <f t="shared" si="36"/>
        <v>0.94806459976326007</v>
      </c>
      <c r="Y73">
        <f t="shared" si="36"/>
        <v>0.94250059767183236</v>
      </c>
      <c r="Z73">
        <f t="shared" si="36"/>
        <v>0.8088510783162135</v>
      </c>
      <c r="AA73">
        <f t="shared" si="36"/>
        <v>0.33851744144224144</v>
      </c>
    </row>
    <row r="74" spans="1:27" x14ac:dyDescent="0.75">
      <c r="A74">
        <f t="shared" si="32"/>
        <v>16.999999999999972</v>
      </c>
      <c r="B74">
        <f t="shared" ref="B74:B116" si="37">(1/(1+EXP(-($A74-B$6)/B$7)))</f>
        <v>4.1090332442544628E-3</v>
      </c>
      <c r="C74">
        <f t="shared" si="33"/>
        <v>6.0342997975691683E-2</v>
      </c>
      <c r="D74">
        <f t="shared" si="33"/>
        <v>0.13675352912248423</v>
      </c>
      <c r="E74">
        <f t="shared" si="33"/>
        <v>0.16214011717480592</v>
      </c>
      <c r="F74">
        <f t="shared" si="33"/>
        <v>0.55413200458914991</v>
      </c>
      <c r="H74">
        <f t="shared" si="29"/>
        <v>16.999999999999972</v>
      </c>
      <c r="I74">
        <f t="shared" si="34"/>
        <v>0.99818341739875227</v>
      </c>
      <c r="J74">
        <f t="shared" si="34"/>
        <v>0.99893267301078381</v>
      </c>
      <c r="K74">
        <f t="shared" si="34"/>
        <v>0.99605777508558935</v>
      </c>
      <c r="L74">
        <f t="shared" si="34"/>
        <v>0.97124480203071017</v>
      </c>
      <c r="M74">
        <f t="shared" si="34"/>
        <v>0.95957763487565262</v>
      </c>
      <c r="O74">
        <f t="shared" si="30"/>
        <v>16.999999999999972</v>
      </c>
      <c r="P74">
        <f t="shared" si="35"/>
        <v>1.6400935231522168E-2</v>
      </c>
      <c r="Q74">
        <f t="shared" si="35"/>
        <v>0.18388270604985879</v>
      </c>
      <c r="R74">
        <f t="shared" si="35"/>
        <v>0.36172383875179964</v>
      </c>
      <c r="S74">
        <f t="shared" si="35"/>
        <v>0.29068489875144943</v>
      </c>
      <c r="T74">
        <f t="shared" si="35"/>
        <v>0.12190529280509402</v>
      </c>
      <c r="V74">
        <f t="shared" si="31"/>
        <v>16.999999999999972</v>
      </c>
      <c r="W74">
        <f t="shared" si="36"/>
        <v>0.80210453412166938</v>
      </c>
      <c r="X74">
        <f t="shared" si="36"/>
        <v>0.95134350976884485</v>
      </c>
      <c r="Y74">
        <f t="shared" si="36"/>
        <v>0.94611082038648286</v>
      </c>
      <c r="Z74">
        <f t="shared" si="36"/>
        <v>0.81924342124963123</v>
      </c>
      <c r="AA74">
        <f t="shared" si="36"/>
        <v>0.3540600525818991</v>
      </c>
    </row>
    <row r="75" spans="1:27" x14ac:dyDescent="0.75">
      <c r="A75">
        <f t="shared" si="32"/>
        <v>17.199999999999971</v>
      </c>
      <c r="B75">
        <f t="shared" si="37"/>
        <v>3.5475506968102657E-3</v>
      </c>
      <c r="C75">
        <f t="shared" si="33"/>
        <v>5.2502475670200444E-2</v>
      </c>
      <c r="D75">
        <f t="shared" si="33"/>
        <v>0.12025538134353464</v>
      </c>
      <c r="E75">
        <f t="shared" si="33"/>
        <v>0.14308694600756702</v>
      </c>
      <c r="F75">
        <f t="shared" si="33"/>
        <v>0.51746439249366927</v>
      </c>
      <c r="H75">
        <f t="shared" ref="H75:H116" si="38">H74+0.2</f>
        <v>17.199999999999971</v>
      </c>
      <c r="I75">
        <f t="shared" si="34"/>
        <v>0.99843213912904805</v>
      </c>
      <c r="J75">
        <f t="shared" si="34"/>
        <v>0.99907890328943627</v>
      </c>
      <c r="K75">
        <f t="shared" si="34"/>
        <v>0.99659654185600732</v>
      </c>
      <c r="L75">
        <f t="shared" si="34"/>
        <v>0.97508984344995631</v>
      </c>
      <c r="M75">
        <f t="shared" si="34"/>
        <v>0.96492642984051691</v>
      </c>
      <c r="O75">
        <f t="shared" ref="O75:O116" si="39">O74+0.2</f>
        <v>17.199999999999971</v>
      </c>
      <c r="P75">
        <f t="shared" si="35"/>
        <v>1.5329197975082294E-2</v>
      </c>
      <c r="Q75">
        <f t="shared" si="35"/>
        <v>0.17380052585911065</v>
      </c>
      <c r="R75">
        <f t="shared" si="35"/>
        <v>0.34602502209605085</v>
      </c>
      <c r="S75">
        <f t="shared" si="35"/>
        <v>0.27673246082548336</v>
      </c>
      <c r="T75">
        <f t="shared" si="35"/>
        <v>0.11474352347125152</v>
      </c>
      <c r="V75">
        <f t="shared" ref="V75:V116" si="40">V74+0.2</f>
        <v>17.199999999999971</v>
      </c>
      <c r="W75">
        <f t="shared" si="36"/>
        <v>0.81277877134463661</v>
      </c>
      <c r="X75">
        <f t="shared" si="36"/>
        <v>0.95442535910252713</v>
      </c>
      <c r="Y75">
        <f t="shared" si="36"/>
        <v>0.94950651146763609</v>
      </c>
      <c r="Z75">
        <f t="shared" si="36"/>
        <v>0.82919007180524551</v>
      </c>
      <c r="AA75">
        <f t="shared" si="36"/>
        <v>0.36991720990813287</v>
      </c>
    </row>
    <row r="76" spans="1:27" x14ac:dyDescent="0.75">
      <c r="A76">
        <f t="shared" si="32"/>
        <v>17.39999999999997</v>
      </c>
      <c r="B76">
        <f t="shared" si="37"/>
        <v>3.0625564956610341E-3</v>
      </c>
      <c r="C76">
        <f t="shared" si="33"/>
        <v>4.5631221185383902E-2</v>
      </c>
      <c r="D76">
        <f t="shared" si="33"/>
        <v>0.10550433637170213</v>
      </c>
      <c r="E76">
        <f t="shared" si="33"/>
        <v>0.12593619352706917</v>
      </c>
      <c r="F76">
        <f t="shared" si="33"/>
        <v>0.48060773232812198</v>
      </c>
      <c r="H76">
        <f t="shared" si="38"/>
        <v>17.39999999999997</v>
      </c>
      <c r="I76">
        <f t="shared" si="34"/>
        <v>0.99864685269606879</v>
      </c>
      <c r="J76">
        <f t="shared" si="34"/>
        <v>0.99920511507404586</v>
      </c>
      <c r="K76">
        <f t="shared" si="34"/>
        <v>0.99706189490166386</v>
      </c>
      <c r="L76">
        <f t="shared" si="34"/>
        <v>0.97843215709796405</v>
      </c>
      <c r="M76">
        <f t="shared" si="34"/>
        <v>0.96958988795470225</v>
      </c>
      <c r="O76">
        <f t="shared" si="39"/>
        <v>17.39999999999997</v>
      </c>
      <c r="P76">
        <f t="shared" si="35"/>
        <v>1.4326474506950423E-2</v>
      </c>
      <c r="Q76">
        <f t="shared" si="35"/>
        <v>0.16415995132087507</v>
      </c>
      <c r="R76">
        <f t="shared" si="35"/>
        <v>0.33065457650754848</v>
      </c>
      <c r="S76">
        <f t="shared" si="35"/>
        <v>0.26320121892022896</v>
      </c>
      <c r="T76">
        <f t="shared" si="35"/>
        <v>0.10795077305963278</v>
      </c>
      <c r="V76">
        <f t="shared" si="40"/>
        <v>17.39999999999997</v>
      </c>
      <c r="W76">
        <f t="shared" si="36"/>
        <v>0.82300430189989593</v>
      </c>
      <c r="X76">
        <f t="shared" si="36"/>
        <v>0.95732076456097348</v>
      </c>
      <c r="Y76">
        <f t="shared" si="36"/>
        <v>0.95269892915362064</v>
      </c>
      <c r="Z76">
        <f t="shared" si="36"/>
        <v>0.83869714703003218</v>
      </c>
      <c r="AA76">
        <f t="shared" si="36"/>
        <v>0.38606009615873904</v>
      </c>
    </row>
    <row r="77" spans="1:27" x14ac:dyDescent="0.75">
      <c r="A77">
        <f t="shared" si="32"/>
        <v>17.599999999999969</v>
      </c>
      <c r="B77">
        <f t="shared" si="37"/>
        <v>2.6436911067371327E-3</v>
      </c>
      <c r="C77">
        <f t="shared" si="33"/>
        <v>3.9621636125020739E-2</v>
      </c>
      <c r="D77">
        <f t="shared" si="33"/>
        <v>9.2372729456054903E-2</v>
      </c>
      <c r="E77">
        <f t="shared" si="33"/>
        <v>0.11057590114434052</v>
      </c>
      <c r="F77">
        <f t="shared" si="33"/>
        <v>0.4439609296299758</v>
      </c>
      <c r="H77">
        <f t="shared" si="38"/>
        <v>17.599999999999969</v>
      </c>
      <c r="I77">
        <f t="shared" si="34"/>
        <v>0.99883219631439957</v>
      </c>
      <c r="J77">
        <f t="shared" si="34"/>
        <v>0.99931404476715269</v>
      </c>
      <c r="K77">
        <f t="shared" si="34"/>
        <v>0.99746378239386879</v>
      </c>
      <c r="L77">
        <f t="shared" si="34"/>
        <v>0.98133460111149518</v>
      </c>
      <c r="M77">
        <f t="shared" si="34"/>
        <v>0.97365021496395754</v>
      </c>
      <c r="O77">
        <f t="shared" si="39"/>
        <v>17.599999999999969</v>
      </c>
      <c r="P77">
        <f t="shared" si="35"/>
        <v>1.3388450008308388E-2</v>
      </c>
      <c r="Q77">
        <f t="shared" si="35"/>
        <v>0.15495383829376116</v>
      </c>
      <c r="R77">
        <f t="shared" si="35"/>
        <v>0.31563735846824836</v>
      </c>
      <c r="S77">
        <f t="shared" si="35"/>
        <v>0.25010281821621261</v>
      </c>
      <c r="T77">
        <f t="shared" si="35"/>
        <v>0.10151403690064487</v>
      </c>
      <c r="V77">
        <f t="shared" si="40"/>
        <v>17.599999999999969</v>
      </c>
      <c r="W77">
        <f t="shared" si="36"/>
        <v>0.8327862399060475</v>
      </c>
      <c r="X77">
        <f t="shared" si="36"/>
        <v>0.9600399234085647</v>
      </c>
      <c r="Y77">
        <f t="shared" si="36"/>
        <v>0.95569892549454794</v>
      </c>
      <c r="Z77">
        <f t="shared" si="36"/>
        <v>0.84777221490863552</v>
      </c>
      <c r="AA77">
        <f t="shared" si="36"/>
        <v>0.40245747829899792</v>
      </c>
    </row>
    <row r="78" spans="1:27" x14ac:dyDescent="0.75">
      <c r="A78">
        <f t="shared" si="32"/>
        <v>17.799999999999969</v>
      </c>
      <c r="B78">
        <f t="shared" si="37"/>
        <v>2.2819827415507792E-3</v>
      </c>
      <c r="C78">
        <f t="shared" si="33"/>
        <v>3.437500013607285E-2</v>
      </c>
      <c r="D78">
        <f t="shared" si="33"/>
        <v>8.0728042544169862E-2</v>
      </c>
      <c r="E78">
        <f t="shared" si="33"/>
        <v>9.6881429290228652E-2</v>
      </c>
      <c r="F78">
        <f t="shared" si="33"/>
        <v>0.40791388569606774</v>
      </c>
      <c r="H78">
        <f t="shared" si="38"/>
        <v>17.799999999999969</v>
      </c>
      <c r="I78">
        <f t="shared" si="34"/>
        <v>0.99899217862217204</v>
      </c>
      <c r="J78">
        <f t="shared" si="34"/>
        <v>0.99940805576165803</v>
      </c>
      <c r="K78">
        <f t="shared" si="34"/>
        <v>0.99781081856980214</v>
      </c>
      <c r="L78">
        <f t="shared" si="34"/>
        <v>0.98385290115928969</v>
      </c>
      <c r="M78">
        <f t="shared" si="34"/>
        <v>0.97718117005457439</v>
      </c>
      <c r="O78">
        <f t="shared" si="39"/>
        <v>17.799999999999969</v>
      </c>
      <c r="P78">
        <f t="shared" si="35"/>
        <v>1.2511063009676989E-2</v>
      </c>
      <c r="Q78">
        <f t="shared" si="35"/>
        <v>0.14617371706657173</v>
      </c>
      <c r="R78">
        <f t="shared" si="35"/>
        <v>0.3009954717037498</v>
      </c>
      <c r="S78">
        <f t="shared" si="35"/>
        <v>0.23744619852823218</v>
      </c>
      <c r="T78">
        <f t="shared" si="35"/>
        <v>9.5420047256781146E-2</v>
      </c>
      <c r="V78">
        <f t="shared" si="40"/>
        <v>17.799999999999969</v>
      </c>
      <c r="W78">
        <f t="shared" si="36"/>
        <v>0.84213126471060384</v>
      </c>
      <c r="X78">
        <f t="shared" si="36"/>
        <v>0.96259260995568252</v>
      </c>
      <c r="Y78">
        <f t="shared" si="36"/>
        <v>0.9585169366343107</v>
      </c>
      <c r="Z78">
        <f t="shared" si="36"/>
        <v>0.85642411449183276</v>
      </c>
      <c r="AA78">
        <f t="shared" si="36"/>
        <v>0.41907591518725512</v>
      </c>
    </row>
    <row r="79" spans="1:27" x14ac:dyDescent="0.75">
      <c r="A79">
        <f t="shared" si="32"/>
        <v>17.999999999999968</v>
      </c>
      <c r="B79">
        <f t="shared" si="37"/>
        <v>1.9696653815843915E-3</v>
      </c>
      <c r="C79">
        <f t="shared" si="33"/>
        <v>2.9801556725828324E-2</v>
      </c>
      <c r="D79">
        <f t="shared" si="33"/>
        <v>7.0437385649609691E-2</v>
      </c>
      <c r="E79">
        <f t="shared" si="33"/>
        <v>8.4721421217873474E-2</v>
      </c>
      <c r="F79">
        <f t="shared" si="33"/>
        <v>0.37283118891754907</v>
      </c>
      <c r="H79">
        <f t="shared" si="38"/>
        <v>17.999999999999968</v>
      </c>
      <c r="I79">
        <f t="shared" si="34"/>
        <v>0.9991302633689455</v>
      </c>
      <c r="J79">
        <f t="shared" si="34"/>
        <v>0.99948918902160544</v>
      </c>
      <c r="K79">
        <f t="shared" si="34"/>
        <v>0.99811045898469819</v>
      </c>
      <c r="L79">
        <f t="shared" si="34"/>
        <v>0.98603627157935636</v>
      </c>
      <c r="M79">
        <f t="shared" si="34"/>
        <v>0.98024856441289454</v>
      </c>
      <c r="O79">
        <f t="shared" si="39"/>
        <v>17.999999999999968</v>
      </c>
      <c r="P79">
        <f t="shared" si="35"/>
        <v>1.1690492624415289E-2</v>
      </c>
      <c r="Q79">
        <f t="shared" si="35"/>
        <v>0.13780996900285544</v>
      </c>
      <c r="R79">
        <f t="shared" si="35"/>
        <v>0.28674820715934102</v>
      </c>
      <c r="S79">
        <f t="shared" si="35"/>
        <v>0.22523769714277694</v>
      </c>
      <c r="T79">
        <f t="shared" si="35"/>
        <v>8.9655381772122095E-2</v>
      </c>
      <c r="V79">
        <f t="shared" si="40"/>
        <v>17.999999999999968</v>
      </c>
      <c r="W79">
        <f t="shared" si="36"/>
        <v>0.85104743908557612</v>
      </c>
      <c r="X79">
        <f t="shared" si="36"/>
        <v>0.9649881754795413</v>
      </c>
      <c r="Y79">
        <f t="shared" si="36"/>
        <v>0.96116297726344324</v>
      </c>
      <c r="Z79">
        <f t="shared" si="36"/>
        <v>0.86466278099740579</v>
      </c>
      <c r="AA79">
        <f t="shared" si="36"/>
        <v>0.43588000460189003</v>
      </c>
    </row>
    <row r="80" spans="1:27" x14ac:dyDescent="0.75">
      <c r="A80">
        <f t="shared" si="32"/>
        <v>18.199999999999967</v>
      </c>
      <c r="B80">
        <f t="shared" si="37"/>
        <v>1.7000196548199243E-3</v>
      </c>
      <c r="C80">
        <f t="shared" si="33"/>
        <v>2.5820319602064726E-2</v>
      </c>
      <c r="D80">
        <f t="shared" si="33"/>
        <v>6.1370936006450577E-2</v>
      </c>
      <c r="E80">
        <f t="shared" si="33"/>
        <v>7.3962672777109661E-2</v>
      </c>
      <c r="F80">
        <f t="shared" si="33"/>
        <v>0.33903803452170306</v>
      </c>
      <c r="H80">
        <f t="shared" si="38"/>
        <v>18.199999999999967</v>
      </c>
      <c r="I80">
        <f t="shared" si="34"/>
        <v>0.99924944290880169</v>
      </c>
      <c r="J80">
        <f t="shared" si="34"/>
        <v>0.99955920687209798</v>
      </c>
      <c r="K80">
        <f t="shared" si="34"/>
        <v>0.99836915366927437</v>
      </c>
      <c r="L80">
        <f t="shared" si="34"/>
        <v>0.9879280345964655</v>
      </c>
      <c r="M80">
        <f t="shared" si="34"/>
        <v>0.98291083882870733</v>
      </c>
      <c r="O80">
        <f t="shared" si="39"/>
        <v>18.199999999999967</v>
      </c>
      <c r="P80">
        <f t="shared" si="35"/>
        <v>1.0923146144089889E-2</v>
      </c>
      <c r="Q80">
        <f t="shared" si="35"/>
        <v>0.12985199680753959</v>
      </c>
      <c r="R80">
        <f t="shared" si="35"/>
        <v>0.27291202315722707</v>
      </c>
      <c r="S80">
        <f t="shared" si="35"/>
        <v>0.21348117531710559</v>
      </c>
      <c r="T80">
        <f t="shared" si="35"/>
        <v>8.4206560702455857E-2</v>
      </c>
      <c r="V80">
        <f t="shared" si="40"/>
        <v>18.199999999999967</v>
      </c>
      <c r="W80">
        <f t="shared" si="36"/>
        <v>0.85954403095474252</v>
      </c>
      <c r="X80">
        <f t="shared" si="36"/>
        <v>0.96723555101213021</v>
      </c>
      <c r="Y80">
        <f t="shared" si="36"/>
        <v>0.96364663870294176</v>
      </c>
      <c r="Z80">
        <f t="shared" si="36"/>
        <v>0.87249907784452163</v>
      </c>
      <c r="AA80">
        <f t="shared" si="36"/>
        <v>0.4528326663409365</v>
      </c>
    </row>
    <row r="81" spans="1:27" x14ac:dyDescent="0.75">
      <c r="A81">
        <f t="shared" si="32"/>
        <v>18.399999999999967</v>
      </c>
      <c r="B81">
        <f t="shared" si="37"/>
        <v>1.4672339588272091E-3</v>
      </c>
      <c r="C81">
        <f t="shared" si="33"/>
        <v>2.2358685284245811E-2</v>
      </c>
      <c r="D81">
        <f t="shared" si="33"/>
        <v>5.3404441941864153E-2</v>
      </c>
      <c r="E81">
        <f t="shared" si="33"/>
        <v>6.4473933421570165E-2</v>
      </c>
      <c r="F81">
        <f t="shared" si="33"/>
        <v>0.30680946158564742</v>
      </c>
      <c r="H81">
        <f t="shared" si="38"/>
        <v>18.399999999999967</v>
      </c>
      <c r="I81">
        <f t="shared" si="34"/>
        <v>0.99935230192764568</v>
      </c>
      <c r="J81">
        <f t="shared" si="34"/>
        <v>0.99961963089261696</v>
      </c>
      <c r="K81">
        <f t="shared" si="34"/>
        <v>0.99859248073513429</v>
      </c>
      <c r="L81">
        <f t="shared" si="34"/>
        <v>0.98956621931826183</v>
      </c>
      <c r="M81">
        <f t="shared" si="34"/>
        <v>0.98521967890027184</v>
      </c>
      <c r="O81">
        <f t="shared" si="39"/>
        <v>18.399999999999967</v>
      </c>
      <c r="P81">
        <f t="shared" si="35"/>
        <v>1.020564702790523E-2</v>
      </c>
      <c r="Q81">
        <f t="shared" si="35"/>
        <v>0.12228838673455679</v>
      </c>
      <c r="R81">
        <f t="shared" si="35"/>
        <v>0.25950056324020954</v>
      </c>
      <c r="S81">
        <f t="shared" si="35"/>
        <v>0.20217816411246536</v>
      </c>
      <c r="T81">
        <f t="shared" si="35"/>
        <v>7.9060133218571221E-2</v>
      </c>
      <c r="V81">
        <f t="shared" si="40"/>
        <v>18.399999999999967</v>
      </c>
      <c r="W81">
        <f t="shared" si="36"/>
        <v>0.86763134087252525</v>
      </c>
      <c r="X81">
        <f t="shared" si="36"/>
        <v>0.96934325256125975</v>
      </c>
      <c r="Y81">
        <f t="shared" si="36"/>
        <v>0.96597709012006505</v>
      </c>
      <c r="Z81">
        <f t="shared" si="36"/>
        <v>0.87994463718267146</v>
      </c>
      <c r="AA81">
        <f t="shared" si="36"/>
        <v>0.46989545699765339</v>
      </c>
    </row>
    <row r="82" spans="1:27" x14ac:dyDescent="0.75">
      <c r="A82">
        <f t="shared" si="32"/>
        <v>18.599999999999966</v>
      </c>
      <c r="B82">
        <f t="shared" si="37"/>
        <v>1.2662834503813856E-3</v>
      </c>
      <c r="C82">
        <f t="shared" si="33"/>
        <v>1.9351920376910931E-2</v>
      </c>
      <c r="D82">
        <f t="shared" si="33"/>
        <v>4.6420926128966936E-2</v>
      </c>
      <c r="E82">
        <f t="shared" si="33"/>
        <v>5.6128729346771572E-2</v>
      </c>
      <c r="F82">
        <f t="shared" si="33"/>
        <v>0.27636353325810314</v>
      </c>
      <c r="H82">
        <f t="shared" si="38"/>
        <v>18.599999999999966</v>
      </c>
      <c r="I82">
        <f t="shared" si="34"/>
        <v>0.99944107266459714</v>
      </c>
      <c r="J82">
        <f t="shared" si="34"/>
        <v>0.99967177469476343</v>
      </c>
      <c r="K82">
        <f t="shared" si="34"/>
        <v>0.99878526274383805</v>
      </c>
      <c r="L82">
        <f t="shared" si="34"/>
        <v>0.99098412855034457</v>
      </c>
      <c r="M82">
        <f t="shared" si="34"/>
        <v>0.98722063758904877</v>
      </c>
      <c r="O82">
        <f t="shared" si="39"/>
        <v>18.599999999999966</v>
      </c>
      <c r="P82">
        <f t="shared" si="35"/>
        <v>9.5348233101129574E-3</v>
      </c>
      <c r="Q82">
        <f t="shared" si="35"/>
        <v>0.11510706143874948</v>
      </c>
      <c r="R82">
        <f t="shared" si="35"/>
        <v>0.24652470852007052</v>
      </c>
      <c r="S82">
        <f t="shared" si="35"/>
        <v>0.19132802527131745</v>
      </c>
      <c r="T82">
        <f t="shared" si="35"/>
        <v>7.4202753208660183E-2</v>
      </c>
      <c r="V82">
        <f t="shared" si="40"/>
        <v>18.599999999999966</v>
      </c>
      <c r="W82">
        <f t="shared" si="36"/>
        <v>0.87532053706416746</v>
      </c>
      <c r="X82">
        <f t="shared" si="36"/>
        <v>0.97131938837133713</v>
      </c>
      <c r="Y82">
        <f t="shared" si="36"/>
        <v>0.96816308241863036</v>
      </c>
      <c r="Z82">
        <f t="shared" si="36"/>
        <v>0.88701171009999036</v>
      </c>
      <c r="AA82">
        <f t="shared" si="36"/>
        <v>0.48702891100847012</v>
      </c>
    </row>
    <row r="83" spans="1:27" x14ac:dyDescent="0.75">
      <c r="A83">
        <f t="shared" si="32"/>
        <v>18.799999999999965</v>
      </c>
      <c r="B83">
        <f t="shared" si="37"/>
        <v>1.0928247487368003E-3</v>
      </c>
      <c r="C83">
        <f t="shared" si="33"/>
        <v>1.6742576421698616E-2</v>
      </c>
      <c r="D83">
        <f t="shared" si="33"/>
        <v>4.0311730749786265E-2</v>
      </c>
      <c r="E83">
        <f t="shared" si="33"/>
        <v>4.880733616498005E-2</v>
      </c>
      <c r="F83">
        <f t="shared" si="33"/>
        <v>0.24785858432505134</v>
      </c>
      <c r="H83">
        <f t="shared" si="38"/>
        <v>18.799999999999965</v>
      </c>
      <c r="I83">
        <f t="shared" si="34"/>
        <v>0.9995176827346669</v>
      </c>
      <c r="J83">
        <f t="shared" si="34"/>
        <v>0.99971677226534927</v>
      </c>
      <c r="K83">
        <f t="shared" si="34"/>
        <v>0.99895166792933865</v>
      </c>
      <c r="L83">
        <f t="shared" si="34"/>
        <v>0.99221086626516819</v>
      </c>
      <c r="M83">
        <f t="shared" si="34"/>
        <v>0.98895374385762391</v>
      </c>
      <c r="O83">
        <f t="shared" si="39"/>
        <v>18.799999999999965</v>
      </c>
      <c r="P83">
        <f t="shared" si="35"/>
        <v>8.9076964421944196E-3</v>
      </c>
      <c r="Q83">
        <f t="shared" si="35"/>
        <v>0.10829542253073625</v>
      </c>
      <c r="R83">
        <f t="shared" si="35"/>
        <v>0.23399266082374476</v>
      </c>
      <c r="S83">
        <f t="shared" si="35"/>
        <v>0.18092812300113503</v>
      </c>
      <c r="T83">
        <f t="shared" si="35"/>
        <v>6.962124510773425E-2</v>
      </c>
      <c r="V83">
        <f t="shared" si="40"/>
        <v>18.799999999999965</v>
      </c>
      <c r="W83">
        <f t="shared" si="36"/>
        <v>0.88262349944474938</v>
      </c>
      <c r="X83">
        <f t="shared" si="36"/>
        <v>0.97317166786979459</v>
      </c>
      <c r="Y83">
        <f t="shared" si="36"/>
        <v>0.97021295438748878</v>
      </c>
      <c r="Z83">
        <f t="shared" si="36"/>
        <v>0.89371302735038627</v>
      </c>
      <c r="AA83">
        <f t="shared" si="36"/>
        <v>0.50419290171185904</v>
      </c>
    </row>
    <row r="84" spans="1:27" x14ac:dyDescent="0.75">
      <c r="A84">
        <f t="shared" si="32"/>
        <v>18.999999999999964</v>
      </c>
      <c r="B84">
        <f t="shared" si="37"/>
        <v>9.4310442031191554E-4</v>
      </c>
      <c r="C84">
        <f t="shared" si="33"/>
        <v>1.4479872048446162E-2</v>
      </c>
      <c r="D84">
        <f t="shared" si="33"/>
        <v>3.4977041605823656E-2</v>
      </c>
      <c r="E84">
        <f t="shared" si="33"/>
        <v>4.2398042690631355E-2</v>
      </c>
      <c r="F84">
        <f t="shared" si="33"/>
        <v>0.22139421058643766</v>
      </c>
      <c r="H84">
        <f t="shared" si="38"/>
        <v>18.999999999999964</v>
      </c>
      <c r="I84">
        <f t="shared" si="34"/>
        <v>0.99958379652309592</v>
      </c>
      <c r="J84">
        <f t="shared" si="34"/>
        <v>0.99975560246762962</v>
      </c>
      <c r="K84">
        <f t="shared" si="34"/>
        <v>0.99909529814573517</v>
      </c>
      <c r="L84">
        <f t="shared" si="34"/>
        <v>0.99327182209467701</v>
      </c>
      <c r="M84">
        <f t="shared" si="34"/>
        <v>0.99045408315256067</v>
      </c>
      <c r="O84">
        <f t="shared" si="39"/>
        <v>18.999999999999964</v>
      </c>
      <c r="P84">
        <f t="shared" si="35"/>
        <v>8.3214705805142904E-3</v>
      </c>
      <c r="Q84">
        <f t="shared" si="35"/>
        <v>0.10184048221452721</v>
      </c>
      <c r="R84">
        <f t="shared" si="35"/>
        <v>0.22191005256882573</v>
      </c>
      <c r="S84">
        <f t="shared" si="35"/>
        <v>0.17097400277428632</v>
      </c>
      <c r="T84">
        <f t="shared" si="35"/>
        <v>6.5302660355850708E-2</v>
      </c>
      <c r="V84">
        <f t="shared" si="40"/>
        <v>18.999999999999964</v>
      </c>
      <c r="W84">
        <f t="shared" si="36"/>
        <v>0.88955267366916768</v>
      </c>
      <c r="X84">
        <f t="shared" si="36"/>
        <v>0.97490741198254038</v>
      </c>
      <c r="Y84">
        <f t="shared" si="36"/>
        <v>0.97213464073098976</v>
      </c>
      <c r="Z84">
        <f t="shared" si="36"/>
        <v>0.90006167112900881</v>
      </c>
      <c r="AA84">
        <f t="shared" si="36"/>
        <v>0.52134701548999052</v>
      </c>
    </row>
    <row r="85" spans="1:27" x14ac:dyDescent="0.75">
      <c r="A85">
        <f t="shared" si="32"/>
        <v>19.199999999999964</v>
      </c>
      <c r="B85">
        <f t="shared" si="37"/>
        <v>8.1387952150002425E-4</v>
      </c>
      <c r="C85">
        <f t="shared" si="33"/>
        <v>1.2519071278681956E-2</v>
      </c>
      <c r="D85">
        <f t="shared" si="33"/>
        <v>3.0326014766573685E-2</v>
      </c>
      <c r="E85">
        <f t="shared" si="33"/>
        <v>3.6797845999811299E-2</v>
      </c>
      <c r="F85">
        <f t="shared" si="33"/>
        <v>0.19701534263802015</v>
      </c>
      <c r="H85">
        <f t="shared" si="38"/>
        <v>19.199999999999964</v>
      </c>
      <c r="I85">
        <f t="shared" si="34"/>
        <v>0.99964085099989608</v>
      </c>
      <c r="J85">
        <f t="shared" si="34"/>
        <v>0.99978911021607431</v>
      </c>
      <c r="K85">
        <f t="shared" si="34"/>
        <v>0.9992192652072408</v>
      </c>
      <c r="L85">
        <f t="shared" si="34"/>
        <v>0.99418911175178204</v>
      </c>
      <c r="M85">
        <f t="shared" si="34"/>
        <v>0.9917523408579888</v>
      </c>
      <c r="O85">
        <f t="shared" si="39"/>
        <v>19.199999999999964</v>
      </c>
      <c r="P85">
        <f t="shared" si="35"/>
        <v>7.7735223249621186E-3</v>
      </c>
      <c r="Q85">
        <f t="shared" si="35"/>
        <v>9.572898367134372E-2</v>
      </c>
      <c r="R85">
        <f t="shared" si="35"/>
        <v>0.21028007909629065</v>
      </c>
      <c r="S85">
        <f t="shared" si="35"/>
        <v>0.16145957357296939</v>
      </c>
      <c r="T85">
        <f t="shared" si="35"/>
        <v>6.123432513626783E-2</v>
      </c>
      <c r="V85">
        <f t="shared" si="40"/>
        <v>19.199999999999964</v>
      </c>
      <c r="W85">
        <f t="shared" si="36"/>
        <v>0.89612093593262077</v>
      </c>
      <c r="X85">
        <f t="shared" si="36"/>
        <v>0.9765335645371519</v>
      </c>
      <c r="Y85">
        <f t="shared" si="36"/>
        <v>0.97393568164378197</v>
      </c>
      <c r="Z85">
        <f t="shared" si="36"/>
        <v>0.90607095815366412</v>
      </c>
      <c r="AA85">
        <f t="shared" si="36"/>
        <v>0.53845093162315005</v>
      </c>
    </row>
    <row r="86" spans="1:27" x14ac:dyDescent="0.75">
      <c r="A86">
        <f t="shared" si="32"/>
        <v>19.399999999999963</v>
      </c>
      <c r="B86">
        <f t="shared" si="37"/>
        <v>7.0234867063136879E-4</v>
      </c>
      <c r="C86">
        <f t="shared" si="33"/>
        <v>1.0820878142663351E-2</v>
      </c>
      <c r="D86">
        <f t="shared" si="33"/>
        <v>2.6276612036832826E-2</v>
      </c>
      <c r="E86">
        <f t="shared" si="33"/>
        <v>3.1912706780548819E-2</v>
      </c>
      <c r="F86">
        <f t="shared" si="33"/>
        <v>0.17471856242091149</v>
      </c>
      <c r="H86">
        <f t="shared" si="38"/>
        <v>19.399999999999963</v>
      </c>
      <c r="I86">
        <f t="shared" si="34"/>
        <v>0.99969008669513948</v>
      </c>
      <c r="J86">
        <f t="shared" si="34"/>
        <v>0.99981802477231774</v>
      </c>
      <c r="K86">
        <f t="shared" si="34"/>
        <v>0.99932625709739886</v>
      </c>
      <c r="L86">
        <f t="shared" si="34"/>
        <v>0.99498197404426825</v>
      </c>
      <c r="M86">
        <f t="shared" si="34"/>
        <v>0.99287530384043299</v>
      </c>
      <c r="O86">
        <f t="shared" si="39"/>
        <v>19.399999999999963</v>
      </c>
      <c r="P86">
        <f t="shared" si="35"/>
        <v>7.2613909097284206E-3</v>
      </c>
      <c r="Q86">
        <f t="shared" si="35"/>
        <v>8.9947510098087602E-2</v>
      </c>
      <c r="R86">
        <f t="shared" si="35"/>
        <v>0.19910364913061068</v>
      </c>
      <c r="S86">
        <f t="shared" si="35"/>
        <v>0.15237729037887141</v>
      </c>
      <c r="T86">
        <f t="shared" si="35"/>
        <v>5.7403880072894889E-2</v>
      </c>
      <c r="V86">
        <f t="shared" si="40"/>
        <v>19.399999999999963</v>
      </c>
      <c r="W86">
        <f t="shared" si="36"/>
        <v>0.90234146894521317</v>
      </c>
      <c r="X86">
        <f t="shared" si="36"/>
        <v>0.97805670450551263</v>
      </c>
      <c r="Y86">
        <f t="shared" si="36"/>
        <v>0.97562323362887682</v>
      </c>
      <c r="Z86">
        <f t="shared" si="36"/>
        <v>0.91175433407662299</v>
      </c>
      <c r="AA86">
        <f t="shared" si="36"/>
        <v>0.55546480029247947</v>
      </c>
    </row>
    <row r="87" spans="1:27" x14ac:dyDescent="0.75">
      <c r="A87">
        <f t="shared" si="32"/>
        <v>19.599999999999962</v>
      </c>
      <c r="B87">
        <f t="shared" si="37"/>
        <v>6.0609229831233146E-4</v>
      </c>
      <c r="C87">
        <f t="shared" si="33"/>
        <v>9.3508609962122818E-3</v>
      </c>
      <c r="D87">
        <f t="shared" si="33"/>
        <v>2.2755233198192663E-2</v>
      </c>
      <c r="E87">
        <f t="shared" si="33"/>
        <v>2.7657477671712966E-2</v>
      </c>
      <c r="F87">
        <f t="shared" si="33"/>
        <v>0.1544597797217728</v>
      </c>
      <c r="H87">
        <f t="shared" si="38"/>
        <v>19.599999999999962</v>
      </c>
      <c r="I87">
        <f t="shared" si="34"/>
        <v>0.99973257448026231</v>
      </c>
      <c r="J87">
        <f t="shared" si="34"/>
        <v>0.99984297555071</v>
      </c>
      <c r="K87">
        <f t="shared" si="34"/>
        <v>0.99941859535104349</v>
      </c>
      <c r="L87">
        <f t="shared" si="34"/>
        <v>0.99566712631188647</v>
      </c>
      <c r="M87">
        <f t="shared" si="34"/>
        <v>0.99384631810281421</v>
      </c>
      <c r="O87">
        <f t="shared" si="39"/>
        <v>19.599999999999962</v>
      </c>
      <c r="P87">
        <f t="shared" si="35"/>
        <v>6.7827688437075741E-3</v>
      </c>
      <c r="Q87">
        <f t="shared" si="35"/>
        <v>8.4482582515487528E-2</v>
      </c>
      <c r="R87">
        <f t="shared" si="35"/>
        <v>0.18837954910901472</v>
      </c>
      <c r="S87">
        <f t="shared" si="35"/>
        <v>0.14371833410936508</v>
      </c>
      <c r="T87">
        <f t="shared" si="35"/>
        <v>5.379931257695246E-2</v>
      </c>
      <c r="V87">
        <f t="shared" si="40"/>
        <v>19.599999999999962</v>
      </c>
      <c r="W87">
        <f t="shared" si="36"/>
        <v>0.90822764924682198</v>
      </c>
      <c r="X87">
        <f t="shared" si="36"/>
        <v>0.97948305886816567</v>
      </c>
      <c r="Y87">
        <f t="shared" si="36"/>
        <v>0.97720408129223868</v>
      </c>
      <c r="Z87">
        <f t="shared" si="36"/>
        <v>0.9171252790561587</v>
      </c>
      <c r="AA87">
        <f t="shared" si="36"/>
        <v>0.57234961122971784</v>
      </c>
    </row>
    <row r="88" spans="1:27" x14ac:dyDescent="0.75">
      <c r="A88">
        <f t="shared" si="32"/>
        <v>19.799999999999962</v>
      </c>
      <c r="B88">
        <f t="shared" si="37"/>
        <v>5.2302088704402462E-4</v>
      </c>
      <c r="C88">
        <f t="shared" si="33"/>
        <v>8.0789147705781598E-3</v>
      </c>
      <c r="D88">
        <f t="shared" si="33"/>
        <v>1.9696215444450667E-2</v>
      </c>
      <c r="E88">
        <f t="shared" si="33"/>
        <v>2.3955599069341933E-2</v>
      </c>
      <c r="F88">
        <f t="shared" si="33"/>
        <v>0.13616245847967215</v>
      </c>
      <c r="H88">
        <f t="shared" si="38"/>
        <v>19.799999999999962</v>
      </c>
      <c r="I88">
        <f t="shared" si="34"/>
        <v>0.99976923871681778</v>
      </c>
      <c r="J88">
        <f t="shared" si="34"/>
        <v>0.99986450577024844</v>
      </c>
      <c r="K88">
        <f t="shared" si="34"/>
        <v>0.99949828475544911</v>
      </c>
      <c r="L88">
        <f t="shared" si="34"/>
        <v>0.99625908084317849</v>
      </c>
      <c r="M88">
        <f t="shared" si="34"/>
        <v>0.99468570260354683</v>
      </c>
      <c r="O88">
        <f t="shared" si="39"/>
        <v>19.799999999999962</v>
      </c>
      <c r="P88">
        <f t="shared" si="35"/>
        <v>6.3354929949941477E-3</v>
      </c>
      <c r="Q88">
        <f t="shared" si="35"/>
        <v>7.9320746630614822E-2</v>
      </c>
      <c r="R88">
        <f t="shared" si="35"/>
        <v>0.17810461730286248</v>
      </c>
      <c r="S88">
        <f t="shared" si="35"/>
        <v>0.13547278661789769</v>
      </c>
      <c r="T88">
        <f t="shared" si="35"/>
        <v>5.0408982528773842E-2</v>
      </c>
      <c r="V88">
        <f t="shared" si="40"/>
        <v>19.799999999999962</v>
      </c>
      <c r="W88">
        <f t="shared" si="36"/>
        <v>0.91379294580953674</v>
      </c>
      <c r="X88">
        <f t="shared" si="36"/>
        <v>0.98081851591072333</v>
      </c>
      <c r="Y88">
        <f t="shared" si="36"/>
        <v>0.97868464987912152</v>
      </c>
      <c r="Z88">
        <f t="shared" si="36"/>
        <v>0.92219722415832583</v>
      </c>
      <c r="AA88">
        <f t="shared" si="36"/>
        <v>0.58906754582998411</v>
      </c>
    </row>
    <row r="89" spans="1:27" x14ac:dyDescent="0.75">
      <c r="A89">
        <f t="shared" si="32"/>
        <v>19.999999999999961</v>
      </c>
      <c r="B89">
        <f t="shared" si="37"/>
        <v>4.5133015646497369E-4</v>
      </c>
      <c r="C89">
        <f t="shared" si="33"/>
        <v>6.9787655647115532E-3</v>
      </c>
      <c r="D89">
        <f t="shared" si="33"/>
        <v>1.7041254696453571E-2</v>
      </c>
      <c r="E89">
        <f t="shared" si="33"/>
        <v>2.0738638909688481E-2</v>
      </c>
      <c r="F89">
        <f t="shared" si="33"/>
        <v>0.11972572850884437</v>
      </c>
      <c r="H89">
        <f t="shared" si="38"/>
        <v>19.999999999999961</v>
      </c>
      <c r="I89">
        <f t="shared" si="34"/>
        <v>0.99980087726062006</v>
      </c>
      <c r="J89">
        <f t="shared" si="34"/>
        <v>0.99988308424468819</v>
      </c>
      <c r="K89">
        <f t="shared" si="34"/>
        <v>0.99956705637613774</v>
      </c>
      <c r="L89">
        <f t="shared" si="34"/>
        <v>0.99677042523171633</v>
      </c>
      <c r="M89">
        <f t="shared" si="34"/>
        <v>0.99541112067527204</v>
      </c>
      <c r="O89">
        <f t="shared" si="39"/>
        <v>19.999999999999961</v>
      </c>
      <c r="P89">
        <f t="shared" si="35"/>
        <v>5.9175361114642442E-3</v>
      </c>
      <c r="Q89">
        <f t="shared" si="35"/>
        <v>7.4448649173566361E-2</v>
      </c>
      <c r="R89">
        <f t="shared" si="35"/>
        <v>0.16827392392345525</v>
      </c>
      <c r="S89">
        <f t="shared" si="35"/>
        <v>0.12762979879057207</v>
      </c>
      <c r="T89">
        <f t="shared" si="35"/>
        <v>4.7221641965061817E-2</v>
      </c>
      <c r="V89">
        <f t="shared" si="40"/>
        <v>19.999999999999961</v>
      </c>
      <c r="W89">
        <f t="shared" si="36"/>
        <v>0.91905082969367202</v>
      </c>
      <c r="X89">
        <f t="shared" si="36"/>
        <v>0.98206863878829698</v>
      </c>
      <c r="Y89">
        <f t="shared" si="36"/>
        <v>0.98007101834685539</v>
      </c>
      <c r="Z89">
        <f t="shared" si="36"/>
        <v>0.92698347813436899</v>
      </c>
      <c r="AA89">
        <f t="shared" si="36"/>
        <v>0.60558230609889907</v>
      </c>
    </row>
    <row r="90" spans="1:27" x14ac:dyDescent="0.75">
      <c r="A90">
        <f t="shared" si="32"/>
        <v>20.19999999999996</v>
      </c>
      <c r="B90">
        <f t="shared" si="37"/>
        <v>3.8946228050926998E-4</v>
      </c>
      <c r="C90">
        <f t="shared" si="33"/>
        <v>6.0275192269191495E-3</v>
      </c>
      <c r="D90">
        <f t="shared" si="33"/>
        <v>1.4738789999911215E-2</v>
      </c>
      <c r="E90">
        <f t="shared" si="33"/>
        <v>1.7945736484915761E-2</v>
      </c>
      <c r="F90">
        <f t="shared" si="33"/>
        <v>0.10503189639424765</v>
      </c>
      <c r="H90">
        <f t="shared" si="38"/>
        <v>20.19999999999996</v>
      </c>
      <c r="I90">
        <f t="shared" si="34"/>
        <v>0.9998281787448956</v>
      </c>
      <c r="J90">
        <f t="shared" si="34"/>
        <v>0.99989911556352473</v>
      </c>
      <c r="K90">
        <f t="shared" si="34"/>
        <v>0.99962640478705833</v>
      </c>
      <c r="L90">
        <f t="shared" si="34"/>
        <v>0.9972120698040321</v>
      </c>
      <c r="M90">
        <f t="shared" si="34"/>
        <v>0.99603791136035735</v>
      </c>
      <c r="O90">
        <f t="shared" si="39"/>
        <v>20.19999999999996</v>
      </c>
      <c r="P90">
        <f t="shared" si="35"/>
        <v>5.5269987674377444E-3</v>
      </c>
      <c r="Q90">
        <f t="shared" si="35"/>
        <v>6.9853104231633864E-2</v>
      </c>
      <c r="R90">
        <f t="shared" si="35"/>
        <v>0.15888095374046665</v>
      </c>
      <c r="S90">
        <f t="shared" si="35"/>
        <v>0.12017775017129614</v>
      </c>
      <c r="T90">
        <f t="shared" si="35"/>
        <v>4.4226449417266334E-2</v>
      </c>
      <c r="V90">
        <f t="shared" si="40"/>
        <v>20.19999999999996</v>
      </c>
      <c r="W90">
        <f t="shared" si="36"/>
        <v>0.92401469437741646</v>
      </c>
      <c r="X90">
        <f t="shared" si="36"/>
        <v>0.98323867921713115</v>
      </c>
      <c r="Y90">
        <f t="shared" si="36"/>
        <v>0.98136893279580073</v>
      </c>
      <c r="Z90">
        <f t="shared" si="36"/>
        <v>0.93149716402461735</v>
      </c>
      <c r="AA90">
        <f t="shared" si="36"/>
        <v>0.62185941457022875</v>
      </c>
    </row>
    <row r="91" spans="1:27" x14ac:dyDescent="0.75">
      <c r="A91">
        <f t="shared" si="32"/>
        <v>20.399999999999959</v>
      </c>
      <c r="B91">
        <f t="shared" si="37"/>
        <v>3.3607233822959302E-4</v>
      </c>
      <c r="C91">
        <f t="shared" si="33"/>
        <v>5.2052536393097674E-3</v>
      </c>
      <c r="D91">
        <f t="shared" si="33"/>
        <v>1.2743381063852659E-2</v>
      </c>
      <c r="E91">
        <f t="shared" si="33"/>
        <v>1.552299603659303E-2</v>
      </c>
      <c r="F91">
        <f t="shared" si="33"/>
        <v>9.1953046961653823E-2</v>
      </c>
      <c r="H91">
        <f t="shared" si="38"/>
        <v>20.399999999999959</v>
      </c>
      <c r="I91">
        <f t="shared" si="34"/>
        <v>0.99985173750991463</v>
      </c>
      <c r="J91">
        <f t="shared" si="34"/>
        <v>0.99991294888254567</v>
      </c>
      <c r="K91">
        <f t="shared" si="34"/>
        <v>0.99967762027328355</v>
      </c>
      <c r="L91">
        <f t="shared" si="34"/>
        <v>0.99759346526402437</v>
      </c>
      <c r="M91">
        <f t="shared" si="34"/>
        <v>0.99657938349723474</v>
      </c>
      <c r="O91">
        <f t="shared" si="39"/>
        <v>20.399999999999959</v>
      </c>
      <c r="P91">
        <f t="shared" si="35"/>
        <v>5.1621017248377954E-3</v>
      </c>
      <c r="Q91">
        <f t="shared" si="35"/>
        <v>6.5521150179546919E-2</v>
      </c>
      <c r="R91">
        <f t="shared" si="35"/>
        <v>0.14991778812257261</v>
      </c>
      <c r="S91">
        <f t="shared" si="35"/>
        <v>0.11310439892457667</v>
      </c>
      <c r="T91">
        <f t="shared" si="35"/>
        <v>4.1412979515356579E-2</v>
      </c>
      <c r="V91">
        <f t="shared" si="40"/>
        <v>20.399999999999959</v>
      </c>
      <c r="W91">
        <f t="shared" si="36"/>
        <v>0.92869778626686106</v>
      </c>
      <c r="X91">
        <f t="shared" si="36"/>
        <v>0.98433359117355834</v>
      </c>
      <c r="Y91">
        <f t="shared" si="36"/>
        <v>0.98258382010474932</v>
      </c>
      <c r="Z91">
        <f t="shared" si="36"/>
        <v>0.93575116497239186</v>
      </c>
      <c r="AA91">
        <f t="shared" si="36"/>
        <v>0.63786648026658255</v>
      </c>
    </row>
    <row r="92" spans="1:27" x14ac:dyDescent="0.75">
      <c r="A92">
        <f t="shared" si="32"/>
        <v>20.599999999999959</v>
      </c>
      <c r="B92">
        <f t="shared" si="37"/>
        <v>2.8999930215171395E-4</v>
      </c>
      <c r="C92">
        <f t="shared" si="33"/>
        <v>4.4946531190284663E-3</v>
      </c>
      <c r="D92">
        <f t="shared" si="33"/>
        <v>1.1015100052468658E-2</v>
      </c>
      <c r="E92">
        <f t="shared" si="33"/>
        <v>1.3422863899373619E-2</v>
      </c>
      <c r="F92">
        <f t="shared" si="33"/>
        <v>8.0356582024922754E-2</v>
      </c>
      <c r="H92">
        <f t="shared" si="38"/>
        <v>20.599999999999959</v>
      </c>
      <c r="I92">
        <f t="shared" si="34"/>
        <v>0.99987206649761906</v>
      </c>
      <c r="J92">
        <f t="shared" si="34"/>
        <v>0.99992488551317327</v>
      </c>
      <c r="K92">
        <f t="shared" si="34"/>
        <v>0.99972181667579552</v>
      </c>
      <c r="L92">
        <f t="shared" si="34"/>
        <v>0.99792279360384972</v>
      </c>
      <c r="M92">
        <f t="shared" si="34"/>
        <v>0.99704707564490358</v>
      </c>
      <c r="O92">
        <f t="shared" si="39"/>
        <v>20.599999999999959</v>
      </c>
      <c r="P92">
        <f t="shared" si="35"/>
        <v>4.8211786960433781E-3</v>
      </c>
      <c r="Q92">
        <f t="shared" si="35"/>
        <v>6.1440097854890845E-2</v>
      </c>
      <c r="R92">
        <f t="shared" si="35"/>
        <v>0.14137528381750647</v>
      </c>
      <c r="S92">
        <f t="shared" si="35"/>
        <v>0.10639702129098381</v>
      </c>
      <c r="T92">
        <f t="shared" si="35"/>
        <v>3.8771228435102056E-2</v>
      </c>
      <c r="V92">
        <f t="shared" si="40"/>
        <v>20.599999999999959</v>
      </c>
      <c r="W92">
        <f t="shared" si="36"/>
        <v>0.93311314480916341</v>
      </c>
      <c r="X92">
        <f t="shared" si="36"/>
        <v>0.98535804449913633</v>
      </c>
      <c r="Y92">
        <f t="shared" si="36"/>
        <v>0.98372080163928799</v>
      </c>
      <c r="Z92">
        <f t="shared" si="36"/>
        <v>0.93975807858779004</v>
      </c>
      <c r="AA92">
        <f t="shared" si="36"/>
        <v>0.65357342683817465</v>
      </c>
    </row>
    <row r="93" spans="1:27" x14ac:dyDescent="0.75">
      <c r="A93">
        <f t="shared" si="32"/>
        <v>20.799999999999958</v>
      </c>
      <c r="B93">
        <f t="shared" si="37"/>
        <v>2.5024095800409976E-4</v>
      </c>
      <c r="C93">
        <f t="shared" si="33"/>
        <v>3.8806825265500391E-3</v>
      </c>
      <c r="D93">
        <f t="shared" si="33"/>
        <v>9.5189517499113044E-3</v>
      </c>
      <c r="E93">
        <f t="shared" si="33"/>
        <v>1.1603513261346312E-2</v>
      </c>
      <c r="F93">
        <f t="shared" si="33"/>
        <v>7.0109665054611817E-2</v>
      </c>
      <c r="H93">
        <f t="shared" si="38"/>
        <v>20.799999999999958</v>
      </c>
      <c r="I93">
        <f t="shared" si="34"/>
        <v>0.99988960838716512</v>
      </c>
      <c r="J93">
        <f t="shared" si="34"/>
        <v>0.99993518547423099</v>
      </c>
      <c r="K93">
        <f t="shared" si="34"/>
        <v>0.99975995546116347</v>
      </c>
      <c r="L93">
        <f t="shared" si="34"/>
        <v>0.9982071351684183</v>
      </c>
      <c r="M93">
        <f t="shared" si="34"/>
        <v>0.99745098500082674</v>
      </c>
      <c r="O93">
        <f t="shared" si="39"/>
        <v>20.799999999999958</v>
      </c>
      <c r="P93">
        <f t="shared" si="35"/>
        <v>4.5026694947191467E-3</v>
      </c>
      <c r="Q93">
        <f t="shared" si="35"/>
        <v>5.7597570657060761E-2</v>
      </c>
      <c r="R93">
        <f t="shared" si="35"/>
        <v>0.13324324620560382</v>
      </c>
      <c r="S93">
        <f t="shared" si="35"/>
        <v>0.10004254000084552</v>
      </c>
      <c r="T93">
        <f t="shared" si="35"/>
        <v>3.6291615727727239E-2</v>
      </c>
      <c r="V93">
        <f t="shared" si="40"/>
        <v>20.799999999999958</v>
      </c>
      <c r="W93">
        <f t="shared" si="36"/>
        <v>0.937273551573509</v>
      </c>
      <c r="X93">
        <f t="shared" si="36"/>
        <v>0.98631643832753624</v>
      </c>
      <c r="Y93">
        <f t="shared" si="36"/>
        <v>0.98478470692159181</v>
      </c>
      <c r="Z93">
        <f t="shared" si="36"/>
        <v>0.94353017917776927</v>
      </c>
      <c r="AA93">
        <f t="shared" si="36"/>
        <v>0.6689526801537149</v>
      </c>
    </row>
    <row r="94" spans="1:27" x14ac:dyDescent="0.75">
      <c r="A94">
        <f t="shared" si="32"/>
        <v>20.999999999999957</v>
      </c>
      <c r="B94">
        <f t="shared" si="37"/>
        <v>2.1593222869675254E-4</v>
      </c>
      <c r="C94">
        <f t="shared" si="33"/>
        <v>3.3502981972141459E-3</v>
      </c>
      <c r="D94">
        <f t="shared" si="33"/>
        <v>8.2243308828132515E-3</v>
      </c>
      <c r="E94">
        <f t="shared" si="33"/>
        <v>1.0028252950381544E-2</v>
      </c>
      <c r="F94">
        <f t="shared" si="33"/>
        <v>6.1082626545057937E-2</v>
      </c>
      <c r="H94">
        <f t="shared" si="38"/>
        <v>20.999999999999957</v>
      </c>
      <c r="I94">
        <f t="shared" si="34"/>
        <v>0.99990474521026862</v>
      </c>
      <c r="J94">
        <f t="shared" si="34"/>
        <v>0.9999440731476118</v>
      </c>
      <c r="K94">
        <f t="shared" si="34"/>
        <v>0.99979286652276245</v>
      </c>
      <c r="L94">
        <f t="shared" si="34"/>
        <v>0.99845261455791778</v>
      </c>
      <c r="M94">
        <f t="shared" si="34"/>
        <v>0.99779976840929641</v>
      </c>
      <c r="O94">
        <f t="shared" si="39"/>
        <v>20.999999999999957</v>
      </c>
      <c r="P94">
        <f t="shared" si="35"/>
        <v>4.2051135602588505E-3</v>
      </c>
      <c r="Q94">
        <f t="shared" si="35"/>
        <v>5.3981537259502575E-2</v>
      </c>
      <c r="R94">
        <f t="shared" si="35"/>
        <v>0.12551059517248167</v>
      </c>
      <c r="S94">
        <f t="shared" si="35"/>
        <v>9.4027641384296645E-2</v>
      </c>
      <c r="T94">
        <f t="shared" si="35"/>
        <v>3.3964983029859445E-2</v>
      </c>
      <c r="V94">
        <f t="shared" si="40"/>
        <v>20.999999999999957</v>
      </c>
      <c r="W94">
        <f t="shared" si="36"/>
        <v>0.94119148762881855</v>
      </c>
      <c r="X94">
        <f t="shared" si="36"/>
        <v>0.98721291426356805</v>
      </c>
      <c r="Y94">
        <f t="shared" si="36"/>
        <v>0.98578008716797882</v>
      </c>
      <c r="Z94">
        <f t="shared" si="36"/>
        <v>0.94707938715236317</v>
      </c>
      <c r="AA94">
        <f t="shared" si="36"/>
        <v>0.68397931378265875</v>
      </c>
    </row>
    <row r="95" spans="1:27" x14ac:dyDescent="0.75">
      <c r="A95">
        <f t="shared" si="32"/>
        <v>21.199999999999957</v>
      </c>
      <c r="B95">
        <f t="shared" si="37"/>
        <v>1.8632644465617194E-4</v>
      </c>
      <c r="C95">
        <f t="shared" si="33"/>
        <v>2.8921925893934564E-3</v>
      </c>
      <c r="D95">
        <f t="shared" si="33"/>
        <v>7.1045214143259467E-3</v>
      </c>
      <c r="E95">
        <f t="shared" si="33"/>
        <v>8.664970763580266E-3</v>
      </c>
      <c r="F95">
        <f t="shared" si="33"/>
        <v>5.315143835543356E-2</v>
      </c>
      <c r="H95">
        <f t="shared" si="38"/>
        <v>21.199999999999957</v>
      </c>
      <c r="I95">
        <f t="shared" si="34"/>
        <v>0.9999178066530664</v>
      </c>
      <c r="J95">
        <f t="shared" si="34"/>
        <v>0.99995174216012894</v>
      </c>
      <c r="K95">
        <f t="shared" si="34"/>
        <v>0.99982126615352074</v>
      </c>
      <c r="L95">
        <f t="shared" si="34"/>
        <v>0.99866452783058557</v>
      </c>
      <c r="M95">
        <f t="shared" si="34"/>
        <v>0.99810091841715531</v>
      </c>
      <c r="O95">
        <f t="shared" si="39"/>
        <v>21.199999999999957</v>
      </c>
      <c r="P95">
        <f t="shared" si="35"/>
        <v>3.9271438410552161E-3</v>
      </c>
      <c r="Q95">
        <f t="shared" si="35"/>
        <v>5.0580337621690397E-2</v>
      </c>
      <c r="R95">
        <f t="shared" si="35"/>
        <v>0.11816552214112412</v>
      </c>
      <c r="S95">
        <f t="shared" si="35"/>
        <v>8.8338881149625681E-2</v>
      </c>
      <c r="T95">
        <f t="shared" si="35"/>
        <v>3.1782590110187352E-2</v>
      </c>
      <c r="V95">
        <f t="shared" si="40"/>
        <v>21.199999999999957</v>
      </c>
      <c r="W95">
        <f t="shared" si="36"/>
        <v>0.94487909853035779</v>
      </c>
      <c r="X95">
        <f t="shared" si="36"/>
        <v>0.98805136925777159</v>
      </c>
      <c r="Y95">
        <f t="shared" si="36"/>
        <v>0.98671122861642102</v>
      </c>
      <c r="Z95">
        <f t="shared" si="36"/>
        <v>0.95041724492406865</v>
      </c>
      <c r="AA95">
        <f t="shared" si="36"/>
        <v>0.69863115195086156</v>
      </c>
    </row>
    <row r="96" spans="1:27" x14ac:dyDescent="0.75">
      <c r="A96">
        <f t="shared" si="32"/>
        <v>21.399999999999956</v>
      </c>
      <c r="B96">
        <f t="shared" si="37"/>
        <v>1.6077916313825849E-4</v>
      </c>
      <c r="C96">
        <f t="shared" si="33"/>
        <v>2.4965694957920512E-3</v>
      </c>
      <c r="D96">
        <f t="shared" si="33"/>
        <v>6.1362397448319053E-3</v>
      </c>
      <c r="E96">
        <f t="shared" si="33"/>
        <v>7.4856174319560004E-3</v>
      </c>
      <c r="F96">
        <f t="shared" si="33"/>
        <v>4.6199392241750181E-2</v>
      </c>
      <c r="H96">
        <f t="shared" si="38"/>
        <v>21.399999999999956</v>
      </c>
      <c r="I96">
        <f t="shared" si="34"/>
        <v>0.99992907722332358</v>
      </c>
      <c r="J96">
        <f t="shared" si="34"/>
        <v>0.99995835959721657</v>
      </c>
      <c r="K96">
        <f t="shared" si="34"/>
        <v>0.99984577257193252</v>
      </c>
      <c r="L96">
        <f t="shared" si="34"/>
        <v>0.99884745324023527</v>
      </c>
      <c r="M96">
        <f t="shared" si="34"/>
        <v>0.99836091714383601</v>
      </c>
      <c r="O96">
        <f t="shared" si="39"/>
        <v>21.399999999999956</v>
      </c>
      <c r="P96">
        <f t="shared" si="35"/>
        <v>3.6674810215751581E-3</v>
      </c>
      <c r="Q96">
        <f t="shared" si="35"/>
        <v>4.738270297221104E-2</v>
      </c>
      <c r="R96">
        <f t="shared" si="35"/>
        <v>0.11119563717236541</v>
      </c>
      <c r="S96">
        <f t="shared" si="35"/>
        <v>8.2962778997598241E-2</v>
      </c>
      <c r="T96">
        <f t="shared" si="35"/>
        <v>2.9736108668099833E-2</v>
      </c>
      <c r="V96">
        <f t="shared" si="40"/>
        <v>21.399999999999956</v>
      </c>
      <c r="W96">
        <f t="shared" si="36"/>
        <v>0.94834816622632523</v>
      </c>
      <c r="X96">
        <f t="shared" si="36"/>
        <v>0.98883546813146694</v>
      </c>
      <c r="Y96">
        <f t="shared" si="36"/>
        <v>0.98758216558023415</v>
      </c>
      <c r="Z96">
        <f t="shared" si="36"/>
        <v>0.95355489863557064</v>
      </c>
      <c r="AA96">
        <f t="shared" si="36"/>
        <v>0.71288883062845532</v>
      </c>
    </row>
    <row r="97" spans="1:27" x14ac:dyDescent="0.75">
      <c r="A97">
        <f t="shared" si="32"/>
        <v>21.599999999999955</v>
      </c>
      <c r="B97">
        <f t="shared" si="37"/>
        <v>1.3873419193667771E-4</v>
      </c>
      <c r="C97">
        <f t="shared" si="33"/>
        <v>2.1549467364954458E-3</v>
      </c>
      <c r="D97">
        <f t="shared" si="33"/>
        <v>5.2992217310310575E-3</v>
      </c>
      <c r="E97">
        <f t="shared" si="33"/>
        <v>6.4657340731555683E-3</v>
      </c>
      <c r="F97">
        <f t="shared" si="33"/>
        <v>4.0118125108209793E-2</v>
      </c>
      <c r="H97">
        <f t="shared" si="38"/>
        <v>21.599999999999955</v>
      </c>
      <c r="I97">
        <f t="shared" si="34"/>
        <v>0.99993880243760813</v>
      </c>
      <c r="J97">
        <f t="shared" si="34"/>
        <v>0.99996406963976991</v>
      </c>
      <c r="K97">
        <f t="shared" si="34"/>
        <v>0.99986691933229721</v>
      </c>
      <c r="L97">
        <f t="shared" si="34"/>
        <v>0.99900534751933423</v>
      </c>
      <c r="M97">
        <f t="shared" si="34"/>
        <v>0.99858537051611063</v>
      </c>
      <c r="O97">
        <f t="shared" si="39"/>
        <v>21.599999999999955</v>
      </c>
      <c r="P97">
        <f t="shared" si="35"/>
        <v>3.4249280781442188E-3</v>
      </c>
      <c r="Q97">
        <f t="shared" si="35"/>
        <v>4.4377770410089175E-2</v>
      </c>
      <c r="R97">
        <f t="shared" si="35"/>
        <v>0.10458810537919762</v>
      </c>
      <c r="S97">
        <f t="shared" si="35"/>
        <v>7.7885902398854803E-2</v>
      </c>
      <c r="T97">
        <f t="shared" si="35"/>
        <v>2.7817614259485229E-2</v>
      </c>
      <c r="V97">
        <f t="shared" si="40"/>
        <v>21.599999999999955</v>
      </c>
      <c r="W97">
        <f t="shared" si="36"/>
        <v>0.95161008720707074</v>
      </c>
      <c r="X97">
        <f t="shared" si="36"/>
        <v>0.98956865571714392</v>
      </c>
      <c r="Y97">
        <f t="shared" si="36"/>
        <v>0.98839669317653034</v>
      </c>
      <c r="Z97">
        <f t="shared" si="36"/>
        <v>0.95650308507754322</v>
      </c>
      <c r="AA97">
        <f t="shared" si="36"/>
        <v>0.7267358183825865</v>
      </c>
    </row>
    <row r="98" spans="1:27" x14ac:dyDescent="0.75">
      <c r="A98">
        <f t="shared" si="32"/>
        <v>21.799999999999955</v>
      </c>
      <c r="B98">
        <f t="shared" si="37"/>
        <v>1.197115188920482E-4</v>
      </c>
      <c r="C98">
        <f t="shared" si="33"/>
        <v>1.8599834013200913E-3</v>
      </c>
      <c r="D98">
        <f t="shared" si="33"/>
        <v>4.5758520675368208E-3</v>
      </c>
      <c r="E98">
        <f t="shared" si="33"/>
        <v>5.5840236812213341E-3</v>
      </c>
      <c r="F98">
        <f t="shared" si="33"/>
        <v>3.4808127661872697E-2</v>
      </c>
      <c r="H98">
        <f t="shared" si="38"/>
        <v>21.799999999999955</v>
      </c>
      <c r="I98">
        <f t="shared" si="34"/>
        <v>0.99994719416210831</v>
      </c>
      <c r="J98">
        <f t="shared" si="34"/>
        <v>0.99996899670298389</v>
      </c>
      <c r="K98">
        <f t="shared" si="34"/>
        <v>0.99988516690592277</v>
      </c>
      <c r="L98">
        <f t="shared" si="34"/>
        <v>0.999141629504811</v>
      </c>
      <c r="M98">
        <f t="shared" si="34"/>
        <v>0.99877912519105105</v>
      </c>
      <c r="O98">
        <f t="shared" si="39"/>
        <v>21.799999999999955</v>
      </c>
      <c r="P98">
        <f t="shared" si="35"/>
        <v>3.1983651484013883E-3</v>
      </c>
      <c r="Q98">
        <f t="shared" si="35"/>
        <v>4.1555092740393818E-2</v>
      </c>
      <c r="R98">
        <f t="shared" si="35"/>
        <v>9.8329772200437343E-2</v>
      </c>
      <c r="S98">
        <f t="shared" si="35"/>
        <v>7.3094939987148222E-2</v>
      </c>
      <c r="T98">
        <f t="shared" si="35"/>
        <v>2.6019576686375882E-2</v>
      </c>
      <c r="V98">
        <f t="shared" si="40"/>
        <v>21.799999999999955</v>
      </c>
      <c r="W98">
        <f t="shared" si="36"/>
        <v>0.95467585624116613</v>
      </c>
      <c r="X98">
        <f t="shared" si="36"/>
        <v>0.9902541685877394</v>
      </c>
      <c r="Y98">
        <f t="shared" si="36"/>
        <v>0.98915837968880205</v>
      </c>
      <c r="Z98">
        <f t="shared" si="36"/>
        <v>0.95927212319102828</v>
      </c>
      <c r="AA98">
        <f t="shared" si="36"/>
        <v>0.74015839946992401</v>
      </c>
    </row>
    <row r="99" spans="1:27" x14ac:dyDescent="0.75">
      <c r="A99">
        <f t="shared" si="32"/>
        <v>21.999999999999954</v>
      </c>
      <c r="B99">
        <f t="shared" si="37"/>
        <v>1.032968886110481E-4</v>
      </c>
      <c r="C99">
        <f t="shared" si="33"/>
        <v>1.605328903933732E-3</v>
      </c>
      <c r="D99">
        <f t="shared" si="33"/>
        <v>3.9508337007392626E-3</v>
      </c>
      <c r="E99">
        <f t="shared" si="33"/>
        <v>4.8219656212762406E-3</v>
      </c>
      <c r="F99">
        <f t="shared" si="33"/>
        <v>3.0178859516380031E-2</v>
      </c>
      <c r="H99">
        <f t="shared" si="38"/>
        <v>21.999999999999954</v>
      </c>
      <c r="I99">
        <f t="shared" si="34"/>
        <v>0.99995443522262095</v>
      </c>
      <c r="J99">
        <f t="shared" si="34"/>
        <v>0.99997324814529365</v>
      </c>
      <c r="K99">
        <f t="shared" si="34"/>
        <v>0.99990091268157033</v>
      </c>
      <c r="L99">
        <f t="shared" si="34"/>
        <v>0.99925925270393567</v>
      </c>
      <c r="M99">
        <f t="shared" si="34"/>
        <v>0.99894637026452127</v>
      </c>
      <c r="O99">
        <f t="shared" si="39"/>
        <v>21.999999999999954</v>
      </c>
      <c r="P99">
        <f t="shared" si="35"/>
        <v>2.9867446995517446E-3</v>
      </c>
      <c r="Q99">
        <f t="shared" si="35"/>
        <v>3.890464412421215E-2</v>
      </c>
      <c r="R99">
        <f t="shared" si="35"/>
        <v>9.2407277341044661E-2</v>
      </c>
      <c r="S99">
        <f t="shared" si="35"/>
        <v>6.8576765116203864E-2</v>
      </c>
      <c r="T99">
        <f t="shared" si="35"/>
        <v>2.4334849150603351E-2</v>
      </c>
      <c r="V99">
        <f t="shared" si="40"/>
        <v>21.999999999999954</v>
      </c>
      <c r="W99">
        <f t="shared" si="36"/>
        <v>0.9575560550716623</v>
      </c>
      <c r="X99">
        <f t="shared" si="36"/>
        <v>0.99089504635583625</v>
      </c>
      <c r="Y99">
        <f t="shared" si="36"/>
        <v>0.98987057853242355</v>
      </c>
      <c r="Z99">
        <f t="shared" si="36"/>
        <v>0.96187190958599189</v>
      </c>
      <c r="AA99">
        <f t="shared" si="36"/>
        <v>0.75314562233495064</v>
      </c>
    </row>
    <row r="100" spans="1:27" x14ac:dyDescent="0.75">
      <c r="A100">
        <f t="shared" si="32"/>
        <v>22.199999999999953</v>
      </c>
      <c r="B100">
        <f t="shared" si="37"/>
        <v>8.9132802562799949E-5</v>
      </c>
      <c r="C100">
        <f t="shared" si="33"/>
        <v>1.3854913290854735E-3</v>
      </c>
      <c r="D100">
        <f t="shared" si="33"/>
        <v>3.4108944337415056E-3</v>
      </c>
      <c r="E100">
        <f t="shared" si="33"/>
        <v>4.1634710631387956E-3</v>
      </c>
      <c r="F100">
        <f t="shared" si="33"/>
        <v>2.6148576406192208E-2</v>
      </c>
      <c r="H100">
        <f t="shared" si="38"/>
        <v>22.199999999999953</v>
      </c>
      <c r="I100">
        <f t="shared" si="34"/>
        <v>0.99996068338352539</v>
      </c>
      <c r="J100">
        <f t="shared" si="34"/>
        <v>0.99997691660623667</v>
      </c>
      <c r="K100">
        <f t="shared" si="34"/>
        <v>0.99991449960003298</v>
      </c>
      <c r="L100">
        <f t="shared" si="34"/>
        <v>0.99936076821350028</v>
      </c>
      <c r="M100">
        <f t="shared" si="34"/>
        <v>0.99909072564441159</v>
      </c>
      <c r="O100">
        <f t="shared" si="39"/>
        <v>22.199999999999953</v>
      </c>
      <c r="P100">
        <f t="shared" si="35"/>
        <v>2.789086980799437E-3</v>
      </c>
      <c r="Q100">
        <f t="shared" si="35"/>
        <v>3.6416822083951132E-2</v>
      </c>
      <c r="R100">
        <f t="shared" si="35"/>
        <v>8.6807157409455035E-2</v>
      </c>
      <c r="S100">
        <f t="shared" si="35"/>
        <v>6.4318490195748618E-2</v>
      </c>
      <c r="T100">
        <f t="shared" si="35"/>
        <v>2.2756656437346662E-2</v>
      </c>
      <c r="V100">
        <f t="shared" si="40"/>
        <v>22.199999999999953</v>
      </c>
      <c r="W100">
        <f t="shared" si="36"/>
        <v>0.96026084548045698</v>
      </c>
      <c r="X100">
        <f t="shared" si="36"/>
        <v>0.99149414253022539</v>
      </c>
      <c r="Y100">
        <f t="shared" si="36"/>
        <v>0.99053643979999229</v>
      </c>
      <c r="Z100">
        <f t="shared" si="36"/>
        <v>0.96431191754745482</v>
      </c>
      <c r="AA100">
        <f t="shared" si="36"/>
        <v>0.76568921720945116</v>
      </c>
    </row>
    <row r="101" spans="1:27" x14ac:dyDescent="0.75">
      <c r="A101">
        <f t="shared" si="32"/>
        <v>22.399999999999952</v>
      </c>
      <c r="B101">
        <f t="shared" si="37"/>
        <v>7.6910748890826922E-5</v>
      </c>
      <c r="C101">
        <f t="shared" si="33"/>
        <v>1.1957227816622484E-3</v>
      </c>
      <c r="D101">
        <f t="shared" si="33"/>
        <v>2.9445276321928889E-3</v>
      </c>
      <c r="E101">
        <f t="shared" si="33"/>
        <v>3.594576660236532E-3</v>
      </c>
      <c r="F101">
        <f t="shared" si="33"/>
        <v>2.2643956849753778E-2</v>
      </c>
      <c r="H101">
        <f t="shared" si="38"/>
        <v>22.399999999999952</v>
      </c>
      <c r="I101">
        <f t="shared" si="34"/>
        <v>0.99996607478198196</v>
      </c>
      <c r="J101">
        <f t="shared" si="34"/>
        <v>0.99998008202401556</v>
      </c>
      <c r="K101">
        <f t="shared" si="34"/>
        <v>0.99992622360873629</v>
      </c>
      <c r="L101">
        <f t="shared" si="34"/>
        <v>0.99944837923789032</v>
      </c>
      <c r="M101">
        <f t="shared" si="34"/>
        <v>0.99921531876229031</v>
      </c>
      <c r="O101">
        <f t="shared" si="39"/>
        <v>22.399999999999952</v>
      </c>
      <c r="P101">
        <f t="shared" si="35"/>
        <v>2.6044757456700068E-3</v>
      </c>
      <c r="Q101">
        <f t="shared" si="35"/>
        <v>3.4082446364039849E-2</v>
      </c>
      <c r="R101">
        <f t="shared" si="35"/>
        <v>8.1515937467664057E-2</v>
      </c>
      <c r="S101">
        <f t="shared" si="35"/>
        <v>6.0307512466282152E-2</v>
      </c>
      <c r="T101">
        <f t="shared" si="35"/>
        <v>2.1278582362566481E-2</v>
      </c>
      <c r="V101">
        <f t="shared" si="40"/>
        <v>22.399999999999952</v>
      </c>
      <c r="W101">
        <f t="shared" si="36"/>
        <v>0.96279996616697194</v>
      </c>
      <c r="X101">
        <f t="shared" si="36"/>
        <v>0.9920541349227433</v>
      </c>
      <c r="Y101">
        <f t="shared" si="36"/>
        <v>0.99115892137043438</v>
      </c>
      <c r="Z101">
        <f t="shared" si="36"/>
        <v>0.96660119904177777</v>
      </c>
      <c r="AA101">
        <f t="shared" si="36"/>
        <v>0.77778348687433974</v>
      </c>
    </row>
    <row r="102" spans="1:27" x14ac:dyDescent="0.75">
      <c r="A102">
        <f t="shared" si="32"/>
        <v>22.599999999999952</v>
      </c>
      <c r="B102">
        <f t="shared" si="37"/>
        <v>6.6364494445930437E-5</v>
      </c>
      <c r="C102">
        <f t="shared" si="33"/>
        <v>1.0319196716844633E-3</v>
      </c>
      <c r="D102">
        <f t="shared" si="33"/>
        <v>2.5417638758760226E-3</v>
      </c>
      <c r="E102">
        <f t="shared" si="33"/>
        <v>3.1031734477812373E-3</v>
      </c>
      <c r="F102">
        <f t="shared" si="33"/>
        <v>1.9599598112767382E-2</v>
      </c>
      <c r="H102">
        <f t="shared" si="38"/>
        <v>22.599999999999952</v>
      </c>
      <c r="I102">
        <f t="shared" si="34"/>
        <v>0.9999707268918373</v>
      </c>
      <c r="J102">
        <f t="shared" si="34"/>
        <v>0.99998281337661288</v>
      </c>
      <c r="K102">
        <f t="shared" si="34"/>
        <v>0.99993634009713361</v>
      </c>
      <c r="L102">
        <f t="shared" si="34"/>
        <v>0.99952398830039324</v>
      </c>
      <c r="M102">
        <f t="shared" si="34"/>
        <v>0.99932285110673247</v>
      </c>
      <c r="O102">
        <f t="shared" si="39"/>
        <v>22.599999999999952</v>
      </c>
      <c r="P102">
        <f t="shared" si="35"/>
        <v>2.4320542303138048E-3</v>
      </c>
      <c r="Q102">
        <f t="shared" si="35"/>
        <v>3.1892755105608878E-2</v>
      </c>
      <c r="R102">
        <f t="shared" si="35"/>
        <v>7.6520211859515783E-2</v>
      </c>
      <c r="S102">
        <f t="shared" si="35"/>
        <v>5.6531551895926263E-2</v>
      </c>
      <c r="T102">
        <f t="shared" si="35"/>
        <v>1.9894556688895823E-2</v>
      </c>
      <c r="V102">
        <f t="shared" si="40"/>
        <v>22.599999999999952</v>
      </c>
      <c r="W102">
        <f t="shared" si="36"/>
        <v>0.965182732927795</v>
      </c>
      <c r="X102">
        <f t="shared" si="36"/>
        <v>0.99257753560291162</v>
      </c>
      <c r="Y102">
        <f t="shared" si="36"/>
        <v>0.99174079957179262</v>
      </c>
      <c r="Z102">
        <f t="shared" si="36"/>
        <v>0.96874838927717322</v>
      </c>
      <c r="AA102">
        <f t="shared" si="36"/>
        <v>0.78942517485257813</v>
      </c>
    </row>
    <row r="103" spans="1:27" x14ac:dyDescent="0.75">
      <c r="A103">
        <f t="shared" si="32"/>
        <v>22.799999999999951</v>
      </c>
      <c r="B103">
        <f t="shared" si="37"/>
        <v>5.7264294223574729E-5</v>
      </c>
      <c r="C103">
        <f t="shared" si="33"/>
        <v>8.9053608591573615E-4</v>
      </c>
      <c r="D103">
        <f t="shared" si="33"/>
        <v>2.1939704610360465E-3</v>
      </c>
      <c r="E103">
        <f t="shared" si="33"/>
        <v>2.6787678111925457E-3</v>
      </c>
      <c r="F103">
        <f t="shared" si="33"/>
        <v>1.6957435660297355E-2</v>
      </c>
      <c r="H103">
        <f t="shared" si="38"/>
        <v>22.799999999999951</v>
      </c>
      <c r="I103">
        <f t="shared" si="34"/>
        <v>0.99997474108156437</v>
      </c>
      <c r="J103">
        <f t="shared" si="34"/>
        <v>0.99998517018430788</v>
      </c>
      <c r="K103">
        <f t="shared" si="34"/>
        <v>0.99994506945187545</v>
      </c>
      <c r="L103">
        <f t="shared" si="34"/>
        <v>0.99958923810665701</v>
      </c>
      <c r="M103">
        <f t="shared" si="34"/>
        <v>0.99941565588748538</v>
      </c>
      <c r="O103">
        <f t="shared" si="39"/>
        <v>22.799999999999951</v>
      </c>
      <c r="P103">
        <f t="shared" si="35"/>
        <v>2.2710213743084408E-3</v>
      </c>
      <c r="Q103">
        <f t="shared" si="35"/>
        <v>2.9839398752536498E-2</v>
      </c>
      <c r="R103">
        <f t="shared" si="35"/>
        <v>7.180671479942842E-2</v>
      </c>
      <c r="S103">
        <f t="shared" si="35"/>
        <v>5.2978681889525682E-2</v>
      </c>
      <c r="T103">
        <f t="shared" si="35"/>
        <v>1.8598841687612368E-2</v>
      </c>
      <c r="V103">
        <f t="shared" si="40"/>
        <v>22.799999999999951</v>
      </c>
      <c r="W103">
        <f t="shared" si="36"/>
        <v>0.96741804166535406</v>
      </c>
      <c r="X103">
        <f t="shared" si="36"/>
        <v>0.99306670040178469</v>
      </c>
      <c r="Y103">
        <f t="shared" si="36"/>
        <v>0.99228467939269827</v>
      </c>
      <c r="Z103">
        <f t="shared" si="36"/>
        <v>0.9707617134134533</v>
      </c>
      <c r="AA103">
        <f t="shared" si="36"/>
        <v>0.80061331536323432</v>
      </c>
    </row>
    <row r="104" spans="1:27" x14ac:dyDescent="0.75">
      <c r="A104">
        <f t="shared" si="32"/>
        <v>22.99999999999995</v>
      </c>
      <c r="B104">
        <f t="shared" si="37"/>
        <v>4.9411893031827603E-5</v>
      </c>
      <c r="C104">
        <f t="shared" si="33"/>
        <v>7.6850860027880095E-4</v>
      </c>
      <c r="D104">
        <f t="shared" si="33"/>
        <v>1.8936757998517888E-3</v>
      </c>
      <c r="E104">
        <f t="shared" si="33"/>
        <v>2.3122713969792388E-3</v>
      </c>
      <c r="F104">
        <f t="shared" si="33"/>
        <v>1.4666126884114694E-2</v>
      </c>
      <c r="H104">
        <f t="shared" si="38"/>
        <v>22.99999999999995</v>
      </c>
      <c r="I104">
        <f t="shared" si="34"/>
        <v>0.99997820482178457</v>
      </c>
      <c r="J104">
        <f t="shared" si="34"/>
        <v>0.99998720380627215</v>
      </c>
      <c r="K104">
        <f t="shared" si="34"/>
        <v>0.99995260185188217</v>
      </c>
      <c r="L104">
        <f t="shared" si="34"/>
        <v>0.99964554689864504</v>
      </c>
      <c r="M104">
        <f t="shared" si="34"/>
        <v>0.99949574798202079</v>
      </c>
      <c r="O104">
        <f t="shared" si="39"/>
        <v>22.99999999999995</v>
      </c>
      <c r="P104">
        <f t="shared" si="35"/>
        <v>2.1206282709367958E-3</v>
      </c>
      <c r="Q104">
        <f t="shared" si="35"/>
        <v>2.7914432066093741E-2</v>
      </c>
      <c r="R104">
        <f t="shared" si="35"/>
        <v>6.736238129084933E-2</v>
      </c>
      <c r="S104">
        <f t="shared" si="35"/>
        <v>4.9637353493185911E-2</v>
      </c>
      <c r="T104">
        <f t="shared" si="35"/>
        <v>1.7386018499804919E-2</v>
      </c>
      <c r="V104">
        <f t="shared" si="40"/>
        <v>22.99999999999995</v>
      </c>
      <c r="W104">
        <f t="shared" si="36"/>
        <v>0.96951437379506433</v>
      </c>
      <c r="X104">
        <f t="shared" si="36"/>
        <v>0.99352383796962629</v>
      </c>
      <c r="Y104">
        <f t="shared" si="36"/>
        <v>0.99279300424182026</v>
      </c>
      <c r="Z104">
        <f t="shared" si="36"/>
        <v>0.97264899505575642</v>
      </c>
      <c r="AA104">
        <f t="shared" si="36"/>
        <v>0.81134906929823147</v>
      </c>
    </row>
    <row r="105" spans="1:27" x14ac:dyDescent="0.75">
      <c r="A105">
        <f t="shared" si="32"/>
        <v>23.19999999999995</v>
      </c>
      <c r="B105">
        <f t="shared" si="37"/>
        <v>4.2636211220002761E-5</v>
      </c>
      <c r="C105">
        <f t="shared" si="33"/>
        <v>6.6319107541699853E-4</v>
      </c>
      <c r="D105">
        <f t="shared" si="33"/>
        <v>1.634415954096815E-3</v>
      </c>
      <c r="E105">
        <f t="shared" si="33"/>
        <v>1.9958169549170804E-3</v>
      </c>
      <c r="F105">
        <f t="shared" si="33"/>
        <v>1.2680428823793034E-2</v>
      </c>
      <c r="H105">
        <f t="shared" si="38"/>
        <v>23.19999999999995</v>
      </c>
      <c r="I105">
        <f t="shared" si="34"/>
        <v>0.99998119359033466</v>
      </c>
      <c r="J105">
        <f t="shared" si="34"/>
        <v>0.99998895855945524</v>
      </c>
      <c r="K105">
        <f t="shared" si="34"/>
        <v>0.9999591014071203</v>
      </c>
      <c r="L105">
        <f t="shared" si="34"/>
        <v>0.99969413903063942</v>
      </c>
      <c r="M105">
        <f t="shared" si="34"/>
        <v>0.99956486717450699</v>
      </c>
      <c r="O105">
        <f t="shared" si="39"/>
        <v>23.19999999999995</v>
      </c>
      <c r="P105">
        <f t="shared" si="35"/>
        <v>1.9801748343986902E-3</v>
      </c>
      <c r="Q105">
        <f t="shared" si="35"/>
        <v>2.6110304586830165E-2</v>
      </c>
      <c r="R105">
        <f t="shared" si="35"/>
        <v>6.3174399004514575E-2</v>
      </c>
      <c r="S105">
        <f t="shared" si="35"/>
        <v>4.6496413759459246E-2</v>
      </c>
      <c r="T105">
        <f t="shared" si="35"/>
        <v>1.625097342768805E-2</v>
      </c>
      <c r="V105">
        <f t="shared" si="40"/>
        <v>23.19999999999995</v>
      </c>
      <c r="W105">
        <f t="shared" si="36"/>
        <v>0.971479803660945</v>
      </c>
      <c r="X105">
        <f t="shared" si="36"/>
        <v>0.99395101839468636</v>
      </c>
      <c r="Y105">
        <f t="shared" si="36"/>
        <v>0.99326806525815603</v>
      </c>
      <c r="Z105">
        <f t="shared" si="36"/>
        <v>0.97441766620501535</v>
      </c>
      <c r="AA105">
        <f t="shared" si="36"/>
        <v>0.82163555030471502</v>
      </c>
    </row>
    <row r="106" spans="1:27" x14ac:dyDescent="0.75">
      <c r="A106">
        <f t="shared" si="32"/>
        <v>23.399999999999949</v>
      </c>
      <c r="B106">
        <f t="shared" si="37"/>
        <v>3.6789621011601575E-5</v>
      </c>
      <c r="C106">
        <f t="shared" si="33"/>
        <v>5.7229814951366377E-4</v>
      </c>
      <c r="D106">
        <f t="shared" si="33"/>
        <v>1.410600756927413E-3</v>
      </c>
      <c r="E106">
        <f t="shared" si="33"/>
        <v>1.7225972764957709E-3</v>
      </c>
      <c r="F106">
        <f t="shared" si="33"/>
        <v>1.0960590726014749E-2</v>
      </c>
      <c r="H106">
        <f t="shared" si="38"/>
        <v>23.399999999999949</v>
      </c>
      <c r="I106">
        <f t="shared" si="34"/>
        <v>0.99998377251628556</v>
      </c>
      <c r="J106">
        <f t="shared" si="34"/>
        <v>0.99999047268409968</v>
      </c>
      <c r="K106">
        <f t="shared" si="34"/>
        <v>0.99996470973075802</v>
      </c>
      <c r="L106">
        <f t="shared" si="34"/>
        <v>0.99973607140461551</v>
      </c>
      <c r="M106">
        <f t="shared" si="34"/>
        <v>0.99962451557097909</v>
      </c>
      <c r="O106">
        <f t="shared" si="39"/>
        <v>23.399999999999949</v>
      </c>
      <c r="P106">
        <f t="shared" si="35"/>
        <v>1.8490066719110021E-3</v>
      </c>
      <c r="Q106">
        <f t="shared" si="35"/>
        <v>2.4419849845713538E-2</v>
      </c>
      <c r="R106">
        <f t="shared" si="35"/>
        <v>5.9230251784612102E-2</v>
      </c>
      <c r="S106">
        <f t="shared" si="35"/>
        <v>4.3545118911951057E-2</v>
      </c>
      <c r="T106">
        <f t="shared" si="35"/>
        <v>1.5188884267104043E-2</v>
      </c>
      <c r="V106">
        <f t="shared" si="40"/>
        <v>23.399999999999949</v>
      </c>
      <c r="W106">
        <f t="shared" si="36"/>
        <v>0.97332200760884779</v>
      </c>
      <c r="X106">
        <f t="shared" si="36"/>
        <v>0.99435018139248332</v>
      </c>
      <c r="Y106">
        <f t="shared" si="36"/>
        <v>0.99371201017800492</v>
      </c>
      <c r="Z106">
        <f t="shared" si="36"/>
        <v>0.97607477837391021</v>
      </c>
      <c r="AA106">
        <f t="shared" si="36"/>
        <v>0.8314776447886012</v>
      </c>
    </row>
    <row r="107" spans="1:27" x14ac:dyDescent="0.75">
      <c r="A107">
        <f t="shared" si="32"/>
        <v>23.599999999999948</v>
      </c>
      <c r="B107">
        <f t="shared" si="37"/>
        <v>3.1744732711568468E-5</v>
      </c>
      <c r="C107">
        <f t="shared" si="33"/>
        <v>4.938562977759637E-4</v>
      </c>
      <c r="D107">
        <f t="shared" si="33"/>
        <v>1.2173972037216362E-3</v>
      </c>
      <c r="E107">
        <f t="shared" si="33"/>
        <v>1.4867246042992582E-3</v>
      </c>
      <c r="F107">
        <f t="shared" si="33"/>
        <v>9.4717753546920622E-3</v>
      </c>
      <c r="H107">
        <f t="shared" si="38"/>
        <v>23.599999999999948</v>
      </c>
      <c r="I107">
        <f t="shared" si="34"/>
        <v>0.99998599779866215</v>
      </c>
      <c r="J107">
        <f t="shared" si="34"/>
        <v>0.99999177917690629</v>
      </c>
      <c r="K107">
        <f t="shared" si="34"/>
        <v>0.99996954902216273</v>
      </c>
      <c r="L107">
        <f t="shared" si="34"/>
        <v>0.99977225631947242</v>
      </c>
      <c r="M107">
        <f t="shared" si="34"/>
        <v>0.99967598996244367</v>
      </c>
      <c r="O107">
        <f t="shared" si="39"/>
        <v>23.599999999999948</v>
      </c>
      <c r="P107">
        <f t="shared" si="35"/>
        <v>1.726512149156114E-3</v>
      </c>
      <c r="Q107">
        <f t="shared" si="35"/>
        <v>2.2836273592131664E-2</v>
      </c>
      <c r="R107">
        <f t="shared" si="35"/>
        <v>5.551775546965855E-2</v>
      </c>
      <c r="S107">
        <f t="shared" si="35"/>
        <v>4.0773142915432499E-2</v>
      </c>
      <c r="T107">
        <f t="shared" si="35"/>
        <v>1.4195206774454263E-2</v>
      </c>
      <c r="V107">
        <f t="shared" si="40"/>
        <v>23.599999999999948</v>
      </c>
      <c r="W107">
        <f t="shared" si="36"/>
        <v>0.97504827440372877</v>
      </c>
      <c r="X107">
        <f t="shared" si="36"/>
        <v>0.99472314407671314</v>
      </c>
      <c r="Y107">
        <f t="shared" si="36"/>
        <v>0.99412685176686588</v>
      </c>
      <c r="Z107">
        <f t="shared" si="36"/>
        <v>0.97762701461072643</v>
      </c>
      <c r="AA107">
        <f t="shared" si="36"/>
        <v>0.8408818293204563</v>
      </c>
    </row>
    <row r="108" spans="1:27" x14ac:dyDescent="0.75">
      <c r="A108">
        <f t="shared" si="32"/>
        <v>23.799999999999947</v>
      </c>
      <c r="B108">
        <f t="shared" si="37"/>
        <v>2.739162106193315E-5</v>
      </c>
      <c r="C108">
        <f t="shared" si="33"/>
        <v>4.261614672951308E-4</v>
      </c>
      <c r="D108">
        <f t="shared" si="33"/>
        <v>1.0506280189605511E-3</v>
      </c>
      <c r="E108">
        <f t="shared" si="33"/>
        <v>1.2831081118652285E-3</v>
      </c>
      <c r="F108">
        <f t="shared" si="33"/>
        <v>8.1835176808374641E-3</v>
      </c>
      <c r="H108">
        <f t="shared" si="38"/>
        <v>23.799999999999947</v>
      </c>
      <c r="I108">
        <f t="shared" si="34"/>
        <v>0.99998791793072028</v>
      </c>
      <c r="J108">
        <f t="shared" si="34"/>
        <v>0.99999290650998285</v>
      </c>
      <c r="K108">
        <f t="shared" si="34"/>
        <v>0.9999737247276429</v>
      </c>
      <c r="L108">
        <f t="shared" si="34"/>
        <v>0.99980348121595042</v>
      </c>
      <c r="M108">
        <f t="shared" si="34"/>
        <v>0.9997204098086655</v>
      </c>
      <c r="O108">
        <f t="shared" si="39"/>
        <v>23.799999999999947</v>
      </c>
      <c r="P108">
        <f t="shared" si="35"/>
        <v>1.6121196380465713E-3</v>
      </c>
      <c r="Q108">
        <f t="shared" si="35"/>
        <v>2.1353141274348859E-2</v>
      </c>
      <c r="R108">
        <f t="shared" si="35"/>
        <v>5.2025086717576351E-2</v>
      </c>
      <c r="S108">
        <f t="shared" si="35"/>
        <v>3.8170582020515535E-2</v>
      </c>
      <c r="T108">
        <f t="shared" si="35"/>
        <v>1.3265661345482006E-2</v>
      </c>
      <c r="V108">
        <f t="shared" si="40"/>
        <v>23.799999999999947</v>
      </c>
      <c r="W108">
        <f t="shared" si="36"/>
        <v>0.97666551671254531</v>
      </c>
      <c r="X108">
        <f t="shared" si="36"/>
        <v>0.99507160832422947</v>
      </c>
      <c r="Y108">
        <f t="shared" si="36"/>
        <v>0.99451447582646435</v>
      </c>
      <c r="Z108">
        <f t="shared" si="36"/>
        <v>0.97908070220482168</v>
      </c>
      <c r="AA108">
        <f t="shared" si="36"/>
        <v>0.84985598854439415</v>
      </c>
    </row>
    <row r="109" spans="1:27" x14ac:dyDescent="0.75">
      <c r="A109">
        <f>A108+0.2</f>
        <v>23.999999999999947</v>
      </c>
      <c r="B109">
        <f t="shared" si="37"/>
        <v>2.3635431531964727E-5</v>
      </c>
      <c r="C109">
        <f t="shared" si="33"/>
        <v>3.6774242017279652E-4</v>
      </c>
      <c r="D109">
        <f t="shared" si="33"/>
        <v>9.066835240525721E-4</v>
      </c>
      <c r="E109">
        <f t="shared" si="33"/>
        <v>1.1073472809668729E-3</v>
      </c>
      <c r="F109">
        <f t="shared" si="33"/>
        <v>7.069225651589405E-3</v>
      </c>
      <c r="H109">
        <f>H108+0.2</f>
        <v>23.999999999999947</v>
      </c>
      <c r="I109">
        <f t="shared" si="34"/>
        <v>0.99998957475641714</v>
      </c>
      <c r="J109">
        <f t="shared" si="34"/>
        <v>0.99999387925122929</v>
      </c>
      <c r="K109">
        <f t="shared" si="34"/>
        <v>0.99997732783670212</v>
      </c>
      <c r="L109">
        <f t="shared" si="34"/>
        <v>0.99983042573553194</v>
      </c>
      <c r="M109">
        <f t="shared" si="34"/>
        <v>0.9997587414282193</v>
      </c>
      <c r="O109">
        <f>O108+0.2</f>
        <v>23.999999999999947</v>
      </c>
      <c r="P109">
        <f t="shared" si="35"/>
        <v>1.505294936280007E-3</v>
      </c>
      <c r="Q109">
        <f t="shared" si="35"/>
        <v>1.996436497845757E-2</v>
      </c>
      <c r="R109">
        <f t="shared" si="35"/>
        <v>4.8740805514130063E-2</v>
      </c>
      <c r="S109">
        <f t="shared" si="35"/>
        <v>3.5727955812179191E-2</v>
      </c>
      <c r="T109">
        <f t="shared" si="35"/>
        <v>1.2396219969340708E-2</v>
      </c>
      <c r="V109">
        <f>V108+0.2</f>
        <v>23.999999999999947</v>
      </c>
      <c r="W109">
        <f t="shared" si="36"/>
        <v>0.97818028340714869</v>
      </c>
      <c r="X109">
        <f t="shared" si="36"/>
        <v>0.99539716774755083</v>
      </c>
      <c r="Y109">
        <f t="shared" si="36"/>
        <v>0.99487664878863835</v>
      </c>
      <c r="Z109">
        <f t="shared" si="36"/>
        <v>0.98044182587618334</v>
      </c>
      <c r="AA109">
        <f t="shared" si="36"/>
        <v>0.85840923628347821</v>
      </c>
    </row>
    <row r="110" spans="1:27" x14ac:dyDescent="0.75">
      <c r="A110">
        <f>A109+0.2</f>
        <v>24.199999999999946</v>
      </c>
      <c r="B110">
        <f t="shared" si="37"/>
        <v>2.0394314549279932E-5</v>
      </c>
      <c r="C110">
        <f t="shared" si="33"/>
        <v>3.1732902792782296E-4</v>
      </c>
      <c r="D110">
        <f t="shared" si="33"/>
        <v>7.8244513626593668E-4</v>
      </c>
      <c r="E110">
        <f t="shared" si="33"/>
        <v>9.5563922471967786E-4</v>
      </c>
      <c r="F110">
        <f t="shared" si="33"/>
        <v>6.1057248919209016E-3</v>
      </c>
      <c r="H110">
        <f>H109+0.2</f>
        <v>24.199999999999946</v>
      </c>
      <c r="I110">
        <f t="shared" si="34"/>
        <v>0.99999100438206801</v>
      </c>
      <c r="J110">
        <f t="shared" si="34"/>
        <v>0.99999471859967015</v>
      </c>
      <c r="K110">
        <f t="shared" si="34"/>
        <v>0.9999804368636932</v>
      </c>
      <c r="L110">
        <f t="shared" si="34"/>
        <v>0.99985367645614054</v>
      </c>
      <c r="M110">
        <f t="shared" si="34"/>
        <v>0.999791818903907</v>
      </c>
      <c r="O110">
        <f>O109+0.2</f>
        <v>24.199999999999946</v>
      </c>
      <c r="P110">
        <f t="shared" si="35"/>
        <v>1.4055388486591746E-3</v>
      </c>
      <c r="Q110">
        <f t="shared" si="35"/>
        <v>1.8664190004792056E-2</v>
      </c>
      <c r="R110">
        <f t="shared" si="35"/>
        <v>4.5653872023302768E-2</v>
      </c>
      <c r="S110">
        <f t="shared" si="35"/>
        <v>3.3436205250265263E-2</v>
      </c>
      <c r="T110">
        <f t="shared" si="35"/>
        <v>1.1583093509077342E-2</v>
      </c>
      <c r="V110">
        <f>V109+0.2</f>
        <v>24.199999999999946</v>
      </c>
      <c r="W110">
        <f t="shared" si="36"/>
        <v>0.97959877247189686</v>
      </c>
      <c r="X110">
        <f t="shared" si="36"/>
        <v>0.99570131428907183</v>
      </c>
      <c r="Y110">
        <f t="shared" si="36"/>
        <v>0.99521502490900648</v>
      </c>
      <c r="Z110">
        <f t="shared" si="36"/>
        <v>0.98171604127789391</v>
      </c>
      <c r="AA110">
        <f t="shared" si="36"/>
        <v>0.86655174211832486</v>
      </c>
    </row>
    <row r="111" spans="1:27" x14ac:dyDescent="0.75">
      <c r="A111">
        <f>A110+0.2</f>
        <v>24.399999999999945</v>
      </c>
      <c r="B111">
        <f t="shared" si="37"/>
        <v>1.7597642780826254E-5</v>
      </c>
      <c r="C111">
        <f t="shared" si="33"/>
        <v>2.7382485744679373E-4</v>
      </c>
      <c r="D111">
        <f t="shared" si="33"/>
        <v>6.7521901903172283E-4</v>
      </c>
      <c r="E111">
        <f t="shared" si="33"/>
        <v>8.2469821507014096E-4</v>
      </c>
      <c r="F111">
        <f t="shared" si="33"/>
        <v>5.2728471944690596E-3</v>
      </c>
      <c r="H111">
        <f>H110+0.2</f>
        <v>24.399999999999945</v>
      </c>
      <c r="I111">
        <f t="shared" si="34"/>
        <v>0.99999223796302983</v>
      </c>
      <c r="J111">
        <f t="shared" si="34"/>
        <v>0.99999544284739017</v>
      </c>
      <c r="K111">
        <f t="shared" si="34"/>
        <v>0.99998311955793728</v>
      </c>
      <c r="L111">
        <f t="shared" si="34"/>
        <v>0.99987373961911441</v>
      </c>
      <c r="M111">
        <f t="shared" si="34"/>
        <v>0.99982036214565162</v>
      </c>
      <c r="O111">
        <f>O110+0.2</f>
        <v>24.399999999999945</v>
      </c>
      <c r="P111">
        <f t="shared" si="35"/>
        <v>1.3123849206439736E-3</v>
      </c>
      <c r="Q111">
        <f t="shared" si="35"/>
        <v>1.7447181236133785E-2</v>
      </c>
      <c r="R111">
        <f t="shared" si="35"/>
        <v>4.2753658409801248E-2</v>
      </c>
      <c r="S111">
        <f t="shared" si="35"/>
        <v>3.1286688148569691E-2</v>
      </c>
      <c r="T111">
        <f t="shared" si="35"/>
        <v>1.0822719348894684E-2</v>
      </c>
      <c r="V111">
        <f>V110+0.2</f>
        <v>24.399999999999945</v>
      </c>
      <c r="W111">
        <f t="shared" si="36"/>
        <v>0.98092684432857968</v>
      </c>
      <c r="X111">
        <f t="shared" si="36"/>
        <v>0.99598544445165815</v>
      </c>
      <c r="Y111">
        <f t="shared" si="36"/>
        <v>0.9955311530742138</v>
      </c>
      <c r="Z111">
        <f t="shared" si="36"/>
        <v>0.9829086886642201</v>
      </c>
      <c r="AA111">
        <f t="shared" si="36"/>
        <v>0.8742945653037254</v>
      </c>
    </row>
    <row r="112" spans="1:27" x14ac:dyDescent="0.75">
      <c r="A112">
        <f>A111+0.2</f>
        <v>24.599999999999945</v>
      </c>
      <c r="B112">
        <f t="shared" si="37"/>
        <v>1.5184472708186905E-5</v>
      </c>
      <c r="C112">
        <f t="shared" si="33"/>
        <v>2.3628347431776408E-4</v>
      </c>
      <c r="D112">
        <f t="shared" si="33"/>
        <v>5.8267857766981465E-4</v>
      </c>
      <c r="E112">
        <f t="shared" si="33"/>
        <v>7.1168586892511436E-4</v>
      </c>
      <c r="F112">
        <f t="shared" si="33"/>
        <v>4.5530613046056937E-3</v>
      </c>
      <c r="H112">
        <f>H111+0.2</f>
        <v>24.599999999999945</v>
      </c>
      <c r="I112">
        <f t="shared" si="34"/>
        <v>0.99999330238253892</v>
      </c>
      <c r="J112">
        <f t="shared" si="34"/>
        <v>0.99999606777813665</v>
      </c>
      <c r="K112">
        <f t="shared" si="34"/>
        <v>0.99998543437949128</v>
      </c>
      <c r="L112">
        <f t="shared" si="34"/>
        <v>0.99989105211984597</v>
      </c>
      <c r="M112">
        <f t="shared" si="34"/>
        <v>0.99984499249448211</v>
      </c>
      <c r="O112">
        <f>O111+0.2</f>
        <v>24.599999999999945</v>
      </c>
      <c r="P112">
        <f t="shared" si="35"/>
        <v>1.2253973150834698E-3</v>
      </c>
      <c r="Q112">
        <f t="shared" si="35"/>
        <v>1.6308209429759229E-2</v>
      </c>
      <c r="R112">
        <f t="shared" si="35"/>
        <v>4.002995622980119E-2</v>
      </c>
      <c r="S112">
        <f t="shared" si="35"/>
        <v>2.9271172498200677E-2</v>
      </c>
      <c r="T112">
        <f t="shared" si="35"/>
        <v>1.0111749439186316E-2</v>
      </c>
      <c r="V112">
        <f>V111+0.2</f>
        <v>24.599999999999945</v>
      </c>
      <c r="W112">
        <f t="shared" si="36"/>
        <v>0.98217003541666048</v>
      </c>
      <c r="X112">
        <f t="shared" si="36"/>
        <v>0.99625086518058348</v>
      </c>
      <c r="Y112">
        <f t="shared" si="36"/>
        <v>0.99582648323717982</v>
      </c>
      <c r="Z112">
        <f t="shared" si="36"/>
        <v>0.98402480659862812</v>
      </c>
      <c r="AA112">
        <f t="shared" si="36"/>
        <v>0.88164949749291655</v>
      </c>
    </row>
    <row r="113" spans="1:27" x14ac:dyDescent="0.75">
      <c r="A113">
        <f t="shared" ref="A113:A116" si="41">A112+0.2</f>
        <v>24.799999999999944</v>
      </c>
      <c r="B113">
        <f t="shared" si="37"/>
        <v>1.3102217041036389E-5</v>
      </c>
      <c r="C113">
        <f t="shared" si="33"/>
        <v>2.03887964470877E-4</v>
      </c>
      <c r="D113">
        <f t="shared" si="33"/>
        <v>5.028146518772131E-4</v>
      </c>
      <c r="E113">
        <f t="shared" si="33"/>
        <v>6.1415062685377499E-4</v>
      </c>
      <c r="F113">
        <f t="shared" si="33"/>
        <v>3.9311436478077621E-3</v>
      </c>
      <c r="H113">
        <f t="shared" ref="H113:H116" si="42">H112+0.2</f>
        <v>24.799999999999944</v>
      </c>
      <c r="I113">
        <f t="shared" si="34"/>
        <v>0.99999422083748379</v>
      </c>
      <c r="J113">
        <f t="shared" si="34"/>
        <v>0.99999660701126769</v>
      </c>
      <c r="K113">
        <f t="shared" si="34"/>
        <v>0.99998743177265914</v>
      </c>
      <c r="L113">
        <f t="shared" si="34"/>
        <v>0.99990599099791522</v>
      </c>
      <c r="M113">
        <f t="shared" si="34"/>
        <v>0.99986624620018305</v>
      </c>
      <c r="O113">
        <f t="shared" ref="O113:O116" si="43">O112+0.2</f>
        <v>24.799999999999944</v>
      </c>
      <c r="P113">
        <f t="shared" si="35"/>
        <v>1.1441688235439991E-3</v>
      </c>
      <c r="Q113">
        <f t="shared" si="35"/>
        <v>1.5242437545352582E-2</v>
      </c>
      <c r="R113">
        <f t="shared" si="35"/>
        <v>3.7472979948099588E-2</v>
      </c>
      <c r="S113">
        <f t="shared" si="35"/>
        <v>2.7381828001120594E-2</v>
      </c>
      <c r="T113">
        <f t="shared" si="35"/>
        <v>9.4470387622288977E-3</v>
      </c>
      <c r="V113">
        <f t="shared" ref="V113:V116" si="44">V112+0.2</f>
        <v>24.799999999999944</v>
      </c>
      <c r="W113">
        <f t="shared" si="36"/>
        <v>0.98333357188986648</v>
      </c>
      <c r="X113">
        <f t="shared" si="36"/>
        <v>0.99649879941189967</v>
      </c>
      <c r="Y113">
        <f t="shared" si="36"/>
        <v>0.99610237249516709</v>
      </c>
      <c r="Z113">
        <f t="shared" si="36"/>
        <v>0.9850691455953865</v>
      </c>
      <c r="AA113">
        <f t="shared" si="36"/>
        <v>0.88862891536965316</v>
      </c>
    </row>
    <row r="114" spans="1:27" x14ac:dyDescent="0.75">
      <c r="A114">
        <f t="shared" si="41"/>
        <v>24.999999999999943</v>
      </c>
      <c r="B114">
        <f t="shared" si="37"/>
        <v>1.1305499089136512E-5</v>
      </c>
      <c r="C114">
        <f t="shared" si="33"/>
        <v>1.7593324076504416E-4</v>
      </c>
      <c r="D114">
        <f t="shared" si="33"/>
        <v>4.3389239753285165E-4</v>
      </c>
      <c r="E114">
        <f t="shared" si="33"/>
        <v>5.2997532144795139E-4</v>
      </c>
      <c r="F114">
        <f t="shared" si="33"/>
        <v>3.393886145864747E-3</v>
      </c>
      <c r="H114">
        <f t="shared" si="42"/>
        <v>24.999999999999943</v>
      </c>
      <c r="I114">
        <f t="shared" si="34"/>
        <v>0.99999501334386809</v>
      </c>
      <c r="J114">
        <f t="shared" si="34"/>
        <v>0.99999707229854085</v>
      </c>
      <c r="K114">
        <f t="shared" si="34"/>
        <v>0.99998915526495213</v>
      </c>
      <c r="L114">
        <f t="shared" si="34"/>
        <v>0.99991888163078257</v>
      </c>
      <c r="M114">
        <f t="shared" si="34"/>
        <v>0.99988458606076658</v>
      </c>
      <c r="O114">
        <f t="shared" si="43"/>
        <v>24.999999999999943</v>
      </c>
      <c r="P114">
        <f t="shared" si="35"/>
        <v>1.0683190041030867E-3</v>
      </c>
      <c r="Q114">
        <f t="shared" si="35"/>
        <v>1.4245307202901515E-2</v>
      </c>
      <c r="R114">
        <f t="shared" si="35"/>
        <v>3.5073367099560354E-2</v>
      </c>
      <c r="S114">
        <f t="shared" si="35"/>
        <v>2.5611216141730699E-2</v>
      </c>
      <c r="T114">
        <f t="shared" si="35"/>
        <v>8.8256342344390365E-3</v>
      </c>
      <c r="V114">
        <f t="shared" si="44"/>
        <v>24.999999999999943</v>
      </c>
      <c r="W114">
        <f t="shared" si="36"/>
        <v>0.98442238331090537</v>
      </c>
      <c r="X114">
        <f t="shared" si="36"/>
        <v>0.99673039130230867</v>
      </c>
      <c r="Y114">
        <f t="shared" si="36"/>
        <v>0.99636009082570898</v>
      </c>
      <c r="Z114">
        <f t="shared" si="36"/>
        <v>0.98604618160570368</v>
      </c>
      <c r="AA114">
        <f t="shared" si="36"/>
        <v>0.8952456439508979</v>
      </c>
    </row>
    <row r="115" spans="1:27" x14ac:dyDescent="0.75">
      <c r="A115">
        <f t="shared" si="41"/>
        <v>25.199999999999942</v>
      </c>
      <c r="B115">
        <f t="shared" si="37"/>
        <v>9.7551641651303225E-6</v>
      </c>
      <c r="C115">
        <f t="shared" si="33"/>
        <v>1.5181075855649645E-4</v>
      </c>
      <c r="D115">
        <f t="shared" si="33"/>
        <v>3.7441397634109508E-4</v>
      </c>
      <c r="E115">
        <f t="shared" si="33"/>
        <v>4.5733177929865984E-4</v>
      </c>
      <c r="F115">
        <f t="shared" si="33"/>
        <v>2.9298380268963833E-3</v>
      </c>
      <c r="H115">
        <f t="shared" si="42"/>
        <v>25.199999999999942</v>
      </c>
      <c r="I115">
        <f t="shared" si="34"/>
        <v>0.99999569717297165</v>
      </c>
      <c r="J115">
        <f t="shared" si="34"/>
        <v>0.99999747378020865</v>
      </c>
      <c r="K115">
        <f t="shared" si="34"/>
        <v>0.99999064241541202</v>
      </c>
      <c r="L115">
        <f t="shared" si="34"/>
        <v>0.99993000480755578</v>
      </c>
      <c r="M115">
        <f t="shared" si="34"/>
        <v>0.99990041147327025</v>
      </c>
      <c r="O115">
        <f t="shared" si="43"/>
        <v>25.199999999999942</v>
      </c>
      <c r="P115">
        <f t="shared" si="35"/>
        <v>9.9749243791702165E-4</v>
      </c>
      <c r="Q115">
        <f t="shared" si="35"/>
        <v>1.3312525348775224E-2</v>
      </c>
      <c r="R115">
        <f t="shared" si="35"/>
        <v>3.2822175571379571E-2</v>
      </c>
      <c r="S115">
        <f t="shared" si="35"/>
        <v>2.3952279088347742E-2</v>
      </c>
      <c r="T115">
        <f t="shared" si="35"/>
        <v>8.2447640551367649E-3</v>
      </c>
      <c r="V115">
        <f t="shared" si="44"/>
        <v>25.199999999999942</v>
      </c>
      <c r="W115">
        <f t="shared" si="36"/>
        <v>0.98544111624464525</v>
      </c>
      <c r="X115">
        <f t="shared" si="36"/>
        <v>0.99694671115547528</v>
      </c>
      <c r="Y115">
        <f t="shared" si="36"/>
        <v>0.99660082649549242</v>
      </c>
      <c r="Z115">
        <f t="shared" si="36"/>
        <v>0.98696012927469279</v>
      </c>
      <c r="AA115">
        <f t="shared" si="36"/>
        <v>0.90151283102187452</v>
      </c>
    </row>
    <row r="116" spans="1:27" x14ac:dyDescent="0.75">
      <c r="A116">
        <f t="shared" si="41"/>
        <v>25.399999999999942</v>
      </c>
      <c r="B116">
        <f t="shared" si="37"/>
        <v>8.4174265024928324E-6</v>
      </c>
      <c r="C116">
        <f t="shared" si="33"/>
        <v>1.3099531432753645E-4</v>
      </c>
      <c r="D116">
        <f t="shared" si="33"/>
        <v>3.2308628361268357E-4</v>
      </c>
      <c r="E116">
        <f t="shared" si="33"/>
        <v>3.9464153184372568E-4</v>
      </c>
      <c r="F116">
        <f t="shared" si="33"/>
        <v>2.5290784743137334E-3</v>
      </c>
      <c r="H116">
        <f t="shared" si="42"/>
        <v>25.399999999999942</v>
      </c>
      <c r="I116">
        <f t="shared" si="34"/>
        <v>0.99999628722771128</v>
      </c>
      <c r="J116">
        <f t="shared" si="34"/>
        <v>0.99999782020599737</v>
      </c>
      <c r="K116">
        <f t="shared" si="34"/>
        <v>0.99999192563293848</v>
      </c>
      <c r="L116">
        <f t="shared" si="34"/>
        <v>0.99993960283546957</v>
      </c>
      <c r="M116">
        <f t="shared" si="34"/>
        <v>0.99991406711183917</v>
      </c>
      <c r="O116">
        <f t="shared" si="43"/>
        <v>25.399999999999942</v>
      </c>
      <c r="P116">
        <f t="shared" si="35"/>
        <v>9.3135709729169213E-4</v>
      </c>
      <c r="Q116">
        <f t="shared" si="35"/>
        <v>1.2440051194103567E-2</v>
      </c>
      <c r="R116">
        <f t="shared" si="35"/>
        <v>3.0710878441277355E-2</v>
      </c>
      <c r="S116">
        <f t="shared" si="35"/>
        <v>2.2398327682694001E-2</v>
      </c>
      <c r="T116">
        <f t="shared" si="35"/>
        <v>7.7018275066927594E-3</v>
      </c>
      <c r="V116">
        <f t="shared" si="44"/>
        <v>25.399999999999942</v>
      </c>
      <c r="W116">
        <f t="shared" si="36"/>
        <v>0.9863941476666509</v>
      </c>
      <c r="X116">
        <f t="shared" si="36"/>
        <v>0.99714876005948438</v>
      </c>
      <c r="Y116">
        <f t="shared" si="36"/>
        <v>0.99682569115722008</v>
      </c>
      <c r="Z116">
        <f t="shared" si="36"/>
        <v>0.98781495490899462</v>
      </c>
      <c r="AA116">
        <f t="shared" si="36"/>
        <v>0.90744383290246144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opLeftCell="A3" zoomScale="80" zoomScaleNormal="80" workbookViewId="0">
      <selection activeCell="F17" sqref="F17"/>
    </sheetView>
  </sheetViews>
  <sheetFormatPr defaultRowHeight="14.75" x14ac:dyDescent="0.75"/>
  <cols>
    <col min="1" max="1" width="45.58984375" customWidth="1"/>
    <col min="2" max="2" width="46" customWidth="1"/>
    <col min="3" max="3" width="47.1796875" customWidth="1"/>
  </cols>
  <sheetData>
    <row r="1" spans="1:4" x14ac:dyDescent="0.75">
      <c r="A1" s="3" t="s">
        <v>40</v>
      </c>
      <c r="B1" s="3" t="s">
        <v>55</v>
      </c>
      <c r="C1" s="3" t="s">
        <v>64</v>
      </c>
      <c r="D1" s="3" t="s">
        <v>65</v>
      </c>
    </row>
    <row r="3" spans="1:4" x14ac:dyDescent="0.75">
      <c r="A3" t="s">
        <v>62</v>
      </c>
      <c r="B3" t="s">
        <v>63</v>
      </c>
      <c r="C3" t="s">
        <v>73</v>
      </c>
      <c r="D3" t="s">
        <v>80</v>
      </c>
    </row>
    <row r="5" spans="1:4" x14ac:dyDescent="0.75">
      <c r="A5" t="s">
        <v>41</v>
      </c>
      <c r="B5" t="s">
        <v>41</v>
      </c>
      <c r="C5" t="s">
        <v>41</v>
      </c>
      <c r="D5" t="s">
        <v>41</v>
      </c>
    </row>
    <row r="7" spans="1:4" x14ac:dyDescent="0.75">
      <c r="A7" t="s">
        <v>42</v>
      </c>
      <c r="B7" t="s">
        <v>42</v>
      </c>
      <c r="C7" t="s">
        <v>42</v>
      </c>
      <c r="D7" t="s">
        <v>42</v>
      </c>
    </row>
    <row r="8" spans="1:4" x14ac:dyDescent="0.75">
      <c r="A8" t="s">
        <v>43</v>
      </c>
      <c r="B8" t="s">
        <v>43</v>
      </c>
      <c r="C8" t="s">
        <v>43</v>
      </c>
      <c r="D8" t="s">
        <v>43</v>
      </c>
    </row>
    <row r="9" spans="1:4" x14ac:dyDescent="0.75">
      <c r="A9" t="s">
        <v>44</v>
      </c>
      <c r="B9" t="s">
        <v>56</v>
      </c>
      <c r="C9" t="s">
        <v>66</v>
      </c>
      <c r="D9" t="s">
        <v>74</v>
      </c>
    </row>
    <row r="10" spans="1:4" x14ac:dyDescent="0.75">
      <c r="A10" t="s">
        <v>45</v>
      </c>
      <c r="B10" t="s">
        <v>57</v>
      </c>
      <c r="C10" t="s">
        <v>67</v>
      </c>
      <c r="D10" t="s">
        <v>75</v>
      </c>
    </row>
    <row r="11" spans="1:4" x14ac:dyDescent="0.75">
      <c r="A11" t="s">
        <v>46</v>
      </c>
      <c r="B11" t="s">
        <v>58</v>
      </c>
      <c r="C11" t="s">
        <v>68</v>
      </c>
      <c r="D11" t="s">
        <v>76</v>
      </c>
    </row>
    <row r="12" spans="1:4" x14ac:dyDescent="0.75">
      <c r="A12" t="s">
        <v>47</v>
      </c>
      <c r="B12" t="s">
        <v>59</v>
      </c>
      <c r="C12" t="s">
        <v>69</v>
      </c>
      <c r="D12" t="s">
        <v>77</v>
      </c>
    </row>
    <row r="13" spans="1:4" x14ac:dyDescent="0.75">
      <c r="A13" t="s">
        <v>48</v>
      </c>
      <c r="B13" t="s">
        <v>60</v>
      </c>
      <c r="C13" t="s">
        <v>70</v>
      </c>
      <c r="D13" t="s">
        <v>78</v>
      </c>
    </row>
    <row r="14" spans="1:4" x14ac:dyDescent="0.75">
      <c r="A14" t="s">
        <v>49</v>
      </c>
      <c r="B14" t="s">
        <v>61</v>
      </c>
      <c r="C14" t="s">
        <v>71</v>
      </c>
      <c r="D14" t="s">
        <v>79</v>
      </c>
    </row>
    <row r="16" spans="1:4" x14ac:dyDescent="0.75">
      <c r="A16" t="s">
        <v>50</v>
      </c>
      <c r="B16" t="s">
        <v>50</v>
      </c>
      <c r="C16" t="s">
        <v>72</v>
      </c>
      <c r="D16" t="s">
        <v>72</v>
      </c>
    </row>
    <row r="17" spans="1:4" x14ac:dyDescent="0.75">
      <c r="A17" t="s">
        <v>51</v>
      </c>
      <c r="B17" t="s">
        <v>51</v>
      </c>
      <c r="C17" t="s">
        <v>51</v>
      </c>
      <c r="D17" t="s">
        <v>51</v>
      </c>
    </row>
    <row r="18" spans="1:4" x14ac:dyDescent="0.75">
      <c r="A18" t="s">
        <v>52</v>
      </c>
      <c r="B18" t="s">
        <v>52</v>
      </c>
      <c r="C18" t="s">
        <v>52</v>
      </c>
      <c r="D18" t="s">
        <v>52</v>
      </c>
    </row>
    <row r="20" spans="1:4" x14ac:dyDescent="0.75">
      <c r="A20" t="s">
        <v>53</v>
      </c>
      <c r="B20" t="s">
        <v>53</v>
      </c>
      <c r="C20" t="s">
        <v>53</v>
      </c>
      <c r="D20" t="s">
        <v>53</v>
      </c>
    </row>
    <row r="22" spans="1:4" x14ac:dyDescent="0.75">
      <c r="A22" t="s">
        <v>54</v>
      </c>
      <c r="B22" t="s">
        <v>54</v>
      </c>
      <c r="C22" t="s">
        <v>54</v>
      </c>
      <c r="D2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logistic functions</vt:lpstr>
      <vt:lpstr>stats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RAHut</dc:creator>
  <cp:lastModifiedBy>RAHut</cp:lastModifiedBy>
  <dcterms:created xsi:type="dcterms:W3CDTF">2023-04-30T16:21:18Z</dcterms:created>
  <dcterms:modified xsi:type="dcterms:W3CDTF">2023-04-30T22:33:12Z</dcterms:modified>
</cp:coreProperties>
</file>