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jlang/Documents/TGEN-Trent Lab/TNBC/PIKTOR/Manuscript/"/>
    </mc:Choice>
  </mc:AlternateContent>
  <xr:revisionPtr revIDLastSave="0" documentId="13_ncr:1_{BDE45859-E0C9-D440-A16A-682841EC9AF8}" xr6:coauthVersionLast="47" xr6:coauthVersionMax="47" xr10:uidLastSave="{00000000-0000-0000-0000-000000000000}"/>
  <bookViews>
    <workbookView xWindow="4040" yWindow="500" windowWidth="25740" windowHeight="26960" activeTab="5" xr2:uid="{A98C0941-AA81-42F1-8DAC-66196AA6F097}"/>
  </bookViews>
  <sheets>
    <sheet name="AE SAE List" sheetId="2" r:id="rId1"/>
    <sheet name="Combined" sheetId="6" r:id="rId2"/>
    <sheet name="Grade 1" sheetId="1" r:id="rId3"/>
    <sheet name="Grade 2" sheetId="3" r:id="rId4"/>
    <sheet name="Grade 3" sheetId="4" r:id="rId5"/>
    <sheet name="Grade 5" sheetId="5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51" i="6" l="1"/>
  <c r="F51" i="6"/>
  <c r="K59" i="6"/>
  <c r="G5" i="5"/>
  <c r="D5" i="5"/>
  <c r="F7" i="4"/>
  <c r="G7" i="4" s="1"/>
  <c r="C7" i="4"/>
  <c r="D7" i="4" s="1"/>
  <c r="F6" i="4"/>
  <c r="G6" i="4" s="1"/>
  <c r="C6" i="4"/>
  <c r="D6" i="4" s="1"/>
  <c r="F5" i="4"/>
  <c r="G5" i="4" s="1"/>
  <c r="C5" i="4"/>
  <c r="D5" i="4" s="1"/>
  <c r="F20" i="3"/>
  <c r="G20" i="3" s="1"/>
  <c r="C20" i="3"/>
  <c r="D20" i="3" s="1"/>
  <c r="F19" i="3"/>
  <c r="G19" i="3" s="1"/>
  <c r="C19" i="3"/>
  <c r="D19" i="3" s="1"/>
  <c r="F18" i="3"/>
  <c r="G18" i="3" s="1"/>
  <c r="C18" i="3"/>
  <c r="D18" i="3" s="1"/>
  <c r="F17" i="3"/>
  <c r="G17" i="3" s="1"/>
  <c r="C17" i="3"/>
  <c r="D17" i="3" s="1"/>
  <c r="F16" i="3"/>
  <c r="G16" i="3" s="1"/>
  <c r="C16" i="3"/>
  <c r="D16" i="3" s="1"/>
  <c r="F15" i="3"/>
  <c r="G15" i="3" s="1"/>
  <c r="C15" i="3"/>
  <c r="D15" i="3" s="1"/>
  <c r="F14" i="3"/>
  <c r="G14" i="3" s="1"/>
  <c r="C14" i="3"/>
  <c r="D14" i="3" s="1"/>
  <c r="F13" i="3"/>
  <c r="G13" i="3" s="1"/>
  <c r="C13" i="3"/>
  <c r="D13" i="3" s="1"/>
  <c r="F12" i="3"/>
  <c r="G12" i="3" s="1"/>
  <c r="C12" i="3"/>
  <c r="D12" i="3" s="1"/>
  <c r="F11" i="3"/>
  <c r="G11" i="3" s="1"/>
  <c r="C11" i="3"/>
  <c r="D11" i="3" s="1"/>
  <c r="F10" i="3"/>
  <c r="G10" i="3" s="1"/>
  <c r="C10" i="3"/>
  <c r="D10" i="3" s="1"/>
  <c r="F9" i="3"/>
  <c r="G9" i="3" s="1"/>
  <c r="C9" i="3"/>
  <c r="D9" i="3" s="1"/>
  <c r="F8" i="3"/>
  <c r="G8" i="3" s="1"/>
  <c r="C8" i="3"/>
  <c r="D8" i="3" s="1"/>
  <c r="F7" i="3"/>
  <c r="G7" i="3" s="1"/>
  <c r="C7" i="3"/>
  <c r="D7" i="3" s="1"/>
  <c r="F6" i="3"/>
  <c r="G6" i="3" s="1"/>
  <c r="C6" i="3"/>
  <c r="D6" i="3" s="1"/>
  <c r="F5" i="3"/>
  <c r="G5" i="3" s="1"/>
  <c r="C5" i="3"/>
  <c r="D5" i="3" s="1"/>
  <c r="F68" i="1"/>
  <c r="G68" i="1" s="1"/>
  <c r="C68" i="1"/>
  <c r="D68" i="1" s="1"/>
  <c r="F67" i="1"/>
  <c r="G67" i="1" s="1"/>
  <c r="C67" i="1"/>
  <c r="D67" i="1" s="1"/>
  <c r="F66" i="1"/>
  <c r="G66" i="1" s="1"/>
  <c r="C66" i="1"/>
  <c r="D66" i="1" s="1"/>
  <c r="F65" i="1"/>
  <c r="G65" i="1" s="1"/>
  <c r="C65" i="1"/>
  <c r="D65" i="1" s="1"/>
  <c r="F64" i="1"/>
  <c r="G64" i="1" s="1"/>
  <c r="C64" i="1"/>
  <c r="D64" i="1" s="1"/>
  <c r="F63" i="1"/>
  <c r="G63" i="1" s="1"/>
  <c r="C63" i="1"/>
  <c r="D63" i="1" s="1"/>
  <c r="F62" i="1"/>
  <c r="G62" i="1" s="1"/>
  <c r="C62" i="1"/>
  <c r="D62" i="1" s="1"/>
  <c r="F61" i="1"/>
  <c r="G61" i="1" s="1"/>
  <c r="C61" i="1"/>
  <c r="D61" i="1" s="1"/>
  <c r="F60" i="1"/>
  <c r="G60" i="1" s="1"/>
  <c r="C60" i="1"/>
  <c r="D60" i="1" s="1"/>
  <c r="F59" i="1"/>
  <c r="G59" i="1" s="1"/>
  <c r="C59" i="1"/>
  <c r="D59" i="1" s="1"/>
  <c r="F58" i="1"/>
  <c r="G58" i="1" s="1"/>
  <c r="C58" i="1"/>
  <c r="D58" i="1" s="1"/>
  <c r="F57" i="1"/>
  <c r="G57" i="1" s="1"/>
  <c r="C57" i="1"/>
  <c r="D57" i="1" s="1"/>
  <c r="F56" i="1"/>
  <c r="G56" i="1" s="1"/>
  <c r="C56" i="1"/>
  <c r="D56" i="1" s="1"/>
  <c r="F55" i="1"/>
  <c r="G55" i="1" s="1"/>
  <c r="C55" i="1"/>
  <c r="D55" i="1" s="1"/>
  <c r="F54" i="1"/>
  <c r="G54" i="1" s="1"/>
  <c r="C54" i="1"/>
  <c r="D54" i="1" s="1"/>
  <c r="F53" i="1"/>
  <c r="G53" i="1" s="1"/>
  <c r="C53" i="1"/>
  <c r="D53" i="1" s="1"/>
  <c r="F52" i="1"/>
  <c r="G52" i="1" s="1"/>
  <c r="C52" i="1"/>
  <c r="D52" i="1" s="1"/>
  <c r="F51" i="1"/>
  <c r="G51" i="1" s="1"/>
  <c r="C51" i="1"/>
  <c r="D51" i="1" s="1"/>
  <c r="F50" i="1"/>
  <c r="G50" i="1" s="1"/>
  <c r="C50" i="1"/>
  <c r="D50" i="1" s="1"/>
  <c r="F49" i="1"/>
  <c r="G49" i="1" s="1"/>
  <c r="C49" i="1"/>
  <c r="D49" i="1" s="1"/>
  <c r="F48" i="1"/>
  <c r="G48" i="1" s="1"/>
  <c r="C48" i="1"/>
  <c r="D48" i="1" s="1"/>
  <c r="F47" i="1"/>
  <c r="G47" i="1" s="1"/>
  <c r="C47" i="1"/>
  <c r="D47" i="1" s="1"/>
  <c r="F46" i="1"/>
  <c r="G46" i="1" s="1"/>
  <c r="C46" i="1"/>
  <c r="D46" i="1" s="1"/>
  <c r="F45" i="1"/>
  <c r="G45" i="1" s="1"/>
  <c r="C45" i="1"/>
  <c r="D45" i="1" s="1"/>
  <c r="F44" i="1"/>
  <c r="G44" i="1" s="1"/>
  <c r="C44" i="1"/>
  <c r="D44" i="1" s="1"/>
  <c r="F43" i="1"/>
  <c r="G43" i="1" s="1"/>
  <c r="C43" i="1"/>
  <c r="D43" i="1" s="1"/>
  <c r="F42" i="1"/>
  <c r="G42" i="1" s="1"/>
  <c r="C42" i="1"/>
  <c r="D42" i="1" s="1"/>
  <c r="F41" i="1"/>
  <c r="G41" i="1" s="1"/>
  <c r="C41" i="1"/>
  <c r="D41" i="1" s="1"/>
  <c r="F40" i="1"/>
  <c r="G40" i="1" s="1"/>
  <c r="C40" i="1"/>
  <c r="D40" i="1" s="1"/>
  <c r="F39" i="1"/>
  <c r="G39" i="1" s="1"/>
  <c r="C39" i="1"/>
  <c r="D39" i="1" s="1"/>
  <c r="F38" i="1"/>
  <c r="G38" i="1" s="1"/>
  <c r="C38" i="1"/>
  <c r="D38" i="1" s="1"/>
  <c r="F37" i="1"/>
  <c r="G37" i="1" s="1"/>
  <c r="C37" i="1"/>
  <c r="D37" i="1" s="1"/>
  <c r="F36" i="1"/>
  <c r="G36" i="1" s="1"/>
  <c r="C36" i="1"/>
  <c r="D36" i="1" s="1"/>
  <c r="F35" i="1"/>
  <c r="G35" i="1" s="1"/>
  <c r="C35" i="1"/>
  <c r="D35" i="1" s="1"/>
  <c r="F34" i="1"/>
  <c r="G34" i="1" s="1"/>
  <c r="C34" i="1"/>
  <c r="D34" i="1" s="1"/>
  <c r="F33" i="1"/>
  <c r="G33" i="1" s="1"/>
  <c r="C33" i="1"/>
  <c r="D33" i="1" s="1"/>
  <c r="F32" i="1"/>
  <c r="G32" i="1" s="1"/>
  <c r="C32" i="1"/>
  <c r="D32" i="1" s="1"/>
  <c r="F31" i="1"/>
  <c r="G31" i="1" s="1"/>
  <c r="C31" i="1"/>
  <c r="D31" i="1" s="1"/>
  <c r="F30" i="1"/>
  <c r="G30" i="1" s="1"/>
  <c r="C30" i="1"/>
  <c r="D30" i="1" s="1"/>
  <c r="F29" i="1"/>
  <c r="G29" i="1" s="1"/>
  <c r="C29" i="1"/>
  <c r="D29" i="1" s="1"/>
  <c r="F28" i="1"/>
  <c r="G28" i="1" s="1"/>
  <c r="C28" i="1"/>
  <c r="D28" i="1" s="1"/>
  <c r="F27" i="1"/>
  <c r="G27" i="1" s="1"/>
  <c r="C27" i="1"/>
  <c r="D27" i="1" s="1"/>
  <c r="F26" i="1"/>
  <c r="G26" i="1" s="1"/>
  <c r="C26" i="1"/>
  <c r="D26" i="1" s="1"/>
  <c r="F25" i="1"/>
  <c r="G25" i="1" s="1"/>
  <c r="C25" i="1"/>
  <c r="D25" i="1" s="1"/>
  <c r="F24" i="1"/>
  <c r="G24" i="1" s="1"/>
  <c r="C24" i="1"/>
  <c r="D24" i="1" s="1"/>
  <c r="F23" i="1"/>
  <c r="G23" i="1" s="1"/>
  <c r="C23" i="1"/>
  <c r="D23" i="1" s="1"/>
  <c r="F22" i="1"/>
  <c r="G22" i="1" s="1"/>
  <c r="C22" i="1"/>
  <c r="D22" i="1" s="1"/>
  <c r="F21" i="1"/>
  <c r="G21" i="1" s="1"/>
  <c r="C21" i="1"/>
  <c r="D21" i="1" s="1"/>
  <c r="F20" i="1"/>
  <c r="G20" i="1" s="1"/>
  <c r="C20" i="1"/>
  <c r="D20" i="1" s="1"/>
  <c r="F19" i="1"/>
  <c r="G19" i="1" s="1"/>
  <c r="C19" i="1"/>
  <c r="D19" i="1" s="1"/>
  <c r="F18" i="1"/>
  <c r="G18" i="1" s="1"/>
  <c r="C18" i="1"/>
  <c r="D18" i="1" s="1"/>
  <c r="F17" i="1"/>
  <c r="G17" i="1" s="1"/>
  <c r="C17" i="1"/>
  <c r="D17" i="1" s="1"/>
  <c r="F16" i="1"/>
  <c r="G16" i="1" s="1"/>
  <c r="C16" i="1"/>
  <c r="D16" i="1" s="1"/>
  <c r="F15" i="1"/>
  <c r="G15" i="1" s="1"/>
  <c r="C15" i="1"/>
  <c r="D15" i="1" s="1"/>
  <c r="F14" i="1"/>
  <c r="G14" i="1" s="1"/>
  <c r="C14" i="1"/>
  <c r="D14" i="1" s="1"/>
  <c r="F13" i="1"/>
  <c r="G13" i="1" s="1"/>
  <c r="C13" i="1"/>
  <c r="D13" i="1" s="1"/>
  <c r="F12" i="1"/>
  <c r="G12" i="1" s="1"/>
  <c r="C12" i="1"/>
  <c r="D12" i="1" s="1"/>
  <c r="F11" i="1"/>
  <c r="G11" i="1" s="1"/>
  <c r="C11" i="1"/>
  <c r="D11" i="1" s="1"/>
  <c r="F10" i="1"/>
  <c r="G10" i="1" s="1"/>
  <c r="C10" i="1"/>
  <c r="D10" i="1" s="1"/>
  <c r="F9" i="1"/>
  <c r="G9" i="1" s="1"/>
  <c r="C9" i="1"/>
  <c r="D9" i="1" s="1"/>
  <c r="F8" i="1"/>
  <c r="G8" i="1" s="1"/>
  <c r="C8" i="1"/>
  <c r="D8" i="1" s="1"/>
  <c r="F7" i="1"/>
  <c r="G7" i="1" s="1"/>
  <c r="C7" i="1"/>
  <c r="D7" i="1" s="1"/>
  <c r="F6" i="1"/>
  <c r="G6" i="1" s="1"/>
  <c r="C6" i="1"/>
  <c r="D6" i="1" s="1"/>
  <c r="F5" i="1"/>
  <c r="G5" i="1" s="1"/>
  <c r="C5" i="1"/>
  <c r="D5" i="1" s="1"/>
  <c r="K76" i="6"/>
  <c r="F76" i="6"/>
  <c r="F68" i="6"/>
  <c r="F57" i="6"/>
  <c r="F38" i="6"/>
  <c r="K27" i="6"/>
  <c r="K21" i="6"/>
  <c r="F21" i="6"/>
  <c r="K17" i="6"/>
  <c r="F17" i="6"/>
  <c r="K15" i="6"/>
</calcChain>
</file>

<file path=xl/sharedStrings.xml><?xml version="1.0" encoding="utf-8"?>
<sst xmlns="http://schemas.openxmlformats.org/spreadsheetml/2006/main" count="691" uniqueCount="212">
  <si>
    <t>Subject 001</t>
  </si>
  <si>
    <t>Piktor AE/SAE</t>
  </si>
  <si>
    <t>Grade</t>
  </si>
  <si>
    <t>Nab Pac Cis AE/SAE</t>
  </si>
  <si>
    <t>Nausea 2</t>
  </si>
  <si>
    <t>URI 2</t>
  </si>
  <si>
    <t>Vomiting 1</t>
  </si>
  <si>
    <t>Neuropathy Upper Extremities 2</t>
  </si>
  <si>
    <t>Hyperglycemia 2</t>
  </si>
  <si>
    <t>Neuropathy Lower Extremities 2</t>
  </si>
  <si>
    <t>Stomatitis 2</t>
  </si>
  <si>
    <t>Tinutus 1</t>
  </si>
  <si>
    <t>Rash 1</t>
  </si>
  <si>
    <t>Thrombus 1</t>
  </si>
  <si>
    <t>Fatigue 1</t>
  </si>
  <si>
    <t>Cervicalgia 1</t>
  </si>
  <si>
    <t>Diarrhea 2</t>
  </si>
  <si>
    <t>Blurred Vision 1</t>
  </si>
  <si>
    <t>Subject 002</t>
  </si>
  <si>
    <t>Piktor</t>
  </si>
  <si>
    <t>Chemo</t>
  </si>
  <si>
    <t>Hemoptysis 2</t>
  </si>
  <si>
    <t>Fever 1</t>
  </si>
  <si>
    <t>Heartburn 2</t>
  </si>
  <si>
    <t>Diarrhea 1</t>
  </si>
  <si>
    <t>Cough 2</t>
  </si>
  <si>
    <t>Jaw Pain 1</t>
  </si>
  <si>
    <t>Death (Acute respiratory failure) 5</t>
  </si>
  <si>
    <t>Fatigue 2</t>
  </si>
  <si>
    <t>Constipation 2</t>
  </si>
  <si>
    <t>Increased forgetfullness 1</t>
  </si>
  <si>
    <t>Insomnia 1</t>
  </si>
  <si>
    <t>Hyperglycemia 1</t>
  </si>
  <si>
    <t>Subject 004</t>
  </si>
  <si>
    <t>Transaminitis 1</t>
  </si>
  <si>
    <t>Acute Renal Failure 1</t>
  </si>
  <si>
    <t>URI 1</t>
  </si>
  <si>
    <t>Cough 1</t>
  </si>
  <si>
    <t>Congestion 1</t>
  </si>
  <si>
    <t>Dehydration 1</t>
  </si>
  <si>
    <t>Sore throat 1</t>
  </si>
  <si>
    <t>Chest wall pain 3</t>
  </si>
  <si>
    <t>Pleural effusion 2</t>
  </si>
  <si>
    <t>Rib cage pain 2</t>
  </si>
  <si>
    <t>Viral gastroenteritis 1</t>
  </si>
  <si>
    <t>Axilla pain 1</t>
  </si>
  <si>
    <t>Neuropathy Lower Extremities 1</t>
  </si>
  <si>
    <t>Hyperopia 1</t>
  </si>
  <si>
    <t>Hot flashes 1</t>
  </si>
  <si>
    <t>Chest wall pain 1</t>
  </si>
  <si>
    <t>Subject 005</t>
  </si>
  <si>
    <t>Bone pain 1</t>
  </si>
  <si>
    <t>Neuropathy Upper Extremities 1</t>
  </si>
  <si>
    <t>Ictericia 1</t>
  </si>
  <si>
    <t>Scalp tenderness 1</t>
  </si>
  <si>
    <t>Anemia 1</t>
  </si>
  <si>
    <t>Strep throat 1</t>
  </si>
  <si>
    <t>Tremors 1</t>
  </si>
  <si>
    <t>Bronchitis 1</t>
  </si>
  <si>
    <t>Folliculitis 1</t>
  </si>
  <si>
    <t>Weight Loss 1</t>
  </si>
  <si>
    <t>Stomatitis 1</t>
  </si>
  <si>
    <t>Abdominal pain 1</t>
  </si>
  <si>
    <t>Back pain 1</t>
  </si>
  <si>
    <t>Pruritus 1</t>
  </si>
  <si>
    <t>Earache 1</t>
  </si>
  <si>
    <t>Subject 006</t>
  </si>
  <si>
    <t>UTI 1</t>
  </si>
  <si>
    <t>Dehydration 2</t>
  </si>
  <si>
    <t>UTI 2</t>
  </si>
  <si>
    <t>Decreased appetite 1</t>
  </si>
  <si>
    <t>Alopecia 1</t>
  </si>
  <si>
    <t>Dysgeusia 1</t>
  </si>
  <si>
    <t>Nausea 1</t>
  </si>
  <si>
    <t>Subject 008</t>
  </si>
  <si>
    <t>Vomitting 1</t>
  </si>
  <si>
    <t>Dry throat 1</t>
  </si>
  <si>
    <t>Myalgias 1</t>
  </si>
  <si>
    <t>Leg cramps 1</t>
  </si>
  <si>
    <t>Lethargy 1</t>
  </si>
  <si>
    <t>Vision changes 1</t>
  </si>
  <si>
    <t>Rash 3</t>
  </si>
  <si>
    <t>Bacterial Vaginosis 1</t>
  </si>
  <si>
    <t>Vitamin D Deficiency 1</t>
  </si>
  <si>
    <t>Subject 009</t>
  </si>
  <si>
    <t>URI</t>
  </si>
  <si>
    <t>Dizziness 1</t>
  </si>
  <si>
    <t>Neuropathy Lower Extremities</t>
  </si>
  <si>
    <t>Insomnia</t>
  </si>
  <si>
    <t>Anxiety 2</t>
  </si>
  <si>
    <t>Ear fullness</t>
  </si>
  <si>
    <t>Depression 2</t>
  </si>
  <si>
    <t>Diarrhea</t>
  </si>
  <si>
    <t>Hoarseness 1</t>
  </si>
  <si>
    <t xml:space="preserve">Tinutus </t>
  </si>
  <si>
    <t>Blurred Vision</t>
  </si>
  <si>
    <t>Dysphagia 1</t>
  </si>
  <si>
    <t>Hyperglycemia</t>
  </si>
  <si>
    <t>Chills</t>
  </si>
  <si>
    <t>Dysguesia</t>
  </si>
  <si>
    <t>Back pain</t>
  </si>
  <si>
    <t xml:space="preserve">Pulmonary Embolism </t>
  </si>
  <si>
    <t>CVA</t>
  </si>
  <si>
    <t>Subject 010</t>
  </si>
  <si>
    <t>Neuropathy 2</t>
  </si>
  <si>
    <t>Hypokalemia 1</t>
  </si>
  <si>
    <t>Shoulder pain 1</t>
  </si>
  <si>
    <t>ototoxicity 2</t>
  </si>
  <si>
    <t>Shingles 1</t>
  </si>
  <si>
    <t>Subject 011</t>
  </si>
  <si>
    <t>Cervicalgia 2</t>
  </si>
  <si>
    <t>Dyspnea 1</t>
  </si>
  <si>
    <t>Neuropathy 1</t>
  </si>
  <si>
    <t>Dysphonia 1</t>
  </si>
  <si>
    <t>Dizziness 2</t>
  </si>
  <si>
    <t>Shin pain 1</t>
  </si>
  <si>
    <t>Dyspnea 2</t>
  </si>
  <si>
    <t>Fatigue 3</t>
  </si>
  <si>
    <t>Pleural effusion 1</t>
  </si>
  <si>
    <t>AE/SAE ALL GRADES COMBINED</t>
  </si>
  <si>
    <t>PIKTOR</t>
  </si>
  <si>
    <t>CHEMO</t>
  </si>
  <si>
    <t>AE/SAE</t>
  </si>
  <si>
    <t>GRADE</t>
  </si>
  <si>
    <t>N</t>
  </si>
  <si>
    <t>%</t>
  </si>
  <si>
    <t>% TOT</t>
  </si>
  <si>
    <t>AE/SAE ALL GRADES COMBINED ≥ 20%*</t>
  </si>
  <si>
    <t>Abdominal pain</t>
  </si>
  <si>
    <t>Acute Renal Failure</t>
  </si>
  <si>
    <t xml:space="preserve">AE/SAE  </t>
  </si>
  <si>
    <t>N (%)</t>
  </si>
  <si>
    <t>Alopecia</t>
  </si>
  <si>
    <t>Anemia</t>
  </si>
  <si>
    <t>1 (10)</t>
  </si>
  <si>
    <t>2 (20)</t>
  </si>
  <si>
    <t>0 (0)</t>
  </si>
  <si>
    <t>Axilla pain</t>
  </si>
  <si>
    <t>4 (40)</t>
  </si>
  <si>
    <t>Bacterial Vaginosis</t>
  </si>
  <si>
    <t>Fatigue</t>
  </si>
  <si>
    <t>6 (60)</t>
  </si>
  <si>
    <t>Bone pain</t>
  </si>
  <si>
    <t>Bronchitis</t>
  </si>
  <si>
    <t>Fever</t>
  </si>
  <si>
    <t>Cervicalgia</t>
  </si>
  <si>
    <t>Leg Cramps</t>
  </si>
  <si>
    <t>3 (30)</t>
  </si>
  <si>
    <t>Nausea</t>
  </si>
  <si>
    <t>Chest wall pain</t>
  </si>
  <si>
    <t>5 (50)</t>
  </si>
  <si>
    <t>Neuropathy</t>
  </si>
  <si>
    <t>Congestion</t>
  </si>
  <si>
    <t>Tinnitus</t>
  </si>
  <si>
    <t>3(30)</t>
  </si>
  <si>
    <t>Cough</t>
  </si>
  <si>
    <t>Stomatitis</t>
  </si>
  <si>
    <t>Death (Acute Resp. Failure)</t>
  </si>
  <si>
    <t>Decreased appetite</t>
  </si>
  <si>
    <t>Weight Loss</t>
  </si>
  <si>
    <t>Dehydration</t>
  </si>
  <si>
    <t>* Other AEs ≥ 20% unrelated to study treatments are not reported. These include: XXX</t>
  </si>
  <si>
    <t>Grade 1</t>
  </si>
  <si>
    <t>Grade 2</t>
  </si>
  <si>
    <t>Grade 3</t>
  </si>
  <si>
    <t>Dizziness</t>
  </si>
  <si>
    <t>Grade 4</t>
  </si>
  <si>
    <t>Dry throat</t>
  </si>
  <si>
    <t>Dysgeusia</t>
  </si>
  <si>
    <t>Dysphagia</t>
  </si>
  <si>
    <t>Dysphonia</t>
  </si>
  <si>
    <t>Dyspnea</t>
  </si>
  <si>
    <t>Earache</t>
  </si>
  <si>
    <t>Folliculitis</t>
  </si>
  <si>
    <t>Hoarseness</t>
  </si>
  <si>
    <t>Hot flashes</t>
  </si>
  <si>
    <t>Hyperopia</t>
  </si>
  <si>
    <t>Hypokalemia</t>
  </si>
  <si>
    <t>Ictericia</t>
  </si>
  <si>
    <t>Increased forgetfullness</t>
  </si>
  <si>
    <t>Jaw Pain</t>
  </si>
  <si>
    <t>Leg cramps</t>
  </si>
  <si>
    <t>Lethargy</t>
  </si>
  <si>
    <t>Myalgias</t>
  </si>
  <si>
    <t>Neuropathy (ALL)</t>
  </si>
  <si>
    <t>Neuropathy Upper Extremities</t>
  </si>
  <si>
    <t>Pleural effusion</t>
  </si>
  <si>
    <t>Pruritus</t>
  </si>
  <si>
    <t>Rash</t>
  </si>
  <si>
    <t>Scalp tenderness</t>
  </si>
  <si>
    <t>Shin pain</t>
  </si>
  <si>
    <t>Shingles</t>
  </si>
  <si>
    <t>Shoulder pain</t>
  </si>
  <si>
    <t>Sore throat</t>
  </si>
  <si>
    <t>Strep throat</t>
  </si>
  <si>
    <t>Thrombus</t>
  </si>
  <si>
    <t>Tinutus</t>
  </si>
  <si>
    <t>Transaminitis</t>
  </si>
  <si>
    <t>Tremors</t>
  </si>
  <si>
    <t>UTI</t>
  </si>
  <si>
    <t>Viral gastroenteritis</t>
  </si>
  <si>
    <t>Vision changes</t>
  </si>
  <si>
    <t>Vitamin D Deficiency</t>
  </si>
  <si>
    <t>Vomitting</t>
  </si>
  <si>
    <t>Grade 1 AE/SAE</t>
  </si>
  <si>
    <t>Grade 2 AE/SAE</t>
  </si>
  <si>
    <t>Grade 3 AE/SAE</t>
  </si>
  <si>
    <t>Chest Wall Pain</t>
  </si>
  <si>
    <t>Rash 2</t>
  </si>
  <si>
    <t>Grade 5 AE/SAE</t>
  </si>
  <si>
    <t>Death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</si>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</sst>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</fills>
  <borders count="9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329">
    <xf numFmtId="0" fontId="0" fillId="0" borderId="0" xfId="0"/>
    <xf numFmtId="0" fontId="0" fillId="0" borderId="0" xfId="0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4" borderId="7" xfId="0" applyFill="1" applyBorder="1" applyAlignment="1">
      <alignment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 vertical="top"/>
    </xf>
    <xf numFmtId="0" fontId="1" fillId="3" borderId="1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0" fillId="4" borderId="5" xfId="0" applyFill="1" applyBorder="1" applyAlignment="1">
      <alignment vertical="top"/>
    </xf>
    <xf numFmtId="0" fontId="1" fillId="3" borderId="1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0" borderId="16" xfId="0" applyBorder="1" applyAlignment="1">
      <alignment vertical="top"/>
    </xf>
    <xf numFmtId="0" fontId="0" fillId="0" borderId="17" xfId="0" applyBorder="1"/>
    <xf numFmtId="0" fontId="0" fillId="0" borderId="10" xfId="0" applyBorder="1" applyAlignment="1">
      <alignment horizontal="center"/>
    </xf>
    <xf numFmtId="0" fontId="0" fillId="0" borderId="7" xfId="0" applyBorder="1"/>
    <xf numFmtId="0" fontId="0" fillId="0" borderId="5" xfId="0" applyBorder="1"/>
    <xf numFmtId="0" fontId="0" fillId="0" borderId="11" xfId="0" applyBorder="1"/>
    <xf numFmtId="0" fontId="0" fillId="0" borderId="14" xfId="0" applyBorder="1" applyAlignment="1">
      <alignment horizontal="center"/>
    </xf>
    <xf numFmtId="0" fontId="0" fillId="0" borderId="13" xfId="0" applyBorder="1"/>
    <xf numFmtId="0" fontId="0" fillId="0" borderId="16" xfId="0" applyBorder="1"/>
    <xf numFmtId="0" fontId="0" fillId="0" borderId="8" xfId="0" applyBorder="1" applyAlignment="1">
      <alignment horizontal="center"/>
    </xf>
    <xf numFmtId="0" fontId="0" fillId="4" borderId="7" xfId="0" applyFill="1" applyBorder="1"/>
    <xf numFmtId="0" fontId="1" fillId="3" borderId="5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6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7" xfId="0" applyBorder="1" applyAlignment="1">
      <alignment horizontal="left"/>
    </xf>
    <xf numFmtId="0" fontId="0" fillId="4" borderId="10" xfId="0" applyFill="1" applyBorder="1" applyAlignment="1">
      <alignment horizontal="center"/>
    </xf>
    <xf numFmtId="0" fontId="0" fillId="0" borderId="7" xfId="0" applyBorder="1" applyAlignment="1">
      <alignment horizontal="left"/>
    </xf>
    <xf numFmtId="0" fontId="0" fillId="4" borderId="10" xfId="0" applyFill="1" applyBorder="1" applyAlignment="1">
      <alignment horizontal="center" vertical="center"/>
    </xf>
    <xf numFmtId="0" fontId="0" fillId="0" borderId="0" xfId="0" applyAlignment="1">
      <alignment vertical="top"/>
    </xf>
    <xf numFmtId="0" fontId="0" fillId="4" borderId="0" xfId="0" applyFill="1" applyAlignment="1">
      <alignment vertical="top"/>
    </xf>
    <xf numFmtId="0" fontId="0" fillId="4" borderId="0" xfId="0" applyFill="1"/>
    <xf numFmtId="0" fontId="0" fillId="0" borderId="0" xfId="0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2" xfId="0" applyBorder="1" applyAlignment="1">
      <alignment vertical="top"/>
    </xf>
    <xf numFmtId="0" fontId="0" fillId="0" borderId="22" xfId="0" applyBorder="1" applyAlignment="1">
      <alignment horizontal="left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27" xfId="0" applyBorder="1"/>
    <xf numFmtId="0" fontId="0" fillId="0" borderId="9" xfId="0" applyBorder="1"/>
    <xf numFmtId="0" fontId="0" fillId="0" borderId="27" xfId="0" applyBorder="1" applyAlignment="1">
      <alignment vertical="top"/>
    </xf>
    <xf numFmtId="0" fontId="0" fillId="0" borderId="27" xfId="0" applyBorder="1" applyAlignment="1">
      <alignment horizontal="left" vertical="center"/>
    </xf>
    <xf numFmtId="0" fontId="0" fillId="0" borderId="28" xfId="0" applyBorder="1"/>
    <xf numFmtId="0" fontId="0" fillId="0" borderId="29" xfId="0" applyBorder="1"/>
    <xf numFmtId="0" fontId="0" fillId="0" borderId="12" xfId="0" applyBorder="1"/>
    <xf numFmtId="0" fontId="0" fillId="4" borderId="22" xfId="0" applyFill="1" applyBorder="1"/>
    <xf numFmtId="0" fontId="0" fillId="4" borderId="27" xfId="0" applyFill="1" applyBorder="1"/>
    <xf numFmtId="0" fontId="0" fillId="0" borderId="33" xfId="0" applyBorder="1"/>
    <xf numFmtId="0" fontId="0" fillId="0" borderId="5" xfId="0" applyBorder="1" applyAlignment="1">
      <alignment horizontal="left"/>
    </xf>
    <xf numFmtId="0" fontId="0" fillId="4" borderId="5" xfId="0" applyFill="1" applyBorder="1"/>
    <xf numFmtId="0" fontId="0" fillId="0" borderId="15" xfId="0" applyBorder="1"/>
    <xf numFmtId="0" fontId="0" fillId="0" borderId="23" xfId="0" applyBorder="1"/>
    <xf numFmtId="0" fontId="0" fillId="0" borderId="24" xfId="0" applyBorder="1"/>
    <xf numFmtId="0" fontId="0" fillId="0" borderId="6" xfId="0" applyBorder="1"/>
    <xf numFmtId="0" fontId="0" fillId="0" borderId="28" xfId="0" applyBorder="1" applyAlignment="1">
      <alignment vertical="top"/>
    </xf>
    <xf numFmtId="0" fontId="0" fillId="0" borderId="34" xfId="0" applyBorder="1" applyAlignment="1">
      <alignment vertical="top"/>
    </xf>
    <xf numFmtId="0" fontId="0" fillId="0" borderId="34" xfId="0" applyBorder="1"/>
    <xf numFmtId="0" fontId="0" fillId="0" borderId="35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6" xfId="0" applyBorder="1"/>
    <xf numFmtId="0" fontId="0" fillId="0" borderId="3" xfId="0" applyBorder="1"/>
    <xf numFmtId="0" fontId="0" fillId="0" borderId="23" xfId="0" applyBorder="1" applyAlignment="1">
      <alignment vertical="top"/>
    </xf>
    <xf numFmtId="0" fontId="0" fillId="0" borderId="35" xfId="0" applyBorder="1" applyAlignment="1">
      <alignment vertical="top"/>
    </xf>
    <xf numFmtId="0" fontId="0" fillId="7" borderId="0" xfId="0" applyFill="1" applyAlignment="1">
      <alignment horizontal="left" vertical="center"/>
    </xf>
    <xf numFmtId="0" fontId="0" fillId="7" borderId="0" xfId="0" applyFill="1"/>
    <xf numFmtId="0" fontId="0" fillId="7" borderId="7" xfId="0" applyFill="1" applyBorder="1"/>
    <xf numFmtId="0" fontId="0" fillId="7" borderId="5" xfId="0" applyFill="1" applyBorder="1" applyAlignment="1">
      <alignment vertical="top"/>
    </xf>
    <xf numFmtId="0" fontId="0" fillId="7" borderId="5" xfId="0" applyFill="1" applyBorder="1" applyAlignment="1">
      <alignment horizontal="left" vertical="center"/>
    </xf>
    <xf numFmtId="0" fontId="1" fillId="0" borderId="0" xfId="0" applyFont="1"/>
    <xf numFmtId="0" fontId="0" fillId="7" borderId="27" xfId="0" applyFill="1" applyBorder="1"/>
    <xf numFmtId="0" fontId="0" fillId="7" borderId="20" xfId="0" applyFill="1" applyBorder="1"/>
    <xf numFmtId="0" fontId="0" fillId="7" borderId="9" xfId="0" applyFill="1" applyBorder="1"/>
    <xf numFmtId="0" fontId="0" fillId="7" borderId="27" xfId="0" applyFill="1" applyBorder="1" applyAlignment="1">
      <alignment vertical="top"/>
    </xf>
    <xf numFmtId="0" fontId="0" fillId="0" borderId="18" xfId="0" applyBorder="1"/>
    <xf numFmtId="0" fontId="0" fillId="7" borderId="27" xfId="0" applyFill="1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8" borderId="30" xfId="0" applyFill="1" applyBorder="1"/>
    <xf numFmtId="0" fontId="0" fillId="8" borderId="31" xfId="0" applyFill="1" applyBorder="1"/>
    <xf numFmtId="0" fontId="0" fillId="8" borderId="3" xfId="0" applyFill="1" applyBorder="1"/>
    <xf numFmtId="0" fontId="0" fillId="8" borderId="30" xfId="0" applyFill="1" applyBorder="1" applyAlignment="1">
      <alignment horizontal="left" vertical="center"/>
    </xf>
    <xf numFmtId="0" fontId="0" fillId="8" borderId="30" xfId="0" applyFill="1" applyBorder="1" applyAlignment="1">
      <alignment vertical="top"/>
    </xf>
    <xf numFmtId="0" fontId="0" fillId="8" borderId="23" xfId="0" applyFill="1" applyBorder="1" applyAlignment="1">
      <alignment vertical="top"/>
    </xf>
    <xf numFmtId="0" fontId="0" fillId="8" borderId="24" xfId="0" applyFill="1" applyBorder="1"/>
    <xf numFmtId="0" fontId="0" fillId="8" borderId="17" xfId="0" applyFill="1" applyBorder="1"/>
    <xf numFmtId="0" fontId="0" fillId="8" borderId="23" xfId="0" applyFill="1" applyBorder="1"/>
    <xf numFmtId="0" fontId="0" fillId="8" borderId="23" xfId="0" applyFill="1" applyBorder="1" applyAlignment="1">
      <alignment horizontal="left" vertical="center"/>
    </xf>
    <xf numFmtId="0" fontId="0" fillId="8" borderId="30" xfId="0" applyFill="1" applyBorder="1" applyAlignment="1">
      <alignment horizontal="left"/>
    </xf>
    <xf numFmtId="0" fontId="0" fillId="8" borderId="29" xfId="0" applyFill="1" applyBorder="1"/>
    <xf numFmtId="0" fontId="0" fillId="8" borderId="13" xfId="0" applyFill="1" applyBorder="1"/>
    <xf numFmtId="0" fontId="0" fillId="9" borderId="28" xfId="0" applyFill="1" applyBorder="1" applyAlignment="1">
      <alignment vertical="top"/>
    </xf>
    <xf numFmtId="0" fontId="0" fillId="9" borderId="29" xfId="0" applyFill="1" applyBorder="1"/>
    <xf numFmtId="0" fontId="0" fillId="9" borderId="13" xfId="0" applyFill="1" applyBorder="1"/>
    <xf numFmtId="0" fontId="0" fillId="9" borderId="27" xfId="0" applyFill="1" applyBorder="1"/>
    <xf numFmtId="0" fontId="0" fillId="9" borderId="20" xfId="0" applyFill="1" applyBorder="1"/>
    <xf numFmtId="0" fontId="0" fillId="9" borderId="7" xfId="0" applyFill="1" applyBorder="1"/>
    <xf numFmtId="0" fontId="0" fillId="9" borderId="28" xfId="0" applyFill="1" applyBorder="1"/>
    <xf numFmtId="0" fontId="0" fillId="9" borderId="28" xfId="0" applyFill="1" applyBorder="1" applyAlignment="1">
      <alignment horizontal="left" vertical="center"/>
    </xf>
    <xf numFmtId="0" fontId="0" fillId="9" borderId="27" xfId="0" applyFill="1" applyBorder="1" applyAlignment="1">
      <alignment vertical="top"/>
    </xf>
    <xf numFmtId="0" fontId="0" fillId="10" borderId="27" xfId="0" applyFill="1" applyBorder="1"/>
    <xf numFmtId="0" fontId="0" fillId="10" borderId="20" xfId="0" applyFill="1" applyBorder="1"/>
    <xf numFmtId="0" fontId="0" fillId="10" borderId="7" xfId="0" applyFill="1" applyBorder="1"/>
    <xf numFmtId="0" fontId="0" fillId="10" borderId="28" xfId="0" applyFill="1" applyBorder="1" applyAlignment="1">
      <alignment vertical="top"/>
    </xf>
    <xf numFmtId="0" fontId="0" fillId="10" borderId="29" xfId="0" applyFill="1" applyBorder="1"/>
    <xf numFmtId="0" fontId="0" fillId="10" borderId="13" xfId="0" applyFill="1" applyBorder="1"/>
    <xf numFmtId="0" fontId="0" fillId="11" borderId="30" xfId="0" applyFill="1" applyBorder="1"/>
    <xf numFmtId="0" fontId="0" fillId="11" borderId="31" xfId="0" applyFill="1" applyBorder="1"/>
    <xf numFmtId="0" fontId="0" fillId="11" borderId="3" xfId="0" applyFill="1" applyBorder="1"/>
    <xf numFmtId="0" fontId="0" fillId="8" borderId="2" xfId="0" applyFill="1" applyBorder="1"/>
    <xf numFmtId="0" fontId="0" fillId="8" borderId="33" xfId="0" applyFill="1" applyBorder="1"/>
    <xf numFmtId="0" fontId="0" fillId="9" borderId="15" xfId="0" applyFill="1" applyBorder="1"/>
    <xf numFmtId="0" fontId="0" fillId="9" borderId="0" xfId="0" applyFill="1"/>
    <xf numFmtId="0" fontId="0" fillId="8" borderId="0" xfId="0" applyFill="1"/>
    <xf numFmtId="0" fontId="0" fillId="8" borderId="4" xfId="0" applyFill="1" applyBorder="1"/>
    <xf numFmtId="0" fontId="0" fillId="12" borderId="30" xfId="0" applyFill="1" applyBorder="1"/>
    <xf numFmtId="0" fontId="0" fillId="12" borderId="31" xfId="0" applyFill="1" applyBorder="1"/>
    <xf numFmtId="0" fontId="0" fillId="12" borderId="3" xfId="0" applyFill="1" applyBorder="1"/>
    <xf numFmtId="0" fontId="0" fillId="12" borderId="23" xfId="0" applyFill="1" applyBorder="1" applyAlignment="1">
      <alignment vertical="top"/>
    </xf>
    <xf numFmtId="0" fontId="0" fillId="12" borderId="24" xfId="0" applyFill="1" applyBorder="1"/>
    <xf numFmtId="0" fontId="0" fillId="12" borderId="17" xfId="0" applyFill="1" applyBorder="1"/>
    <xf numFmtId="0" fontId="0" fillId="12" borderId="28" xfId="0" applyFill="1" applyBorder="1" applyAlignment="1">
      <alignment vertical="top"/>
    </xf>
    <xf numFmtId="0" fontId="0" fillId="12" borderId="29" xfId="0" applyFill="1" applyBorder="1"/>
    <xf numFmtId="0" fontId="0" fillId="12" borderId="13" xfId="0" applyFill="1" applyBorder="1"/>
    <xf numFmtId="0" fontId="0" fillId="12" borderId="23" xfId="0" applyFill="1" applyBorder="1" applyAlignment="1">
      <alignment horizontal="left" vertical="center"/>
    </xf>
    <xf numFmtId="0" fontId="0" fillId="12" borderId="28" xfId="0" applyFill="1" applyBorder="1" applyAlignment="1">
      <alignment horizontal="left" vertical="center"/>
    </xf>
    <xf numFmtId="0" fontId="0" fillId="12" borderId="23" xfId="0" applyFill="1" applyBorder="1"/>
    <xf numFmtId="0" fontId="0" fillId="12" borderId="28" xfId="0" applyFill="1" applyBorder="1"/>
    <xf numFmtId="0" fontId="0" fillId="12" borderId="30" xfId="0" applyFill="1" applyBorder="1" applyAlignment="1">
      <alignment horizontal="left" vertical="center"/>
    </xf>
    <xf numFmtId="0" fontId="0" fillId="0" borderId="42" xfId="0" applyBorder="1"/>
    <xf numFmtId="0" fontId="1" fillId="0" borderId="0" xfId="0" applyFont="1" applyAlignment="1">
      <alignment horizontal="center"/>
    </xf>
    <xf numFmtId="0" fontId="0" fillId="0" borderId="38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3" xfId="0" applyBorder="1"/>
    <xf numFmtId="0" fontId="0" fillId="0" borderId="39" xfId="0" applyBorder="1" applyAlignment="1">
      <alignment horizontal="right"/>
    </xf>
    <xf numFmtId="0" fontId="0" fillId="0" borderId="41" xfId="0" applyBorder="1" applyAlignment="1">
      <alignment horizontal="right"/>
    </xf>
    <xf numFmtId="0" fontId="0" fillId="0" borderId="26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12" borderId="27" xfId="0" applyFill="1" applyBorder="1" applyAlignment="1">
      <alignment vertical="top"/>
    </xf>
    <xf numFmtId="0" fontId="0" fillId="12" borderId="20" xfId="0" applyFill="1" applyBorder="1"/>
    <xf numFmtId="0" fontId="0" fillId="12" borderId="7" xfId="0" applyFill="1" applyBorder="1"/>
    <xf numFmtId="0" fontId="0" fillId="6" borderId="35" xfId="0" applyFill="1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0" borderId="44" xfId="0" applyBorder="1"/>
    <xf numFmtId="0" fontId="0" fillId="0" borderId="45" xfId="0" applyBorder="1"/>
    <xf numFmtId="0" fontId="0" fillId="13" borderId="30" xfId="0" applyFill="1" applyBorder="1"/>
    <xf numFmtId="0" fontId="0" fillId="13" borderId="31" xfId="0" applyFill="1" applyBorder="1"/>
    <xf numFmtId="0" fontId="0" fillId="13" borderId="3" xfId="0" applyFill="1" applyBorder="1"/>
    <xf numFmtId="0" fontId="0" fillId="13" borderId="30" xfId="0" applyFill="1" applyBorder="1" applyAlignment="1">
      <alignment horizontal="left" vertical="center"/>
    </xf>
    <xf numFmtId="0" fontId="0" fillId="13" borderId="30" xfId="0" applyFill="1" applyBorder="1" applyAlignment="1">
      <alignment vertical="top"/>
    </xf>
    <xf numFmtId="0" fontId="0" fillId="13" borderId="23" xfId="0" applyFill="1" applyBorder="1"/>
    <xf numFmtId="0" fontId="0" fillId="13" borderId="24" xfId="0" applyFill="1" applyBorder="1"/>
    <xf numFmtId="0" fontId="0" fillId="13" borderId="17" xfId="0" applyFill="1" applyBorder="1"/>
    <xf numFmtId="0" fontId="0" fillId="13" borderId="28" xfId="0" applyFill="1" applyBorder="1"/>
    <xf numFmtId="0" fontId="0" fillId="13" borderId="29" xfId="0" applyFill="1" applyBorder="1"/>
    <xf numFmtId="0" fontId="0" fillId="13" borderId="13" xfId="0" applyFill="1" applyBorder="1"/>
    <xf numFmtId="0" fontId="0" fillId="8" borderId="28" xfId="0" applyFill="1" applyBorder="1" applyAlignment="1">
      <alignment vertical="top"/>
    </xf>
    <xf numFmtId="0" fontId="0" fillId="0" borderId="57" xfId="0" applyBorder="1"/>
    <xf numFmtId="0" fontId="0" fillId="0" borderId="58" xfId="0" applyBorder="1" applyAlignment="1">
      <alignment horizontal="right"/>
    </xf>
    <xf numFmtId="0" fontId="0" fillId="14" borderId="52" xfId="0" applyFill="1" applyBorder="1" applyAlignment="1">
      <alignment vertical="top"/>
    </xf>
    <xf numFmtId="0" fontId="0" fillId="14" borderId="50" xfId="0" applyFill="1" applyBorder="1"/>
    <xf numFmtId="0" fontId="0" fillId="14" borderId="46" xfId="0" applyFill="1" applyBorder="1"/>
    <xf numFmtId="0" fontId="0" fillId="15" borderId="53" xfId="0" applyFill="1" applyBorder="1" applyAlignment="1">
      <alignment vertical="top"/>
    </xf>
    <xf numFmtId="0" fontId="0" fillId="15" borderId="51" xfId="0" applyFill="1" applyBorder="1"/>
    <xf numFmtId="0" fontId="0" fillId="15" borderId="49" xfId="0" applyFill="1" applyBorder="1"/>
    <xf numFmtId="0" fontId="1" fillId="0" borderId="23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61" xfId="0" applyBorder="1"/>
    <xf numFmtId="0" fontId="0" fillId="0" borderId="62" xfId="0" applyBorder="1" applyAlignment="1">
      <alignment horizontal="right"/>
    </xf>
    <xf numFmtId="0" fontId="0" fillId="0" borderId="64" xfId="0" applyBorder="1" applyAlignment="1">
      <alignment horizontal="right"/>
    </xf>
    <xf numFmtId="0" fontId="0" fillId="0" borderId="66" xfId="0" applyBorder="1" applyAlignment="1">
      <alignment horizontal="right"/>
    </xf>
    <xf numFmtId="0" fontId="0" fillId="0" borderId="68" xfId="0" applyBorder="1" applyAlignment="1">
      <alignment horizontal="right"/>
    </xf>
    <xf numFmtId="0" fontId="0" fillId="0" borderId="69" xfId="0" applyBorder="1" applyAlignment="1">
      <alignment horizontal="center"/>
    </xf>
    <xf numFmtId="0" fontId="0" fillId="0" borderId="70" xfId="0" applyBorder="1" applyAlignment="1">
      <alignment horizontal="right"/>
    </xf>
    <xf numFmtId="0" fontId="0" fillId="0" borderId="71" xfId="0" applyBorder="1" applyAlignment="1">
      <alignment horizontal="center"/>
    </xf>
    <xf numFmtId="0" fontId="0" fillId="0" borderId="72" xfId="0" applyBorder="1" applyAlignment="1">
      <alignment horizontal="right"/>
    </xf>
    <xf numFmtId="0" fontId="0" fillId="0" borderId="74" xfId="0" applyBorder="1" applyAlignment="1">
      <alignment horizontal="right"/>
    </xf>
    <xf numFmtId="0" fontId="0" fillId="0" borderId="76" xfId="0" applyBorder="1"/>
    <xf numFmtId="0" fontId="0" fillId="0" borderId="78" xfId="0" applyBorder="1" applyAlignment="1">
      <alignment horizontal="right"/>
    </xf>
    <xf numFmtId="0" fontId="0" fillId="5" borderId="79" xfId="0" applyFill="1" applyBorder="1" applyAlignment="1">
      <alignment horizontal="center"/>
    </xf>
    <xf numFmtId="0" fontId="0" fillId="0" borderId="0" xfId="0" applyAlignment="1">
      <alignment horizontal="right"/>
    </xf>
    <xf numFmtId="0" fontId="0" fillId="5" borderId="54" xfId="0" applyFill="1" applyBorder="1" applyAlignment="1">
      <alignment horizontal="center"/>
    </xf>
    <xf numFmtId="0" fontId="0" fillId="6" borderId="84" xfId="0" applyFill="1" applyBorder="1" applyAlignment="1">
      <alignment horizontal="center"/>
    </xf>
    <xf numFmtId="0" fontId="0" fillId="6" borderId="85" xfId="0" applyFill="1" applyBorder="1" applyAlignment="1">
      <alignment horizontal="center"/>
    </xf>
    <xf numFmtId="0" fontId="0" fillId="0" borderId="84" xfId="0" applyBorder="1"/>
    <xf numFmtId="0" fontId="0" fillId="0" borderId="85" xfId="0" applyBorder="1"/>
    <xf numFmtId="0" fontId="0" fillId="0" borderId="67" xfId="0" applyBorder="1"/>
    <xf numFmtId="0" fontId="0" fillId="0" borderId="68" xfId="0" applyBorder="1"/>
    <xf numFmtId="0" fontId="0" fillId="0" borderId="81" xfId="0" applyBorder="1"/>
    <xf numFmtId="0" fontId="0" fillId="0" borderId="75" xfId="0" applyBorder="1"/>
    <xf numFmtId="0" fontId="0" fillId="0" borderId="78" xfId="0" applyBorder="1"/>
    <xf numFmtId="0" fontId="0" fillId="0" borderId="87" xfId="0" applyBorder="1"/>
    <xf numFmtId="0" fontId="0" fillId="6" borderId="88" xfId="0" applyFill="1" applyBorder="1" applyAlignment="1">
      <alignment horizontal="center"/>
    </xf>
    <xf numFmtId="0" fontId="0" fillId="0" borderId="81" xfId="0" applyBorder="1" applyAlignment="1">
      <alignment horizontal="right"/>
    </xf>
    <xf numFmtId="0" fontId="0" fillId="5" borderId="47" xfId="0" applyFill="1" applyBorder="1" applyAlignment="1">
      <alignment horizontal="center"/>
    </xf>
    <xf numFmtId="0" fontId="0" fillId="6" borderId="36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0" borderId="45" xfId="0" applyBorder="1" applyAlignment="1">
      <alignment horizontal="right"/>
    </xf>
    <xf numFmtId="0" fontId="0" fillId="0" borderId="44" xfId="0" applyBorder="1" applyAlignment="1">
      <alignment horizontal="right"/>
    </xf>
    <xf numFmtId="0" fontId="0" fillId="0" borderId="22" xfId="0" applyBorder="1" applyAlignment="1">
      <alignment horizontal="right"/>
    </xf>
    <xf numFmtId="0" fontId="0" fillId="0" borderId="34" xfId="0" applyBorder="1" applyAlignment="1">
      <alignment horizontal="right"/>
    </xf>
    <xf numFmtId="0" fontId="0" fillId="6" borderId="33" xfId="0" applyFill="1" applyBorder="1" applyAlignment="1">
      <alignment horizontal="center"/>
    </xf>
    <xf numFmtId="0" fontId="0" fillId="6" borderId="89" xfId="0" applyFill="1" applyBorder="1" applyAlignment="1">
      <alignment horizontal="center"/>
    </xf>
    <xf numFmtId="0" fontId="0" fillId="0" borderId="90" xfId="0" applyBorder="1"/>
    <xf numFmtId="0" fontId="0" fillId="0" borderId="53" xfId="0" applyBorder="1"/>
    <xf numFmtId="0" fontId="0" fillId="0" borderId="91" xfId="0" applyBorder="1"/>
    <xf numFmtId="0" fontId="0" fillId="0" borderId="49" xfId="0" applyBorder="1" applyAlignment="1">
      <alignment horizontal="right"/>
    </xf>
    <xf numFmtId="0" fontId="0" fillId="0" borderId="92" xfId="0" applyBorder="1"/>
    <xf numFmtId="0" fontId="0" fillId="0" borderId="92" xfId="0" applyBorder="1" applyAlignment="1">
      <alignment horizontal="right"/>
    </xf>
    <xf numFmtId="0" fontId="0" fillId="0" borderId="93" xfId="0" applyBorder="1"/>
    <xf numFmtId="0" fontId="1" fillId="0" borderId="2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6" borderId="97" xfId="0" applyFill="1" applyBorder="1" applyAlignment="1">
      <alignment horizontal="center"/>
    </xf>
    <xf numFmtId="0" fontId="0" fillId="6" borderId="98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5" borderId="2" xfId="0" applyFill="1" applyBorder="1" applyAlignment="1">
      <alignment horizontal="center"/>
    </xf>
    <xf numFmtId="0" fontId="1" fillId="0" borderId="80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81" xfId="0" applyFont="1" applyBorder="1" applyAlignment="1">
      <alignment horizontal="left" wrapText="1"/>
    </xf>
    <xf numFmtId="0" fontId="1" fillId="0" borderId="47" xfId="0" applyFont="1" applyBorder="1" applyAlignment="1">
      <alignment horizontal="left" wrapText="1"/>
    </xf>
    <xf numFmtId="0" fontId="1" fillId="0" borderId="48" xfId="0" applyFont="1" applyBorder="1" applyAlignment="1">
      <alignment horizontal="left" wrapText="1"/>
    </xf>
    <xf numFmtId="0" fontId="1" fillId="0" borderId="49" xfId="0" applyFont="1" applyBorder="1" applyAlignment="1">
      <alignment horizontal="left" wrapText="1"/>
    </xf>
    <xf numFmtId="0" fontId="0" fillId="5" borderId="82" xfId="0" applyFill="1" applyBorder="1" applyAlignment="1">
      <alignment horizontal="center"/>
    </xf>
    <xf numFmtId="0" fontId="0" fillId="5" borderId="83" xfId="0" applyFill="1" applyBorder="1" applyAlignment="1">
      <alignment horizontal="center"/>
    </xf>
    <xf numFmtId="0" fontId="0" fillId="5" borderId="86" xfId="0" applyFill="1" applyBorder="1" applyAlignment="1">
      <alignment horizontal="center"/>
    </xf>
    <xf numFmtId="0" fontId="0" fillId="0" borderId="67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94" xfId="0" applyFont="1" applyFill="1" applyBorder="1" applyAlignment="1">
      <alignment horizontal="center"/>
    </xf>
    <xf numFmtId="0" fontId="1" fillId="6" borderId="95" xfId="0" applyFont="1" applyFill="1" applyBorder="1" applyAlignment="1">
      <alignment horizontal="center"/>
    </xf>
    <xf numFmtId="0" fontId="1" fillId="6" borderId="96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3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8" borderId="8" xfId="0" applyFill="1" applyBorder="1" applyAlignment="1">
      <alignment horizontal="right" vertical="center"/>
    </xf>
    <xf numFmtId="0" fontId="0" fillId="8" borderId="14" xfId="0" applyFill="1" applyBorder="1" applyAlignment="1">
      <alignment horizontal="right" vertical="center"/>
    </xf>
    <xf numFmtId="0" fontId="0" fillId="12" borderId="8" xfId="0" applyFill="1" applyBorder="1" applyAlignment="1">
      <alignment vertical="center"/>
    </xf>
    <xf numFmtId="0" fontId="0" fillId="12" borderId="14" xfId="0" applyFill="1" applyBorder="1" applyAlignment="1">
      <alignment vertical="center"/>
    </xf>
    <xf numFmtId="0" fontId="0" fillId="12" borderId="8" xfId="0" applyFill="1" applyBorder="1" applyAlignment="1">
      <alignment horizontal="right" vertical="center"/>
    </xf>
    <xf numFmtId="0" fontId="0" fillId="12" borderId="10" xfId="0" applyFill="1" applyBorder="1" applyAlignment="1">
      <alignment horizontal="right" vertical="center"/>
    </xf>
    <xf numFmtId="0" fontId="0" fillId="12" borderId="14" xfId="0" applyFill="1" applyBorder="1" applyAlignment="1">
      <alignment horizontal="right" vertical="center"/>
    </xf>
    <xf numFmtId="0" fontId="0" fillId="14" borderId="54" xfId="0" applyFill="1" applyBorder="1" applyAlignment="1">
      <alignment horizontal="right" vertical="center"/>
    </xf>
    <xf numFmtId="0" fontId="0" fillId="14" borderId="55" xfId="0" applyFill="1" applyBorder="1" applyAlignment="1">
      <alignment horizontal="right" vertical="center"/>
    </xf>
    <xf numFmtId="0" fontId="0" fillId="13" borderId="8" xfId="0" applyFill="1" applyBorder="1" applyAlignment="1">
      <alignment horizontal="right" vertical="center"/>
    </xf>
    <xf numFmtId="0" fontId="0" fillId="13" borderId="14" xfId="0" applyFill="1" applyBorder="1" applyAlignment="1">
      <alignment horizontal="right" vertical="center"/>
    </xf>
    <xf numFmtId="0" fontId="0" fillId="8" borderId="10" xfId="0" applyFill="1" applyBorder="1" applyAlignment="1">
      <alignment horizontal="right" vertical="center"/>
    </xf>
    <xf numFmtId="0" fontId="1" fillId="6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0" fillId="9" borderId="8" xfId="0" applyFill="1" applyBorder="1" applyAlignment="1">
      <alignment horizontal="right" vertical="center"/>
    </xf>
    <xf numFmtId="0" fontId="0" fillId="9" borderId="14" xfId="0" applyFill="1" applyBorder="1" applyAlignment="1">
      <alignment horizontal="right" vertical="center"/>
    </xf>
    <xf numFmtId="0" fontId="1" fillId="5" borderId="30" xfId="0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0" fontId="1" fillId="5" borderId="32" xfId="0" applyFont="1" applyFill="1" applyBorder="1" applyAlignment="1">
      <alignment horizontal="center"/>
    </xf>
    <xf numFmtId="0" fontId="1" fillId="6" borderId="30" xfId="0" applyFont="1" applyFill="1" applyBorder="1" applyAlignment="1">
      <alignment horizontal="center"/>
    </xf>
    <xf numFmtId="0" fontId="1" fillId="6" borderId="31" xfId="0" applyFont="1" applyFill="1" applyBorder="1" applyAlignment="1">
      <alignment horizontal="center"/>
    </xf>
    <xf numFmtId="0" fontId="1" fillId="6" borderId="32" xfId="0" applyFont="1" applyFill="1" applyBorder="1" applyAlignment="1">
      <alignment horizontal="center"/>
    </xf>
    <xf numFmtId="0" fontId="1" fillId="6" borderId="36" xfId="0" applyFont="1" applyFill="1" applyBorder="1" applyAlignment="1">
      <alignment horizontal="center"/>
    </xf>
    <xf numFmtId="0" fontId="1" fillId="6" borderId="37" xfId="0" applyFont="1" applyFill="1" applyBorder="1" applyAlignment="1">
      <alignment horizontal="center"/>
    </xf>
  </cellXfs>
  <cellStyles count="1">
    <cellStyle name="Normal" xfId="0" builtinId="0"/>
  </cellStyles>
  <dxfs count="10">
    <dxf>
      <font>
        <color auto="1"/>
      </font>
      <fill>
        <patternFill>
          <bgColor theme="9"/>
        </patternFill>
      </fill>
    </dxf>
    <dxf>
      <fill>
        <patternFill>
          <bgColor theme="9"/>
        </patternFill>
      </fill>
    </dxf>
    <dxf>
      <font>
        <color auto="1"/>
      </font>
      <fill>
        <patternFill>
          <bgColor theme="9"/>
        </patternFill>
      </fill>
    </dxf>
    <dxf>
      <fill>
        <patternFill>
          <bgColor theme="9"/>
        </patternFill>
      </fill>
    </dxf>
    <dxf>
      <font>
        <color auto="1"/>
      </font>
      <fill>
        <patternFill>
          <bgColor theme="9"/>
        </patternFill>
      </fill>
    </dxf>
    <dxf>
      <fill>
        <patternFill>
          <bgColor theme="9"/>
        </patternFill>
      </fill>
    </dxf>
    <dxf>
      <font>
        <color auto="1"/>
      </font>
      <fill>
        <patternFill>
          <bgColor theme="9"/>
        </patternFill>
      </fill>
    </dxf>
    <dxf>
      <fill>
        <patternFill>
          <bgColor theme="9"/>
        </patternFill>
      </fill>
    </dxf>
    <dxf>
      <font>
        <color auto="1"/>
      </font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frequency</a:t>
            </a:r>
            <a:r>
              <a:rPr lang="en-US" sz="1600" baseline="0"/>
              <a:t> of ae/sae by drug type </a:t>
            </a:r>
          </a:p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aseline="0"/>
              <a:t>combined grades</a:t>
            </a:r>
            <a:endParaRPr lang="en-US" sz="16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Combined!$U$26</c:f>
              <c:strCache>
                <c:ptCount val="1"/>
                <c:pt idx="0">
                  <c:v>Grade 1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F97-4E36-965E-3AF721530BA0}"/>
                </c:ext>
              </c:extLst>
            </c:dLbl>
            <c:dLbl>
              <c:idx val="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F97-4E36-965E-3AF721530BA0}"/>
                </c:ext>
              </c:extLst>
            </c:dLbl>
            <c:dLbl>
              <c:idx val="2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F97-4E36-965E-3AF721530BA0}"/>
                </c:ext>
              </c:extLst>
            </c:dLbl>
            <c:dLbl>
              <c:idx val="3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F97-4E36-965E-3AF721530BA0}"/>
                </c:ext>
              </c:extLst>
            </c:dLbl>
            <c:dLbl>
              <c:idx val="4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F97-4E36-965E-3AF721530BA0}"/>
                </c:ext>
              </c:extLst>
            </c:dLbl>
            <c:dLbl>
              <c:idx val="6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F97-4E36-965E-3AF721530BA0}"/>
                </c:ext>
              </c:extLst>
            </c:dLbl>
            <c:dLbl>
              <c:idx val="7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F97-4E36-965E-3AF721530BA0}"/>
                </c:ext>
              </c:extLst>
            </c:dLbl>
            <c:dLbl>
              <c:idx val="9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8F97-4E36-965E-3AF721530BA0}"/>
                </c:ext>
              </c:extLst>
            </c:dLbl>
            <c:dLbl>
              <c:idx val="1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8F97-4E36-965E-3AF721530BA0}"/>
                </c:ext>
              </c:extLst>
            </c:dLbl>
            <c:dLbl>
              <c:idx val="1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F97-4E36-965E-3AF721530BA0}"/>
                </c:ext>
              </c:extLst>
            </c:dLbl>
            <c:dLbl>
              <c:idx val="13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F97-4E36-965E-3AF721530BA0}"/>
                </c:ext>
              </c:extLst>
            </c:dLbl>
            <c:dLbl>
              <c:idx val="15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8F97-4E36-965E-3AF721530BA0}"/>
                </c:ext>
              </c:extLst>
            </c:dLbl>
            <c:dLbl>
              <c:idx val="16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8F97-4E36-965E-3AF721530BA0}"/>
                </c:ext>
              </c:extLst>
            </c:dLbl>
            <c:dLbl>
              <c:idx val="17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8F97-4E36-965E-3AF721530BA0}"/>
                </c:ext>
              </c:extLst>
            </c:dLbl>
            <c:dLbl>
              <c:idx val="18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8F97-4E36-965E-3AF721530B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Combined!$V$24:$AO$25</c:f>
              <c:multiLvlStrCache>
                <c:ptCount val="20"/>
                <c:lvl>
                  <c:pt idx="0">
                    <c:v>PIKTOR</c:v>
                  </c:pt>
                  <c:pt idx="1">
                    <c:v>CHEMO</c:v>
                  </c:pt>
                  <c:pt idx="2">
                    <c:v>PIKTOR</c:v>
                  </c:pt>
                  <c:pt idx="3">
                    <c:v>CHEMO</c:v>
                  </c:pt>
                  <c:pt idx="4">
                    <c:v>PIKTOR</c:v>
                  </c:pt>
                  <c:pt idx="5">
                    <c:v>CHEMO</c:v>
                  </c:pt>
                  <c:pt idx="6">
                    <c:v>PIKTOR</c:v>
                  </c:pt>
                  <c:pt idx="7">
                    <c:v>CHEMO</c:v>
                  </c:pt>
                  <c:pt idx="8">
                    <c:v>PIKTOR</c:v>
                  </c:pt>
                  <c:pt idx="9">
                    <c:v>CHEMO</c:v>
                  </c:pt>
                  <c:pt idx="10">
                    <c:v>PIKTOR</c:v>
                  </c:pt>
                  <c:pt idx="11">
                    <c:v>CHEMO</c:v>
                  </c:pt>
                  <c:pt idx="12">
                    <c:v>PIKTOR</c:v>
                  </c:pt>
                  <c:pt idx="13">
                    <c:v>CHEMO</c:v>
                  </c:pt>
                  <c:pt idx="14">
                    <c:v>PIKTOR</c:v>
                  </c:pt>
                  <c:pt idx="15">
                    <c:v>CHEMO</c:v>
                  </c:pt>
                  <c:pt idx="16">
                    <c:v>PIKTOR</c:v>
                  </c:pt>
                  <c:pt idx="17">
                    <c:v>CHEMO</c:v>
                  </c:pt>
                  <c:pt idx="18">
                    <c:v>PIKTOR</c:v>
                  </c:pt>
                  <c:pt idx="19">
                    <c:v>CHEMO</c:v>
                  </c:pt>
                </c:lvl>
                <c:lvl>
                  <c:pt idx="0">
                    <c:v>Anemia</c:v>
                  </c:pt>
                  <c:pt idx="2">
                    <c:v>Diarrhea</c:v>
                  </c:pt>
                  <c:pt idx="4">
                    <c:v>Fatigue</c:v>
                  </c:pt>
                  <c:pt idx="6">
                    <c:v>Fever</c:v>
                  </c:pt>
                  <c:pt idx="8">
                    <c:v>Leg Cramps</c:v>
                  </c:pt>
                  <c:pt idx="10">
                    <c:v>Nausea</c:v>
                  </c:pt>
                  <c:pt idx="12">
                    <c:v>Neuropathy</c:v>
                  </c:pt>
                  <c:pt idx="14">
                    <c:v>Tinnitus</c:v>
                  </c:pt>
                  <c:pt idx="16">
                    <c:v>Stomatitis</c:v>
                  </c:pt>
                  <c:pt idx="18">
                    <c:v>Weight Loss</c:v>
                  </c:pt>
                </c:lvl>
              </c:multiLvlStrCache>
            </c:multiLvlStrRef>
          </c:cat>
          <c:val>
            <c:numRef>
              <c:f>Combined!$V$26:$AO$26</c:f>
              <c:numCache>
                <c:formatCode>General</c:formatCode>
                <c:ptCount val="20"/>
                <c:pt idx="0">
                  <c:v>10</c:v>
                </c:pt>
                <c:pt idx="1">
                  <c:v>20</c:v>
                </c:pt>
                <c:pt idx="2">
                  <c:v>40</c:v>
                </c:pt>
                <c:pt idx="3">
                  <c:v>20</c:v>
                </c:pt>
                <c:pt idx="4">
                  <c:v>60</c:v>
                </c:pt>
                <c:pt idx="5">
                  <c:v>0</c:v>
                </c:pt>
                <c:pt idx="6">
                  <c:v>10</c:v>
                </c:pt>
                <c:pt idx="7">
                  <c:v>40</c:v>
                </c:pt>
                <c:pt idx="8">
                  <c:v>0</c:v>
                </c:pt>
                <c:pt idx="9">
                  <c:v>30</c:v>
                </c:pt>
                <c:pt idx="10">
                  <c:v>30</c:v>
                </c:pt>
                <c:pt idx="11">
                  <c:v>10</c:v>
                </c:pt>
                <c:pt idx="12">
                  <c:v>0</c:v>
                </c:pt>
                <c:pt idx="13">
                  <c:v>60</c:v>
                </c:pt>
                <c:pt idx="14">
                  <c:v>0</c:v>
                </c:pt>
                <c:pt idx="15">
                  <c:v>30</c:v>
                </c:pt>
                <c:pt idx="16">
                  <c:v>20</c:v>
                </c:pt>
                <c:pt idx="17">
                  <c:v>10</c:v>
                </c:pt>
                <c:pt idx="18">
                  <c:v>20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5-4681-86AA-692D200D469B}"/>
            </c:ext>
          </c:extLst>
        </c:ser>
        <c:ser>
          <c:idx val="1"/>
          <c:order val="1"/>
          <c:tx>
            <c:strRef>
              <c:f>Combined!$U$27</c:f>
              <c:strCache>
                <c:ptCount val="1"/>
                <c:pt idx="0">
                  <c:v>Grade 2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2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F97-4E36-965E-3AF721530BA0}"/>
                </c:ext>
              </c:extLst>
            </c:dLbl>
            <c:dLbl>
              <c:idx val="4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A555-4E52-911C-5A2F459FF4AC}"/>
                </c:ext>
              </c:extLst>
            </c:dLbl>
            <c:dLbl>
              <c:idx val="1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8F97-4E36-965E-3AF721530BA0}"/>
                </c:ext>
              </c:extLst>
            </c:dLbl>
            <c:dLbl>
              <c:idx val="1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8F97-4E36-965E-3AF721530BA0}"/>
                </c:ext>
              </c:extLst>
            </c:dLbl>
            <c:dLbl>
              <c:idx val="13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8F97-4E36-965E-3AF721530BA0}"/>
                </c:ext>
              </c:extLst>
            </c:dLbl>
            <c:dLbl>
              <c:idx val="16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8F97-4E36-965E-3AF721530B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Combined!$V$24:$AO$25</c:f>
              <c:multiLvlStrCache>
                <c:ptCount val="20"/>
                <c:lvl>
                  <c:pt idx="0">
                    <c:v>PIKTOR</c:v>
                  </c:pt>
                  <c:pt idx="1">
                    <c:v>CHEMO</c:v>
                  </c:pt>
                  <c:pt idx="2">
                    <c:v>PIKTOR</c:v>
                  </c:pt>
                  <c:pt idx="3">
                    <c:v>CHEMO</c:v>
                  </c:pt>
                  <c:pt idx="4">
                    <c:v>PIKTOR</c:v>
                  </c:pt>
                  <c:pt idx="5">
                    <c:v>CHEMO</c:v>
                  </c:pt>
                  <c:pt idx="6">
                    <c:v>PIKTOR</c:v>
                  </c:pt>
                  <c:pt idx="7">
                    <c:v>CHEMO</c:v>
                  </c:pt>
                  <c:pt idx="8">
                    <c:v>PIKTOR</c:v>
                  </c:pt>
                  <c:pt idx="9">
                    <c:v>CHEMO</c:v>
                  </c:pt>
                  <c:pt idx="10">
                    <c:v>PIKTOR</c:v>
                  </c:pt>
                  <c:pt idx="11">
                    <c:v>CHEMO</c:v>
                  </c:pt>
                  <c:pt idx="12">
                    <c:v>PIKTOR</c:v>
                  </c:pt>
                  <c:pt idx="13">
                    <c:v>CHEMO</c:v>
                  </c:pt>
                  <c:pt idx="14">
                    <c:v>PIKTOR</c:v>
                  </c:pt>
                  <c:pt idx="15">
                    <c:v>CHEMO</c:v>
                  </c:pt>
                  <c:pt idx="16">
                    <c:v>PIKTOR</c:v>
                  </c:pt>
                  <c:pt idx="17">
                    <c:v>CHEMO</c:v>
                  </c:pt>
                  <c:pt idx="18">
                    <c:v>PIKTOR</c:v>
                  </c:pt>
                  <c:pt idx="19">
                    <c:v>CHEMO</c:v>
                  </c:pt>
                </c:lvl>
                <c:lvl>
                  <c:pt idx="0">
                    <c:v>Anemia</c:v>
                  </c:pt>
                  <c:pt idx="2">
                    <c:v>Diarrhea</c:v>
                  </c:pt>
                  <c:pt idx="4">
                    <c:v>Fatigue</c:v>
                  </c:pt>
                  <c:pt idx="6">
                    <c:v>Fever</c:v>
                  </c:pt>
                  <c:pt idx="8">
                    <c:v>Leg Cramps</c:v>
                  </c:pt>
                  <c:pt idx="10">
                    <c:v>Nausea</c:v>
                  </c:pt>
                  <c:pt idx="12">
                    <c:v>Neuropathy</c:v>
                  </c:pt>
                  <c:pt idx="14">
                    <c:v>Tinnitus</c:v>
                  </c:pt>
                  <c:pt idx="16">
                    <c:v>Stomatitis</c:v>
                  </c:pt>
                  <c:pt idx="18">
                    <c:v>Weight Loss</c:v>
                  </c:pt>
                </c:lvl>
              </c:multiLvlStrCache>
            </c:multiLvlStrRef>
          </c:cat>
          <c:val>
            <c:numRef>
              <c:f>Combined!$V$27:$AO$27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20</c:v>
                </c:pt>
                <c:pt idx="3">
                  <c:v>0</c:v>
                </c:pt>
                <c:pt idx="4">
                  <c:v>20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50</c:v>
                </c:pt>
                <c:pt idx="11">
                  <c:v>10</c:v>
                </c:pt>
                <c:pt idx="12">
                  <c:v>0</c:v>
                </c:pt>
                <c:pt idx="13">
                  <c:v>30</c:v>
                </c:pt>
                <c:pt idx="14">
                  <c:v>0</c:v>
                </c:pt>
                <c:pt idx="15">
                  <c:v>0</c:v>
                </c:pt>
                <c:pt idx="16">
                  <c:v>20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25-4681-86AA-692D200D469B}"/>
            </c:ext>
          </c:extLst>
        </c:ser>
        <c:ser>
          <c:idx val="2"/>
          <c:order val="2"/>
          <c:tx>
            <c:strRef>
              <c:f>Combined!$U$28</c:f>
              <c:strCache>
                <c:ptCount val="1"/>
                <c:pt idx="0">
                  <c:v>Grade 3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4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A555-4E52-911C-5A2F459FF4A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Combined!$V$24:$AO$25</c:f>
              <c:multiLvlStrCache>
                <c:ptCount val="20"/>
                <c:lvl>
                  <c:pt idx="0">
                    <c:v>PIKTOR</c:v>
                  </c:pt>
                  <c:pt idx="1">
                    <c:v>CHEMO</c:v>
                  </c:pt>
                  <c:pt idx="2">
                    <c:v>PIKTOR</c:v>
                  </c:pt>
                  <c:pt idx="3">
                    <c:v>CHEMO</c:v>
                  </c:pt>
                  <c:pt idx="4">
                    <c:v>PIKTOR</c:v>
                  </c:pt>
                  <c:pt idx="5">
                    <c:v>CHEMO</c:v>
                  </c:pt>
                  <c:pt idx="6">
                    <c:v>PIKTOR</c:v>
                  </c:pt>
                  <c:pt idx="7">
                    <c:v>CHEMO</c:v>
                  </c:pt>
                  <c:pt idx="8">
                    <c:v>PIKTOR</c:v>
                  </c:pt>
                  <c:pt idx="9">
                    <c:v>CHEMO</c:v>
                  </c:pt>
                  <c:pt idx="10">
                    <c:v>PIKTOR</c:v>
                  </c:pt>
                  <c:pt idx="11">
                    <c:v>CHEMO</c:v>
                  </c:pt>
                  <c:pt idx="12">
                    <c:v>PIKTOR</c:v>
                  </c:pt>
                  <c:pt idx="13">
                    <c:v>CHEMO</c:v>
                  </c:pt>
                  <c:pt idx="14">
                    <c:v>PIKTOR</c:v>
                  </c:pt>
                  <c:pt idx="15">
                    <c:v>CHEMO</c:v>
                  </c:pt>
                  <c:pt idx="16">
                    <c:v>PIKTOR</c:v>
                  </c:pt>
                  <c:pt idx="17">
                    <c:v>CHEMO</c:v>
                  </c:pt>
                  <c:pt idx="18">
                    <c:v>PIKTOR</c:v>
                  </c:pt>
                  <c:pt idx="19">
                    <c:v>CHEMO</c:v>
                  </c:pt>
                </c:lvl>
                <c:lvl>
                  <c:pt idx="0">
                    <c:v>Anemia</c:v>
                  </c:pt>
                  <c:pt idx="2">
                    <c:v>Diarrhea</c:v>
                  </c:pt>
                  <c:pt idx="4">
                    <c:v>Fatigue</c:v>
                  </c:pt>
                  <c:pt idx="6">
                    <c:v>Fever</c:v>
                  </c:pt>
                  <c:pt idx="8">
                    <c:v>Leg Cramps</c:v>
                  </c:pt>
                  <c:pt idx="10">
                    <c:v>Nausea</c:v>
                  </c:pt>
                  <c:pt idx="12">
                    <c:v>Neuropathy</c:v>
                  </c:pt>
                  <c:pt idx="14">
                    <c:v>Tinnitus</c:v>
                  </c:pt>
                  <c:pt idx="16">
                    <c:v>Stomatitis</c:v>
                  </c:pt>
                  <c:pt idx="18">
                    <c:v>Weight Loss</c:v>
                  </c:pt>
                </c:lvl>
              </c:multiLvlStrCache>
            </c:multiLvlStrRef>
          </c:cat>
          <c:val>
            <c:numRef>
              <c:f>Combined!$V$28:$AO$28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25-4681-86AA-692D200D469B}"/>
            </c:ext>
          </c:extLst>
        </c:ser>
        <c:ser>
          <c:idx val="3"/>
          <c:order val="3"/>
          <c:tx>
            <c:strRef>
              <c:f>Combined!$U$29</c:f>
              <c:strCache>
                <c:ptCount val="1"/>
                <c:pt idx="0">
                  <c:v>Grade 4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Combined!$V$24:$AO$25</c:f>
              <c:multiLvlStrCache>
                <c:ptCount val="20"/>
                <c:lvl>
                  <c:pt idx="0">
                    <c:v>PIKTOR</c:v>
                  </c:pt>
                  <c:pt idx="1">
                    <c:v>CHEMO</c:v>
                  </c:pt>
                  <c:pt idx="2">
                    <c:v>PIKTOR</c:v>
                  </c:pt>
                  <c:pt idx="3">
                    <c:v>CHEMO</c:v>
                  </c:pt>
                  <c:pt idx="4">
                    <c:v>PIKTOR</c:v>
                  </c:pt>
                  <c:pt idx="5">
                    <c:v>CHEMO</c:v>
                  </c:pt>
                  <c:pt idx="6">
                    <c:v>PIKTOR</c:v>
                  </c:pt>
                  <c:pt idx="7">
                    <c:v>CHEMO</c:v>
                  </c:pt>
                  <c:pt idx="8">
                    <c:v>PIKTOR</c:v>
                  </c:pt>
                  <c:pt idx="9">
                    <c:v>CHEMO</c:v>
                  </c:pt>
                  <c:pt idx="10">
                    <c:v>PIKTOR</c:v>
                  </c:pt>
                  <c:pt idx="11">
                    <c:v>CHEMO</c:v>
                  </c:pt>
                  <c:pt idx="12">
                    <c:v>PIKTOR</c:v>
                  </c:pt>
                  <c:pt idx="13">
                    <c:v>CHEMO</c:v>
                  </c:pt>
                  <c:pt idx="14">
                    <c:v>PIKTOR</c:v>
                  </c:pt>
                  <c:pt idx="15">
                    <c:v>CHEMO</c:v>
                  </c:pt>
                  <c:pt idx="16">
                    <c:v>PIKTOR</c:v>
                  </c:pt>
                  <c:pt idx="17">
                    <c:v>CHEMO</c:v>
                  </c:pt>
                  <c:pt idx="18">
                    <c:v>PIKTOR</c:v>
                  </c:pt>
                  <c:pt idx="19">
                    <c:v>CHEMO</c:v>
                  </c:pt>
                </c:lvl>
                <c:lvl>
                  <c:pt idx="0">
                    <c:v>Anemia</c:v>
                  </c:pt>
                  <c:pt idx="2">
                    <c:v>Diarrhea</c:v>
                  </c:pt>
                  <c:pt idx="4">
                    <c:v>Fatigue</c:v>
                  </c:pt>
                  <c:pt idx="6">
                    <c:v>Fever</c:v>
                  </c:pt>
                  <c:pt idx="8">
                    <c:v>Leg Cramps</c:v>
                  </c:pt>
                  <c:pt idx="10">
                    <c:v>Nausea</c:v>
                  </c:pt>
                  <c:pt idx="12">
                    <c:v>Neuropathy</c:v>
                  </c:pt>
                  <c:pt idx="14">
                    <c:v>Tinnitus</c:v>
                  </c:pt>
                  <c:pt idx="16">
                    <c:v>Stomatitis</c:v>
                  </c:pt>
                  <c:pt idx="18">
                    <c:v>Weight Loss</c:v>
                  </c:pt>
                </c:lvl>
              </c:multiLvlStrCache>
            </c:multiLvlStrRef>
          </c:cat>
          <c:val>
            <c:numRef>
              <c:f>Combined!$V$29:$AO$29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F97-4E36-965E-3AF721530B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708747376"/>
        <c:axId val="1708745712"/>
      </c:barChart>
      <c:catAx>
        <c:axId val="17087473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AE/SAE</a:t>
                </a:r>
                <a:r>
                  <a:rPr lang="en-US" baseline="0"/>
                  <a:t> BY drug type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0" spcFirstLastPara="1" vertOverflow="ellipsis" wrap="square" anchor="t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8745712"/>
        <c:crosses val="autoZero"/>
        <c:auto val="1"/>
        <c:lblAlgn val="ctr"/>
        <c:lblOffset val="100"/>
        <c:tickLblSkip val="1"/>
        <c:noMultiLvlLbl val="0"/>
      </c:catAx>
      <c:valAx>
        <c:axId val="1708745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accent1">
                  <a:alpha val="3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8747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Grade 1 AE/SAE Distribution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'Grade 1'!$J$3:$K$3</c:f>
              <c:strCache>
                <c:ptCount val="1"/>
                <c:pt idx="0">
                  <c:v>PIKTOR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'Grade 1'!$J$4:$J$8</c:f>
              <c:strCache>
                <c:ptCount val="5"/>
                <c:pt idx="0">
                  <c:v>Fatigue</c:v>
                </c:pt>
                <c:pt idx="1">
                  <c:v>Diarrhea</c:v>
                </c:pt>
                <c:pt idx="2">
                  <c:v>Nausea</c:v>
                </c:pt>
                <c:pt idx="3">
                  <c:v>Fever</c:v>
                </c:pt>
                <c:pt idx="4">
                  <c:v>Leg Cramps</c:v>
                </c:pt>
              </c:strCache>
            </c:strRef>
          </c:cat>
          <c:val>
            <c:numRef>
              <c:f>'Grade 1'!$K$4:$K$8</c:f>
              <c:numCache>
                <c:formatCode>General</c:formatCode>
                <c:ptCount val="5"/>
                <c:pt idx="0">
                  <c:v>60</c:v>
                </c:pt>
                <c:pt idx="1">
                  <c:v>40</c:v>
                </c:pt>
                <c:pt idx="2">
                  <c:v>30</c:v>
                </c:pt>
                <c:pt idx="3">
                  <c:v>10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74-460F-98BD-CA3CC1256446}"/>
            </c:ext>
          </c:extLst>
        </c:ser>
        <c:ser>
          <c:idx val="2"/>
          <c:order val="2"/>
          <c:tx>
            <c:strRef>
              <c:f>'Grade 1'!$L$3:$M$3</c:f>
              <c:strCache>
                <c:ptCount val="1"/>
                <c:pt idx="0">
                  <c:v>CHEMO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'Grade 1'!$J$4:$J$8</c:f>
              <c:strCache>
                <c:ptCount val="5"/>
                <c:pt idx="0">
                  <c:v>Fatigue</c:v>
                </c:pt>
                <c:pt idx="1">
                  <c:v>Diarrhea</c:v>
                </c:pt>
                <c:pt idx="2">
                  <c:v>Nausea</c:v>
                </c:pt>
                <c:pt idx="3">
                  <c:v>Fever</c:v>
                </c:pt>
                <c:pt idx="4">
                  <c:v>Leg Cramps</c:v>
                </c:pt>
              </c:strCache>
            </c:strRef>
          </c:cat>
          <c:val>
            <c:numRef>
              <c:f>'Grade 1'!$M$4:$M$8</c:f>
              <c:numCache>
                <c:formatCode>General</c:formatCode>
                <c:ptCount val="5"/>
                <c:pt idx="0">
                  <c:v>0</c:v>
                </c:pt>
                <c:pt idx="1">
                  <c:v>10</c:v>
                </c:pt>
                <c:pt idx="2">
                  <c:v>10</c:v>
                </c:pt>
                <c:pt idx="3">
                  <c:v>40</c:v>
                </c:pt>
                <c:pt idx="4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F74-460F-98BD-CA3CC12564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336293119"/>
        <c:axId val="336296031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'Grade 1'!$L$3:$L$3</c15:sqref>
                        </c15:formulaRef>
                      </c:ext>
                    </c:extLst>
                    <c:strCache>
                      <c:ptCount val="1"/>
                      <c:pt idx="0">
                        <c:v>CHEMO</c:v>
                      </c:pt>
                    </c:strCache>
                  </c:strRef>
                </c:tx>
                <c:spPr>
                  <a:solidFill>
                    <a:schemeClr val="accent5">
                      <a:alpha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'Grade 1'!$J$4:$J$8</c15:sqref>
                        </c15:formulaRef>
                      </c:ext>
                    </c:extLst>
                    <c:strCache>
                      <c:ptCount val="5"/>
                      <c:pt idx="0">
                        <c:v>Fatigue</c:v>
                      </c:pt>
                      <c:pt idx="1">
                        <c:v>Diarrhea</c:v>
                      </c:pt>
                      <c:pt idx="2">
                        <c:v>Nausea</c:v>
                      </c:pt>
                      <c:pt idx="3">
                        <c:v>Fever</c:v>
                      </c:pt>
                      <c:pt idx="4">
                        <c:v>Leg Cramps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'Grade 1'!$L$4:$L$8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BF74-460F-98BD-CA3CC1256446}"/>
                  </c:ext>
                </c:extLst>
              </c15:ser>
            </c15:filteredBarSeries>
          </c:ext>
        </c:extLst>
      </c:barChart>
      <c:catAx>
        <c:axId val="33629311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AE/SAE Type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296031"/>
        <c:crosses val="autoZero"/>
        <c:auto val="1"/>
        <c:lblAlgn val="ctr"/>
        <c:lblOffset val="100"/>
        <c:noMultiLvlLbl val="0"/>
      </c:catAx>
      <c:valAx>
        <c:axId val="336296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293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Grade</a:t>
            </a:r>
            <a:r>
              <a:rPr lang="en-US" baseline="0"/>
              <a:t> 2 AE/SAE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'Grade 2'!$I$3:$J$3</c:f>
              <c:strCache>
                <c:ptCount val="1"/>
                <c:pt idx="0">
                  <c:v>PIKTOR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'Grade 2'!$I$4:$I$8</c:f>
              <c:strCache>
                <c:ptCount val="5"/>
                <c:pt idx="0">
                  <c:v>Nausea</c:v>
                </c:pt>
                <c:pt idx="1">
                  <c:v>Cough</c:v>
                </c:pt>
                <c:pt idx="2">
                  <c:v>Diarrhea</c:v>
                </c:pt>
                <c:pt idx="3">
                  <c:v>Fatigue</c:v>
                </c:pt>
                <c:pt idx="4">
                  <c:v>Stomatitis</c:v>
                </c:pt>
              </c:strCache>
            </c:strRef>
          </c:cat>
          <c:val>
            <c:numRef>
              <c:f>'Grade 2'!$J$4:$J$8</c:f>
              <c:numCache>
                <c:formatCode>General</c:formatCode>
                <c:ptCount val="5"/>
                <c:pt idx="0">
                  <c:v>50</c:v>
                </c:pt>
                <c:pt idx="1">
                  <c:v>20</c:v>
                </c:pt>
                <c:pt idx="2">
                  <c:v>20</c:v>
                </c:pt>
                <c:pt idx="3">
                  <c:v>20</c:v>
                </c:pt>
                <c:pt idx="4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3A-4857-B33E-528CAC15BE87}"/>
            </c:ext>
          </c:extLst>
        </c:ser>
        <c:ser>
          <c:idx val="1"/>
          <c:order val="1"/>
          <c:tx>
            <c:strRef>
              <c:f>'Grade 2'!$K$3:$K$3</c:f>
              <c:strCache>
                <c:ptCount val="1"/>
                <c:pt idx="0">
                  <c:v>CHEMO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'Grade 2'!$I$4:$I$8</c:f>
              <c:strCache>
                <c:ptCount val="5"/>
                <c:pt idx="0">
                  <c:v>Nausea</c:v>
                </c:pt>
                <c:pt idx="1">
                  <c:v>Cough</c:v>
                </c:pt>
                <c:pt idx="2">
                  <c:v>Diarrhea</c:v>
                </c:pt>
                <c:pt idx="3">
                  <c:v>Fatigue</c:v>
                </c:pt>
                <c:pt idx="4">
                  <c:v>Stomatitis</c:v>
                </c:pt>
              </c:strCache>
            </c:strRef>
          </c:cat>
          <c:val>
            <c:numRef>
              <c:f>'Grade 2'!$L$4:$L$8</c:f>
              <c:numCache>
                <c:formatCode>General</c:formatCode>
                <c:ptCount val="5"/>
                <c:pt idx="0">
                  <c:v>10</c:v>
                </c:pt>
                <c:pt idx="1">
                  <c:v>10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3A-4857-B33E-528CAC15BE8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461785423"/>
        <c:axId val="461785007"/>
      </c:barChart>
      <c:catAx>
        <c:axId val="4617854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AE/SAE type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785007"/>
        <c:crosses val="autoZero"/>
        <c:auto val="1"/>
        <c:lblAlgn val="ctr"/>
        <c:lblOffset val="100"/>
        <c:noMultiLvlLbl val="0"/>
      </c:catAx>
      <c:valAx>
        <c:axId val="461785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</a:t>
                </a:r>
                <a:r>
                  <a:rPr lang="en-US" baseline="0"/>
                  <a:t>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7854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GRADE</a:t>
            </a:r>
            <a:r>
              <a:rPr lang="en-US" baseline="0"/>
              <a:t> 3 AE/SAE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'Grade 3'!$J$3:$K$3</c:f>
              <c:strCache>
                <c:ptCount val="1"/>
                <c:pt idx="0">
                  <c:v>PIKTOR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'Grade 3'!$J$4:$J$6</c:f>
              <c:strCache>
                <c:ptCount val="3"/>
                <c:pt idx="0">
                  <c:v>Chest Wall Pain</c:v>
                </c:pt>
                <c:pt idx="1">
                  <c:v>Fatigue</c:v>
                </c:pt>
                <c:pt idx="2">
                  <c:v>Rash</c:v>
                </c:pt>
              </c:strCache>
            </c:strRef>
          </c:cat>
          <c:val>
            <c:numRef>
              <c:f>'Grade 3'!$K$4:$K$6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25-44BA-882B-7160B485433F}"/>
            </c:ext>
          </c:extLst>
        </c:ser>
        <c:ser>
          <c:idx val="1"/>
          <c:order val="1"/>
          <c:tx>
            <c:strRef>
              <c:f>'Grade 3'!$L$3</c:f>
              <c:strCache>
                <c:ptCount val="1"/>
                <c:pt idx="0">
                  <c:v>CHEMO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'Grade 3'!$J$4:$J$6</c:f>
              <c:strCache>
                <c:ptCount val="3"/>
                <c:pt idx="0">
                  <c:v>Chest Wall Pain</c:v>
                </c:pt>
                <c:pt idx="1">
                  <c:v>Fatigue</c:v>
                </c:pt>
                <c:pt idx="2">
                  <c:v>Rash</c:v>
                </c:pt>
              </c:strCache>
            </c:strRef>
          </c:cat>
          <c:val>
            <c:numRef>
              <c:f>'Grade 3'!$M$4:$M$6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F25-44BA-882B-7160B485433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460992639"/>
        <c:axId val="460993471"/>
      </c:barChart>
      <c:catAx>
        <c:axId val="46099263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AE/SAE type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993471"/>
        <c:crosses val="autoZero"/>
        <c:auto val="1"/>
        <c:lblAlgn val="ctr"/>
        <c:lblOffset val="100"/>
        <c:noMultiLvlLbl val="0"/>
      </c:catAx>
      <c:valAx>
        <c:axId val="460993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992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Grade</a:t>
            </a:r>
            <a:r>
              <a:rPr lang="en-US" baseline="0"/>
              <a:t> 5 AE/SAE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'Grade 5'!$I$3:$J$3</c:f>
              <c:strCache>
                <c:ptCount val="1"/>
                <c:pt idx="0">
                  <c:v>PIKTOR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'Grade 5'!$K$4</c:f>
              <c:strCache>
                <c:ptCount val="1"/>
                <c:pt idx="0">
                  <c:v>Death</c:v>
                </c:pt>
              </c:strCache>
            </c:strRef>
          </c:cat>
          <c:val>
            <c:numRef>
              <c:f>'Grade 5'!$J$4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28-4A0B-A4AF-F5526AAF54EA}"/>
            </c:ext>
          </c:extLst>
        </c:ser>
        <c:ser>
          <c:idx val="1"/>
          <c:order val="1"/>
          <c:tx>
            <c:strRef>
              <c:f>'Grade 5'!$K$3:$L$3</c:f>
              <c:strCache>
                <c:ptCount val="1"/>
                <c:pt idx="0">
                  <c:v>CHEMO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'Grade 5'!$K$4</c:f>
              <c:strCache>
                <c:ptCount val="1"/>
                <c:pt idx="0">
                  <c:v>Death</c:v>
                </c:pt>
              </c:strCache>
            </c:strRef>
          </c:cat>
          <c:val>
            <c:numRef>
              <c:f>'Grade 5'!$L$4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A28-4A0B-A4AF-F5526AAF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796371119"/>
        <c:axId val="796373615"/>
      </c:barChart>
      <c:catAx>
        <c:axId val="79637111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Ae/sae</a:t>
                </a:r>
                <a:r>
                  <a:rPr lang="en-US" baseline="0"/>
                  <a:t> type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6373615"/>
        <c:crosses val="autoZero"/>
        <c:auto val="1"/>
        <c:lblAlgn val="ctr"/>
        <c:lblOffset val="100"/>
        <c:noMultiLvlLbl val="0"/>
      </c:catAx>
      <c:valAx>
        <c:axId val="796373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</a:t>
                </a:r>
                <a:r>
                  <a:rPr lang="en-US" baseline="0"/>
                  <a:t> (%)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6371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7794</xdr:colOff>
      <xdr:row>1</xdr:row>
      <xdr:rowOff>68407</xdr:rowOff>
    </xdr:from>
    <xdr:to>
      <xdr:col>39</xdr:col>
      <xdr:colOff>290947</xdr:colOff>
      <xdr:row>21</xdr:row>
      <xdr:rowOff>163657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9148719B-E5CB-F11B-738B-5A4DE3B7A3B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593724</xdr:colOff>
      <xdr:row>10</xdr:row>
      <xdr:rowOff>0</xdr:rowOff>
    </xdr:from>
    <xdr:to>
      <xdr:col>17</xdr:col>
      <xdr:colOff>6349</xdr:colOff>
      <xdr:row>25</xdr:row>
      <xdr:rowOff>177800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C0B59C2-5BE3-1DC4-97AB-02C5708536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92075</xdr:colOff>
      <xdr:row>9</xdr:row>
      <xdr:rowOff>177800</xdr:rowOff>
    </xdr:from>
    <xdr:to>
      <xdr:col>15</xdr:col>
      <xdr:colOff>346075</xdr:colOff>
      <xdr:row>24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75E32E7-3174-DA8E-1AFD-EC7D237AC19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473075</xdr:colOff>
      <xdr:row>8</xdr:row>
      <xdr:rowOff>57150</xdr:rowOff>
    </xdr:from>
    <xdr:to>
      <xdr:col>15</xdr:col>
      <xdr:colOff>79375</xdr:colOff>
      <xdr:row>23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1F20AF9-B0D3-5E3E-900B-FB5ADEBD69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104775</xdr:colOff>
      <xdr:row>8</xdr:row>
      <xdr:rowOff>69850</xdr:rowOff>
    </xdr:from>
    <xdr:to>
      <xdr:col>14</xdr:col>
      <xdr:colOff>409575</xdr:colOff>
      <xdr:row>23</xdr:row>
      <xdr:rowOff>50800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CA166BE-A6B0-F6D9-B74E-1B911869F4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2D2B4-D4EE-4D7C-B85E-0197297D8A17}">
  <dimension ref="A1:D135"/>
  <sheetViews>
    <sheetView topLeftCell="A77" zoomScale="80" zoomScaleNormal="80" workbookViewId="0">
      <selection activeCell="C4" sqref="C4"/>
    </sheetView>
  </sheetViews>
  <sheetFormatPr baseColWidth="10" defaultColWidth="8.83203125" defaultRowHeight="15" x14ac:dyDescent="0.2"/>
  <cols>
    <col min="1" max="1" width="26.5" customWidth="1"/>
    <col min="2" max="2" width="16.1640625" style="1" customWidth="1"/>
    <col min="3" max="3" width="32.5" customWidth="1"/>
    <col min="4" max="4" width="18" style="1" customWidth="1"/>
    <col min="13" max="13" width="27.83203125" bestFit="1" customWidth="1"/>
    <col min="16" max="16" width="27.83203125" bestFit="1" customWidth="1"/>
    <col min="20" max="20" width="27.83203125" bestFit="1" customWidth="1"/>
    <col min="23" max="23" width="27.83203125" bestFit="1" customWidth="1"/>
    <col min="27" max="27" width="14.83203125" bestFit="1" customWidth="1"/>
    <col min="30" max="30" width="14.83203125" bestFit="1" customWidth="1"/>
  </cols>
  <sheetData>
    <row r="1" spans="1:4" ht="16" thickBot="1" x14ac:dyDescent="0.25"/>
    <row r="2" spans="1:4" ht="16" thickBot="1" x14ac:dyDescent="0.25">
      <c r="A2" s="252" t="s">
        <v>0</v>
      </c>
      <c r="B2" s="253"/>
      <c r="C2" s="253"/>
      <c r="D2" s="254"/>
    </row>
    <row r="3" spans="1:4" ht="16" thickBot="1" x14ac:dyDescent="0.25">
      <c r="A3" s="255"/>
      <c r="B3" s="256"/>
      <c r="C3" s="256"/>
      <c r="D3" s="257"/>
    </row>
    <row r="4" spans="1:4" ht="16" thickBot="1" x14ac:dyDescent="0.25">
      <c r="A4" s="2" t="s">
        <v>1</v>
      </c>
      <c r="B4" s="3" t="s">
        <v>2</v>
      </c>
      <c r="C4" s="2" t="s">
        <v>3</v>
      </c>
      <c r="D4" s="3" t="s">
        <v>2</v>
      </c>
    </row>
    <row r="5" spans="1:4" x14ac:dyDescent="0.2">
      <c r="A5" s="4" t="s">
        <v>4</v>
      </c>
      <c r="B5" s="5">
        <v>2</v>
      </c>
      <c r="C5" s="6" t="s">
        <v>5</v>
      </c>
      <c r="D5" s="7">
        <v>2</v>
      </c>
    </row>
    <row r="6" spans="1:4" x14ac:dyDescent="0.2">
      <c r="A6" s="4" t="s">
        <v>6</v>
      </c>
      <c r="B6" s="8">
        <v>1</v>
      </c>
      <c r="C6" s="9" t="s">
        <v>7</v>
      </c>
      <c r="D6" s="10">
        <v>2</v>
      </c>
    </row>
    <row r="7" spans="1:4" x14ac:dyDescent="0.2">
      <c r="A7" s="4" t="s">
        <v>8</v>
      </c>
      <c r="B7" s="8">
        <v>2</v>
      </c>
      <c r="C7" s="9" t="s">
        <v>9</v>
      </c>
      <c r="D7" s="10">
        <v>2</v>
      </c>
    </row>
    <row r="8" spans="1:4" x14ac:dyDescent="0.2">
      <c r="A8" s="4" t="s">
        <v>10</v>
      </c>
      <c r="B8" s="8">
        <v>2</v>
      </c>
      <c r="C8" s="6" t="s">
        <v>11</v>
      </c>
      <c r="D8" s="10">
        <v>1</v>
      </c>
    </row>
    <row r="9" spans="1:4" x14ac:dyDescent="0.2">
      <c r="A9" s="4" t="s">
        <v>12</v>
      </c>
      <c r="B9" s="8">
        <v>1</v>
      </c>
      <c r="C9" s="9" t="s">
        <v>13</v>
      </c>
      <c r="D9" s="10">
        <v>1</v>
      </c>
    </row>
    <row r="10" spans="1:4" x14ac:dyDescent="0.2">
      <c r="A10" s="4" t="s">
        <v>14</v>
      </c>
      <c r="B10" s="8">
        <v>1</v>
      </c>
      <c r="C10" s="6" t="s">
        <v>15</v>
      </c>
      <c r="D10" s="10">
        <v>1</v>
      </c>
    </row>
    <row r="11" spans="1:4" ht="16" thickBot="1" x14ac:dyDescent="0.25">
      <c r="A11" s="11" t="s">
        <v>16</v>
      </c>
      <c r="B11" s="12">
        <v>2</v>
      </c>
      <c r="C11" s="13" t="s">
        <v>17</v>
      </c>
      <c r="D11" s="14">
        <v>1</v>
      </c>
    </row>
    <row r="12" spans="1:4" ht="16" thickBot="1" x14ac:dyDescent="0.25">
      <c r="A12" s="258" t="s">
        <v>18</v>
      </c>
      <c r="B12" s="259"/>
      <c r="C12" s="259"/>
      <c r="D12" s="260"/>
    </row>
    <row r="13" spans="1:4" ht="16" thickBot="1" x14ac:dyDescent="0.25">
      <c r="A13" s="261"/>
      <c r="B13" s="262"/>
      <c r="C13" s="262"/>
      <c r="D13" s="263"/>
    </row>
    <row r="14" spans="1:4" ht="16" thickBot="1" x14ac:dyDescent="0.25">
      <c r="A14" s="15" t="s">
        <v>19</v>
      </c>
      <c r="B14" s="16" t="s">
        <v>2</v>
      </c>
      <c r="C14" s="17" t="s">
        <v>20</v>
      </c>
      <c r="D14" s="16" t="s">
        <v>2</v>
      </c>
    </row>
    <row r="15" spans="1:4" x14ac:dyDescent="0.2">
      <c r="A15" s="4" t="s">
        <v>21</v>
      </c>
      <c r="B15" s="10">
        <v>2</v>
      </c>
      <c r="C15" s="6" t="s">
        <v>22</v>
      </c>
      <c r="D15" s="10">
        <v>1</v>
      </c>
    </row>
    <row r="16" spans="1:4" x14ac:dyDescent="0.2">
      <c r="A16" s="4" t="s">
        <v>23</v>
      </c>
      <c r="B16" s="10">
        <v>2</v>
      </c>
      <c r="C16" s="6" t="s">
        <v>24</v>
      </c>
      <c r="D16" s="10">
        <v>1</v>
      </c>
    </row>
    <row r="17" spans="1:4" x14ac:dyDescent="0.2">
      <c r="A17" s="4" t="s">
        <v>25</v>
      </c>
      <c r="B17" s="10">
        <v>2</v>
      </c>
      <c r="C17" s="6" t="s">
        <v>26</v>
      </c>
      <c r="D17" s="10">
        <v>1</v>
      </c>
    </row>
    <row r="18" spans="1:4" x14ac:dyDescent="0.2">
      <c r="A18" s="4" t="s">
        <v>4</v>
      </c>
      <c r="B18" s="10">
        <v>2</v>
      </c>
      <c r="C18" s="9" t="s">
        <v>27</v>
      </c>
      <c r="D18" s="10">
        <v>5</v>
      </c>
    </row>
    <row r="19" spans="1:4" x14ac:dyDescent="0.2">
      <c r="A19" s="4" t="s">
        <v>28</v>
      </c>
      <c r="B19" s="10">
        <v>2</v>
      </c>
      <c r="C19" s="6"/>
      <c r="D19" s="10"/>
    </row>
    <row r="20" spans="1:4" x14ac:dyDescent="0.2">
      <c r="A20" s="4" t="s">
        <v>10</v>
      </c>
      <c r="B20" s="10">
        <v>2</v>
      </c>
      <c r="C20" s="6"/>
      <c r="D20" s="10"/>
    </row>
    <row r="21" spans="1:4" x14ac:dyDescent="0.2">
      <c r="A21" s="4" t="s">
        <v>24</v>
      </c>
      <c r="B21" s="10">
        <v>1</v>
      </c>
      <c r="C21" s="6"/>
      <c r="D21" s="10"/>
    </row>
    <row r="22" spans="1:4" x14ac:dyDescent="0.2">
      <c r="A22" s="4" t="s">
        <v>29</v>
      </c>
      <c r="B22" s="10">
        <v>2</v>
      </c>
      <c r="C22" s="6"/>
      <c r="D22" s="10"/>
    </row>
    <row r="23" spans="1:4" x14ac:dyDescent="0.2">
      <c r="A23" s="18" t="s">
        <v>30</v>
      </c>
      <c r="B23" s="10">
        <v>1</v>
      </c>
      <c r="C23" s="6"/>
      <c r="D23" s="10"/>
    </row>
    <row r="24" spans="1:4" x14ac:dyDescent="0.2">
      <c r="A24" s="4" t="s">
        <v>31</v>
      </c>
      <c r="B24" s="10">
        <v>1</v>
      </c>
      <c r="C24" s="6"/>
      <c r="D24" s="10"/>
    </row>
    <row r="25" spans="1:4" ht="16" thickBot="1" x14ac:dyDescent="0.25">
      <c r="A25" s="11" t="s">
        <v>32</v>
      </c>
      <c r="B25" s="14">
        <v>1</v>
      </c>
      <c r="C25" s="13"/>
      <c r="D25" s="14"/>
    </row>
    <row r="26" spans="1:4" ht="16" thickBot="1" x14ac:dyDescent="0.25">
      <c r="A26" s="246" t="s">
        <v>33</v>
      </c>
      <c r="B26" s="247"/>
      <c r="C26" s="247"/>
      <c r="D26" s="248"/>
    </row>
    <row r="27" spans="1:4" ht="16" thickBot="1" x14ac:dyDescent="0.25">
      <c r="A27" s="264"/>
      <c r="B27" s="265"/>
      <c r="C27" s="265"/>
      <c r="D27" s="266"/>
    </row>
    <row r="28" spans="1:4" ht="16" thickBot="1" x14ac:dyDescent="0.25">
      <c r="A28" s="19" t="s">
        <v>19</v>
      </c>
      <c r="B28" s="2" t="s">
        <v>2</v>
      </c>
      <c r="C28" s="20" t="s">
        <v>20</v>
      </c>
      <c r="D28" s="2" t="s">
        <v>2</v>
      </c>
    </row>
    <row r="29" spans="1:4" x14ac:dyDescent="0.2">
      <c r="A29" s="21" t="s">
        <v>4</v>
      </c>
      <c r="B29" s="7">
        <v>2</v>
      </c>
      <c r="C29" s="22" t="s">
        <v>22</v>
      </c>
      <c r="D29" s="23">
        <v>1</v>
      </c>
    </row>
    <row r="30" spans="1:4" x14ac:dyDescent="0.2">
      <c r="A30" s="4" t="s">
        <v>28</v>
      </c>
      <c r="B30" s="10">
        <v>2</v>
      </c>
      <c r="C30" s="24" t="s">
        <v>34</v>
      </c>
      <c r="D30" s="23">
        <v>1</v>
      </c>
    </row>
    <row r="31" spans="1:4" x14ac:dyDescent="0.2">
      <c r="A31" s="4" t="s">
        <v>24</v>
      </c>
      <c r="B31" s="10">
        <v>1</v>
      </c>
      <c r="C31" s="24" t="s">
        <v>35</v>
      </c>
      <c r="D31" s="23">
        <v>1</v>
      </c>
    </row>
    <row r="32" spans="1:4" x14ac:dyDescent="0.2">
      <c r="A32" s="4" t="s">
        <v>36</v>
      </c>
      <c r="B32" s="10">
        <v>1</v>
      </c>
      <c r="C32" s="24" t="s">
        <v>37</v>
      </c>
      <c r="D32" s="23">
        <v>1</v>
      </c>
    </row>
    <row r="33" spans="1:4" x14ac:dyDescent="0.2">
      <c r="A33" s="4" t="s">
        <v>38</v>
      </c>
      <c r="B33" s="10">
        <v>1</v>
      </c>
      <c r="C33" s="24" t="s">
        <v>39</v>
      </c>
      <c r="D33" s="23">
        <v>1</v>
      </c>
    </row>
    <row r="34" spans="1:4" x14ac:dyDescent="0.2">
      <c r="A34" s="4" t="s">
        <v>6</v>
      </c>
      <c r="B34" s="10">
        <v>1</v>
      </c>
      <c r="C34" s="24" t="s">
        <v>40</v>
      </c>
      <c r="D34" s="23">
        <v>1</v>
      </c>
    </row>
    <row r="35" spans="1:4" x14ac:dyDescent="0.2">
      <c r="A35" s="4" t="s">
        <v>41</v>
      </c>
      <c r="B35" s="10">
        <v>3</v>
      </c>
      <c r="C35" s="24" t="s">
        <v>42</v>
      </c>
      <c r="D35" s="23">
        <v>2</v>
      </c>
    </row>
    <row r="36" spans="1:4" x14ac:dyDescent="0.2">
      <c r="A36" s="4" t="s">
        <v>43</v>
      </c>
      <c r="B36" s="10">
        <v>2</v>
      </c>
      <c r="C36" s="24" t="s">
        <v>44</v>
      </c>
      <c r="D36" s="23">
        <v>1</v>
      </c>
    </row>
    <row r="37" spans="1:4" x14ac:dyDescent="0.2">
      <c r="A37" s="4" t="s">
        <v>45</v>
      </c>
      <c r="B37" s="10">
        <v>1</v>
      </c>
      <c r="C37" s="24" t="s">
        <v>46</v>
      </c>
      <c r="D37" s="23">
        <v>1</v>
      </c>
    </row>
    <row r="38" spans="1:4" x14ac:dyDescent="0.2">
      <c r="A38" s="4"/>
      <c r="B38" s="10"/>
      <c r="C38" s="24" t="s">
        <v>47</v>
      </c>
      <c r="D38" s="23">
        <v>1</v>
      </c>
    </row>
    <row r="39" spans="1:4" x14ac:dyDescent="0.2">
      <c r="A39" s="25"/>
      <c r="B39" s="23"/>
      <c r="C39" s="24" t="s">
        <v>48</v>
      </c>
      <c r="D39" s="23">
        <v>1</v>
      </c>
    </row>
    <row r="40" spans="1:4" x14ac:dyDescent="0.2">
      <c r="A40" s="25"/>
      <c r="B40" s="23"/>
      <c r="C40" s="24" t="s">
        <v>11</v>
      </c>
      <c r="D40" s="23">
        <v>1</v>
      </c>
    </row>
    <row r="41" spans="1:4" ht="16" thickBot="1" x14ac:dyDescent="0.25">
      <c r="A41" s="26"/>
      <c r="B41" s="27"/>
      <c r="C41" s="28" t="s">
        <v>49</v>
      </c>
      <c r="D41" s="27">
        <v>1</v>
      </c>
    </row>
    <row r="42" spans="1:4" ht="16" thickBot="1" x14ac:dyDescent="0.25">
      <c r="A42" s="246" t="s">
        <v>50</v>
      </c>
      <c r="B42" s="247"/>
      <c r="C42" s="247"/>
      <c r="D42" s="248"/>
    </row>
    <row r="43" spans="1:4" ht="16" thickBot="1" x14ac:dyDescent="0.25">
      <c r="A43" s="249"/>
      <c r="B43" s="250"/>
      <c r="C43" s="250"/>
      <c r="D43" s="251"/>
    </row>
    <row r="44" spans="1:4" ht="16" thickBot="1" x14ac:dyDescent="0.25">
      <c r="A44" s="19" t="s">
        <v>19</v>
      </c>
      <c r="B44" s="2"/>
      <c r="C44" s="20" t="s">
        <v>20</v>
      </c>
      <c r="D44" s="2"/>
    </row>
    <row r="45" spans="1:4" x14ac:dyDescent="0.2">
      <c r="A45" s="29" t="s">
        <v>4</v>
      </c>
      <c r="B45" s="30">
        <v>2</v>
      </c>
      <c r="C45" s="22" t="s">
        <v>25</v>
      </c>
      <c r="D45" s="23">
        <v>2</v>
      </c>
    </row>
    <row r="46" spans="1:4" x14ac:dyDescent="0.2">
      <c r="A46" s="25" t="s">
        <v>6</v>
      </c>
      <c r="B46" s="23">
        <v>1</v>
      </c>
      <c r="C46" s="24" t="s">
        <v>51</v>
      </c>
      <c r="D46" s="23">
        <v>1</v>
      </c>
    </row>
    <row r="47" spans="1:4" x14ac:dyDescent="0.2">
      <c r="A47" s="25" t="s">
        <v>14</v>
      </c>
      <c r="B47" s="23">
        <v>1</v>
      </c>
      <c r="C47" s="31" t="s">
        <v>52</v>
      </c>
      <c r="D47" s="23">
        <v>1</v>
      </c>
    </row>
    <row r="48" spans="1:4" x14ac:dyDescent="0.2">
      <c r="A48" s="25" t="s">
        <v>53</v>
      </c>
      <c r="B48" s="23">
        <v>1</v>
      </c>
      <c r="C48" s="31" t="s">
        <v>46</v>
      </c>
      <c r="D48" s="23">
        <v>1</v>
      </c>
    </row>
    <row r="49" spans="1:4" x14ac:dyDescent="0.2">
      <c r="A49" s="25" t="s">
        <v>54</v>
      </c>
      <c r="B49" s="23">
        <v>1</v>
      </c>
      <c r="C49" s="24" t="s">
        <v>55</v>
      </c>
      <c r="D49" s="23">
        <v>1</v>
      </c>
    </row>
    <row r="50" spans="1:4" x14ac:dyDescent="0.2">
      <c r="A50" s="25" t="s">
        <v>49</v>
      </c>
      <c r="B50" s="23">
        <v>1</v>
      </c>
      <c r="C50" s="31" t="s">
        <v>56</v>
      </c>
      <c r="D50" s="23">
        <v>1</v>
      </c>
    </row>
    <row r="51" spans="1:4" x14ac:dyDescent="0.2">
      <c r="A51" s="25" t="s">
        <v>57</v>
      </c>
      <c r="B51" s="23">
        <v>1</v>
      </c>
      <c r="C51" s="24" t="s">
        <v>58</v>
      </c>
      <c r="D51" s="23">
        <v>1</v>
      </c>
    </row>
    <row r="52" spans="1:4" x14ac:dyDescent="0.2">
      <c r="A52" s="25" t="s">
        <v>59</v>
      </c>
      <c r="B52" s="23">
        <v>1</v>
      </c>
      <c r="C52" s="24" t="s">
        <v>22</v>
      </c>
      <c r="D52" s="23">
        <v>1</v>
      </c>
    </row>
    <row r="53" spans="1:4" x14ac:dyDescent="0.2">
      <c r="A53" s="25" t="s">
        <v>31</v>
      </c>
      <c r="B53" s="23">
        <v>1</v>
      </c>
      <c r="C53" s="24" t="s">
        <v>37</v>
      </c>
      <c r="D53" s="23">
        <v>1</v>
      </c>
    </row>
    <row r="54" spans="1:4" x14ac:dyDescent="0.2">
      <c r="A54" s="25" t="s">
        <v>60</v>
      </c>
      <c r="B54" s="23">
        <v>1</v>
      </c>
      <c r="C54" s="24"/>
      <c r="D54" s="23"/>
    </row>
    <row r="55" spans="1:4" x14ac:dyDescent="0.2">
      <c r="A55" s="25" t="s">
        <v>61</v>
      </c>
      <c r="B55" s="23">
        <v>1</v>
      </c>
      <c r="C55" s="24"/>
      <c r="D55" s="23"/>
    </row>
    <row r="56" spans="1:4" x14ac:dyDescent="0.2">
      <c r="A56" s="25" t="s">
        <v>62</v>
      </c>
      <c r="B56" s="23">
        <v>1</v>
      </c>
      <c r="C56" s="24"/>
      <c r="D56" s="23"/>
    </row>
    <row r="57" spans="1:4" x14ac:dyDescent="0.2">
      <c r="A57" s="25" t="s">
        <v>63</v>
      </c>
      <c r="B57" s="23">
        <v>1</v>
      </c>
      <c r="C57" s="24"/>
      <c r="D57" s="23"/>
    </row>
    <row r="58" spans="1:4" x14ac:dyDescent="0.2">
      <c r="A58" s="25" t="s">
        <v>37</v>
      </c>
      <c r="B58" s="23">
        <v>1</v>
      </c>
      <c r="C58" s="24"/>
      <c r="D58" s="23"/>
    </row>
    <row r="59" spans="1:4" x14ac:dyDescent="0.2">
      <c r="A59" s="25" t="s">
        <v>24</v>
      </c>
      <c r="B59" s="23">
        <v>1</v>
      </c>
      <c r="C59" s="24"/>
      <c r="D59" s="23"/>
    </row>
    <row r="60" spans="1:4" x14ac:dyDescent="0.2">
      <c r="A60" s="25" t="s">
        <v>64</v>
      </c>
      <c r="B60" s="23">
        <v>1</v>
      </c>
      <c r="C60" s="24"/>
      <c r="D60" s="23"/>
    </row>
    <row r="61" spans="1:4" x14ac:dyDescent="0.2">
      <c r="A61" s="25" t="s">
        <v>12</v>
      </c>
      <c r="B61" s="23">
        <v>1</v>
      </c>
      <c r="C61" s="24"/>
      <c r="D61" s="23"/>
    </row>
    <row r="62" spans="1:4" x14ac:dyDescent="0.2">
      <c r="A62" s="25" t="s">
        <v>34</v>
      </c>
      <c r="B62" s="23">
        <v>1</v>
      </c>
      <c r="C62" s="24"/>
      <c r="D62" s="23"/>
    </row>
    <row r="63" spans="1:4" x14ac:dyDescent="0.2">
      <c r="A63" s="25" t="s">
        <v>65</v>
      </c>
      <c r="B63" s="23">
        <v>1</v>
      </c>
      <c r="C63" s="24"/>
      <c r="D63" s="23"/>
    </row>
    <row r="64" spans="1:4" ht="16" thickBot="1" x14ac:dyDescent="0.25">
      <c r="A64" s="26" t="s">
        <v>22</v>
      </c>
      <c r="B64" s="27">
        <v>1</v>
      </c>
      <c r="C64" s="28"/>
      <c r="D64" s="27"/>
    </row>
    <row r="65" spans="1:4" ht="16" thickBot="1" x14ac:dyDescent="0.25">
      <c r="A65" s="246" t="s">
        <v>66</v>
      </c>
      <c r="B65" s="247"/>
      <c r="C65" s="247"/>
      <c r="D65" s="248"/>
    </row>
    <row r="66" spans="1:4" ht="16" thickBot="1" x14ac:dyDescent="0.25">
      <c r="A66" s="249"/>
      <c r="B66" s="250"/>
      <c r="C66" s="250"/>
      <c r="D66" s="251"/>
    </row>
    <row r="67" spans="1:4" ht="16" thickBot="1" x14ac:dyDescent="0.25">
      <c r="A67" s="32" t="s">
        <v>19</v>
      </c>
      <c r="B67" s="33"/>
      <c r="C67" s="34" t="s">
        <v>20</v>
      </c>
      <c r="D67" s="33"/>
    </row>
    <row r="68" spans="1:4" x14ac:dyDescent="0.2">
      <c r="A68" s="29" t="s">
        <v>67</v>
      </c>
      <c r="B68" s="35">
        <v>1</v>
      </c>
      <c r="C68" s="29" t="s">
        <v>68</v>
      </c>
      <c r="D68" s="30">
        <v>2</v>
      </c>
    </row>
    <row r="69" spans="1:4" x14ac:dyDescent="0.2">
      <c r="A69" s="25" t="s">
        <v>5</v>
      </c>
      <c r="B69" s="36">
        <v>2</v>
      </c>
      <c r="C69" s="25" t="s">
        <v>4</v>
      </c>
      <c r="D69" s="23">
        <v>2</v>
      </c>
    </row>
    <row r="70" spans="1:4" x14ac:dyDescent="0.2">
      <c r="A70" s="25" t="s">
        <v>14</v>
      </c>
      <c r="B70" s="36">
        <v>1</v>
      </c>
      <c r="C70" s="25" t="s">
        <v>69</v>
      </c>
      <c r="D70" s="23">
        <v>2</v>
      </c>
    </row>
    <row r="71" spans="1:4" x14ac:dyDescent="0.2">
      <c r="A71" s="25" t="s">
        <v>70</v>
      </c>
      <c r="B71" s="36">
        <v>1</v>
      </c>
      <c r="C71" s="25" t="s">
        <v>63</v>
      </c>
      <c r="D71" s="23">
        <v>1</v>
      </c>
    </row>
    <row r="72" spans="1:4" x14ac:dyDescent="0.2">
      <c r="A72" s="25" t="s">
        <v>60</v>
      </c>
      <c r="B72" s="36">
        <v>1</v>
      </c>
      <c r="C72" s="25" t="s">
        <v>71</v>
      </c>
      <c r="D72" s="23">
        <v>1</v>
      </c>
    </row>
    <row r="73" spans="1:4" x14ac:dyDescent="0.2">
      <c r="A73" s="25" t="s">
        <v>49</v>
      </c>
      <c r="B73" s="36">
        <v>1</v>
      </c>
      <c r="C73" s="25" t="s">
        <v>55</v>
      </c>
      <c r="D73" s="23">
        <v>1</v>
      </c>
    </row>
    <row r="74" spans="1:4" x14ac:dyDescent="0.2">
      <c r="A74" s="25"/>
      <c r="B74" s="36"/>
      <c r="C74" s="25" t="s">
        <v>72</v>
      </c>
      <c r="D74" s="23">
        <v>1</v>
      </c>
    </row>
    <row r="75" spans="1:4" ht="16" thickBot="1" x14ac:dyDescent="0.25">
      <c r="A75" s="26"/>
      <c r="B75" s="37"/>
      <c r="C75" s="26" t="s">
        <v>73</v>
      </c>
      <c r="D75" s="27">
        <v>1</v>
      </c>
    </row>
    <row r="76" spans="1:4" ht="16" thickBot="1" x14ac:dyDescent="0.25">
      <c r="A76" s="267" t="s">
        <v>74</v>
      </c>
      <c r="B76" s="268"/>
      <c r="C76" s="268"/>
      <c r="D76" s="269"/>
    </row>
    <row r="77" spans="1:4" ht="16" thickBot="1" x14ac:dyDescent="0.25">
      <c r="A77" s="249"/>
      <c r="B77" s="250"/>
      <c r="C77" s="250"/>
      <c r="D77" s="251"/>
    </row>
    <row r="78" spans="1:4" ht="16" thickBot="1" x14ac:dyDescent="0.25">
      <c r="A78" s="19" t="s">
        <v>19</v>
      </c>
      <c r="B78" s="2"/>
      <c r="C78" s="20" t="s">
        <v>20</v>
      </c>
      <c r="D78" s="2"/>
    </row>
    <row r="79" spans="1:4" x14ac:dyDescent="0.2">
      <c r="A79" s="38" t="s">
        <v>4</v>
      </c>
      <c r="B79" s="39">
        <v>2</v>
      </c>
      <c r="C79" s="40" t="s">
        <v>71</v>
      </c>
      <c r="D79" s="41">
        <v>1</v>
      </c>
    </row>
    <row r="80" spans="1:4" x14ac:dyDescent="0.2">
      <c r="A80" s="42" t="s">
        <v>75</v>
      </c>
      <c r="B80" s="41">
        <v>1</v>
      </c>
      <c r="C80" s="43" t="s">
        <v>46</v>
      </c>
      <c r="D80" s="41">
        <v>1</v>
      </c>
    </row>
    <row r="81" spans="1:4" x14ac:dyDescent="0.2">
      <c r="A81" s="44" t="s">
        <v>76</v>
      </c>
      <c r="B81" s="41">
        <v>1</v>
      </c>
      <c r="C81" s="43" t="s">
        <v>77</v>
      </c>
      <c r="D81" s="41">
        <v>1</v>
      </c>
    </row>
    <row r="82" spans="1:4" x14ac:dyDescent="0.2">
      <c r="A82" s="42" t="s">
        <v>14</v>
      </c>
      <c r="B82" s="41">
        <v>1</v>
      </c>
      <c r="C82" s="43" t="s">
        <v>78</v>
      </c>
      <c r="D82" s="41">
        <v>1</v>
      </c>
    </row>
    <row r="83" spans="1:4" x14ac:dyDescent="0.2">
      <c r="A83" s="42" t="s">
        <v>79</v>
      </c>
      <c r="B83" s="41">
        <v>1</v>
      </c>
      <c r="C83" s="43" t="s">
        <v>80</v>
      </c>
      <c r="D83" s="41">
        <v>1</v>
      </c>
    </row>
    <row r="84" spans="1:4" x14ac:dyDescent="0.2">
      <c r="A84" s="42" t="s">
        <v>45</v>
      </c>
      <c r="B84" s="41">
        <v>1</v>
      </c>
      <c r="C84" s="43"/>
      <c r="D84" s="41"/>
    </row>
    <row r="85" spans="1:4" x14ac:dyDescent="0.2">
      <c r="A85" s="42" t="s">
        <v>81</v>
      </c>
      <c r="B85" s="41">
        <v>3</v>
      </c>
      <c r="C85" s="43"/>
      <c r="D85" s="41"/>
    </row>
    <row r="86" spans="1:4" x14ac:dyDescent="0.2">
      <c r="A86" s="42" t="s">
        <v>56</v>
      </c>
      <c r="B86" s="41">
        <v>1</v>
      </c>
      <c r="C86" s="43"/>
      <c r="D86" s="41"/>
    </row>
    <row r="87" spans="1:4" x14ac:dyDescent="0.2">
      <c r="A87" s="42" t="s">
        <v>82</v>
      </c>
      <c r="B87" s="41">
        <v>1</v>
      </c>
      <c r="C87" s="43"/>
      <c r="D87" s="41"/>
    </row>
    <row r="88" spans="1:4" x14ac:dyDescent="0.2">
      <c r="A88" s="42" t="s">
        <v>83</v>
      </c>
      <c r="B88" s="41">
        <v>1</v>
      </c>
      <c r="C88" s="43"/>
      <c r="D88" s="41"/>
    </row>
    <row r="89" spans="1:4" x14ac:dyDescent="0.2">
      <c r="A89" s="42" t="s">
        <v>55</v>
      </c>
      <c r="B89" s="41">
        <v>1</v>
      </c>
      <c r="C89" s="43"/>
      <c r="D89" s="41"/>
    </row>
    <row r="90" spans="1:4" ht="16" thickBot="1" x14ac:dyDescent="0.25">
      <c r="A90" s="45" t="s">
        <v>16</v>
      </c>
      <c r="B90" s="46">
        <v>2</v>
      </c>
      <c r="C90" s="47"/>
      <c r="D90" s="46"/>
    </row>
    <row r="91" spans="1:4" ht="16" thickBot="1" x14ac:dyDescent="0.25">
      <c r="A91" s="246" t="s">
        <v>84</v>
      </c>
      <c r="B91" s="247"/>
      <c r="C91" s="247"/>
      <c r="D91" s="248"/>
    </row>
    <row r="92" spans="1:4" ht="16" thickBot="1" x14ac:dyDescent="0.25">
      <c r="A92" s="249"/>
      <c r="B92" s="250"/>
      <c r="C92" s="250"/>
      <c r="D92" s="251"/>
    </row>
    <row r="93" spans="1:4" ht="16" thickBot="1" x14ac:dyDescent="0.25">
      <c r="A93" s="19" t="s">
        <v>19</v>
      </c>
      <c r="B93" s="2"/>
      <c r="C93" s="20" t="s">
        <v>20</v>
      </c>
      <c r="D93" s="2"/>
    </row>
    <row r="94" spans="1:4" x14ac:dyDescent="0.2">
      <c r="A94" s="38" t="s">
        <v>73</v>
      </c>
      <c r="B94" s="39">
        <v>1</v>
      </c>
      <c r="C94" s="48" t="s">
        <v>85</v>
      </c>
      <c r="D94" s="49">
        <v>1</v>
      </c>
    </row>
    <row r="95" spans="1:4" x14ac:dyDescent="0.2">
      <c r="A95" s="42" t="s">
        <v>86</v>
      </c>
      <c r="B95" s="41">
        <v>1</v>
      </c>
      <c r="C95" s="50" t="s">
        <v>87</v>
      </c>
      <c r="D95" s="49">
        <v>1</v>
      </c>
    </row>
    <row r="96" spans="1:4" x14ac:dyDescent="0.2">
      <c r="A96" s="42" t="s">
        <v>14</v>
      </c>
      <c r="B96" s="41">
        <v>1</v>
      </c>
      <c r="C96" s="50" t="s">
        <v>88</v>
      </c>
      <c r="D96" s="49">
        <v>2</v>
      </c>
    </row>
    <row r="97" spans="1:4" x14ac:dyDescent="0.2">
      <c r="A97" s="42" t="s">
        <v>89</v>
      </c>
      <c r="B97" s="41">
        <v>2</v>
      </c>
      <c r="C97" s="50" t="s">
        <v>90</v>
      </c>
      <c r="D97" s="49">
        <v>1</v>
      </c>
    </row>
    <row r="98" spans="1:4" x14ac:dyDescent="0.2">
      <c r="A98" s="42" t="s">
        <v>91</v>
      </c>
      <c r="B98" s="41">
        <v>2</v>
      </c>
      <c r="C98" s="50" t="s">
        <v>92</v>
      </c>
      <c r="D98" s="49">
        <v>1</v>
      </c>
    </row>
    <row r="99" spans="1:4" x14ac:dyDescent="0.2">
      <c r="A99" s="42" t="s">
        <v>93</v>
      </c>
      <c r="B99" s="41">
        <v>1</v>
      </c>
      <c r="C99" s="50" t="s">
        <v>94</v>
      </c>
      <c r="D99" s="49">
        <v>1</v>
      </c>
    </row>
    <row r="100" spans="1:4" x14ac:dyDescent="0.2">
      <c r="A100" s="42" t="s">
        <v>77</v>
      </c>
      <c r="B100" s="41">
        <v>1</v>
      </c>
      <c r="C100" s="50" t="s">
        <v>95</v>
      </c>
      <c r="D100" s="49">
        <v>1</v>
      </c>
    </row>
    <row r="101" spans="1:4" x14ac:dyDescent="0.2">
      <c r="A101" s="42" t="s">
        <v>23</v>
      </c>
      <c r="B101" s="41">
        <v>2</v>
      </c>
      <c r="C101" s="50"/>
      <c r="D101" s="23"/>
    </row>
    <row r="102" spans="1:4" x14ac:dyDescent="0.2">
      <c r="A102" s="42" t="s">
        <v>96</v>
      </c>
      <c r="B102" s="41">
        <v>1</v>
      </c>
      <c r="C102" s="50"/>
      <c r="D102" s="23"/>
    </row>
    <row r="103" spans="1:4" x14ac:dyDescent="0.2">
      <c r="A103" s="42" t="s">
        <v>61</v>
      </c>
      <c r="B103" s="41">
        <v>1</v>
      </c>
      <c r="C103" s="50"/>
      <c r="D103" s="23"/>
    </row>
    <row r="104" spans="1:4" x14ac:dyDescent="0.2">
      <c r="A104" s="42" t="s">
        <v>97</v>
      </c>
      <c r="B104" s="51">
        <v>2</v>
      </c>
      <c r="C104" s="50"/>
      <c r="D104" s="23"/>
    </row>
    <row r="105" spans="1:4" x14ac:dyDescent="0.2">
      <c r="A105" s="42" t="s">
        <v>98</v>
      </c>
      <c r="B105" s="51">
        <v>1</v>
      </c>
      <c r="C105" s="50"/>
      <c r="D105" s="23"/>
    </row>
    <row r="106" spans="1:4" x14ac:dyDescent="0.2">
      <c r="A106" s="42" t="s">
        <v>99</v>
      </c>
      <c r="B106" s="51">
        <v>1</v>
      </c>
      <c r="C106" s="50"/>
      <c r="D106" s="23"/>
    </row>
    <row r="107" spans="1:4" x14ac:dyDescent="0.2">
      <c r="A107" s="42" t="s">
        <v>100</v>
      </c>
      <c r="B107" s="51">
        <v>1</v>
      </c>
      <c r="C107" s="50"/>
      <c r="D107" s="23"/>
    </row>
    <row r="108" spans="1:4" x14ac:dyDescent="0.2">
      <c r="A108" s="42" t="s">
        <v>101</v>
      </c>
      <c r="B108" s="51">
        <v>2</v>
      </c>
      <c r="C108" s="50"/>
      <c r="D108" s="23"/>
    </row>
    <row r="109" spans="1:4" ht="16" thickBot="1" x14ac:dyDescent="0.25">
      <c r="A109" s="42" t="s">
        <v>102</v>
      </c>
      <c r="B109" s="51">
        <v>1</v>
      </c>
      <c r="C109" s="50"/>
      <c r="D109" s="23"/>
    </row>
    <row r="110" spans="1:4" ht="16" thickBot="1" x14ac:dyDescent="0.25">
      <c r="A110" s="246" t="s">
        <v>103</v>
      </c>
      <c r="B110" s="247"/>
      <c r="C110" s="247"/>
      <c r="D110" s="248"/>
    </row>
    <row r="111" spans="1:4" ht="16" thickBot="1" x14ac:dyDescent="0.25">
      <c r="A111" s="249"/>
      <c r="B111" s="250"/>
      <c r="C111" s="250"/>
      <c r="D111" s="251"/>
    </row>
    <row r="112" spans="1:4" ht="16" thickBot="1" x14ac:dyDescent="0.25">
      <c r="A112" s="19" t="s">
        <v>19</v>
      </c>
      <c r="B112" s="2"/>
      <c r="C112" s="20" t="s">
        <v>20</v>
      </c>
      <c r="D112" s="2"/>
    </row>
    <row r="113" spans="1:4" x14ac:dyDescent="0.2">
      <c r="A113" s="38" t="s">
        <v>73</v>
      </c>
      <c r="B113" s="39">
        <v>1</v>
      </c>
      <c r="C113" s="48" t="s">
        <v>104</v>
      </c>
      <c r="D113" s="23">
        <v>2</v>
      </c>
    </row>
    <row r="114" spans="1:4" x14ac:dyDescent="0.2">
      <c r="A114" s="42" t="s">
        <v>67</v>
      </c>
      <c r="B114" s="41">
        <v>1</v>
      </c>
      <c r="C114" s="50" t="s">
        <v>61</v>
      </c>
      <c r="D114" s="23">
        <v>1</v>
      </c>
    </row>
    <row r="115" spans="1:4" x14ac:dyDescent="0.2">
      <c r="A115" s="42" t="s">
        <v>24</v>
      </c>
      <c r="B115" s="41">
        <v>1</v>
      </c>
      <c r="C115" s="50" t="s">
        <v>105</v>
      </c>
      <c r="D115" s="23">
        <v>1</v>
      </c>
    </row>
    <row r="116" spans="1:4" x14ac:dyDescent="0.2">
      <c r="A116" s="44" t="s">
        <v>93</v>
      </c>
      <c r="B116" s="41">
        <v>1</v>
      </c>
      <c r="C116" s="50" t="s">
        <v>78</v>
      </c>
      <c r="D116" s="23">
        <v>1</v>
      </c>
    </row>
    <row r="117" spans="1:4" x14ac:dyDescent="0.2">
      <c r="A117" s="42" t="s">
        <v>106</v>
      </c>
      <c r="B117" s="41">
        <v>1</v>
      </c>
      <c r="C117" s="50" t="s">
        <v>107</v>
      </c>
      <c r="D117" s="23">
        <v>2</v>
      </c>
    </row>
    <row r="118" spans="1:4" ht="16" thickBot="1" x14ac:dyDescent="0.25">
      <c r="A118" s="42" t="s">
        <v>108</v>
      </c>
      <c r="B118" s="41">
        <v>1</v>
      </c>
      <c r="C118" s="50" t="s">
        <v>36</v>
      </c>
      <c r="D118" s="23">
        <v>1</v>
      </c>
    </row>
    <row r="119" spans="1:4" ht="16" thickBot="1" x14ac:dyDescent="0.25">
      <c r="A119" s="246" t="s">
        <v>109</v>
      </c>
      <c r="B119" s="247"/>
      <c r="C119" s="247"/>
      <c r="D119" s="248"/>
    </row>
    <row r="120" spans="1:4" ht="16" thickBot="1" x14ac:dyDescent="0.25">
      <c r="A120" s="249"/>
      <c r="B120" s="250"/>
      <c r="C120" s="250"/>
      <c r="D120" s="251"/>
    </row>
    <row r="121" spans="1:4" ht="16" thickBot="1" x14ac:dyDescent="0.25">
      <c r="A121" s="19" t="s">
        <v>19</v>
      </c>
      <c r="B121" s="2"/>
      <c r="C121" s="20" t="s">
        <v>20</v>
      </c>
      <c r="D121" s="2"/>
    </row>
    <row r="122" spans="1:4" x14ac:dyDescent="0.2">
      <c r="A122" s="38" t="s">
        <v>73</v>
      </c>
      <c r="B122" s="39">
        <v>1</v>
      </c>
      <c r="C122" s="48" t="s">
        <v>86</v>
      </c>
      <c r="D122" s="23">
        <v>1</v>
      </c>
    </row>
    <row r="123" spans="1:4" x14ac:dyDescent="0.2">
      <c r="A123" s="42" t="s">
        <v>14</v>
      </c>
      <c r="B123" s="41">
        <v>1</v>
      </c>
      <c r="C123" s="50" t="s">
        <v>110</v>
      </c>
      <c r="D123" s="23">
        <v>2</v>
      </c>
    </row>
    <row r="124" spans="1:4" x14ac:dyDescent="0.2">
      <c r="A124" s="42" t="s">
        <v>111</v>
      </c>
      <c r="B124" s="41">
        <v>1</v>
      </c>
      <c r="C124" s="24" t="s">
        <v>112</v>
      </c>
      <c r="D124" s="23">
        <v>1</v>
      </c>
    </row>
    <row r="125" spans="1:4" x14ac:dyDescent="0.2">
      <c r="A125" s="44" t="s">
        <v>113</v>
      </c>
      <c r="B125" s="41">
        <v>1</v>
      </c>
      <c r="C125" s="24"/>
      <c r="D125" s="23"/>
    </row>
    <row r="126" spans="1:4" ht="16" thickBot="1" x14ac:dyDescent="0.25">
      <c r="A126" s="45" t="s">
        <v>38</v>
      </c>
      <c r="B126" s="46">
        <v>1</v>
      </c>
      <c r="C126" s="28"/>
      <c r="D126" s="27"/>
    </row>
    <row r="127" spans="1:4" ht="16" thickBot="1" x14ac:dyDescent="0.25">
      <c r="A127" s="246" t="s">
        <v>109</v>
      </c>
      <c r="B127" s="247"/>
      <c r="C127" s="247"/>
      <c r="D127" s="248"/>
    </row>
    <row r="128" spans="1:4" ht="16" thickBot="1" x14ac:dyDescent="0.25">
      <c r="A128" s="249"/>
      <c r="B128" s="250"/>
      <c r="C128" s="250"/>
      <c r="D128" s="251"/>
    </row>
    <row r="129" spans="1:4" ht="16" thickBot="1" x14ac:dyDescent="0.25">
      <c r="A129" s="19" t="s">
        <v>19</v>
      </c>
      <c r="B129" s="2"/>
      <c r="C129" s="20" t="s">
        <v>20</v>
      </c>
      <c r="D129" s="2"/>
    </row>
    <row r="130" spans="1:4" x14ac:dyDescent="0.2">
      <c r="A130" s="38" t="s">
        <v>114</v>
      </c>
      <c r="B130" s="39">
        <v>2</v>
      </c>
      <c r="C130" s="22" t="s">
        <v>63</v>
      </c>
      <c r="D130" s="23">
        <v>1</v>
      </c>
    </row>
    <row r="131" spans="1:4" x14ac:dyDescent="0.2">
      <c r="A131" s="42" t="s">
        <v>43</v>
      </c>
      <c r="B131" s="41">
        <v>2</v>
      </c>
      <c r="C131" s="24" t="s">
        <v>78</v>
      </c>
      <c r="D131" s="23">
        <v>1</v>
      </c>
    </row>
    <row r="132" spans="1:4" x14ac:dyDescent="0.2">
      <c r="A132" s="42" t="s">
        <v>25</v>
      </c>
      <c r="B132" s="41">
        <v>2</v>
      </c>
      <c r="C132" s="24" t="s">
        <v>115</v>
      </c>
      <c r="D132" s="23">
        <v>1</v>
      </c>
    </row>
    <row r="133" spans="1:4" x14ac:dyDescent="0.2">
      <c r="A133" s="42" t="s">
        <v>116</v>
      </c>
      <c r="B133" s="41">
        <v>2</v>
      </c>
      <c r="C133" s="24" t="s">
        <v>22</v>
      </c>
      <c r="D133" s="23">
        <v>1</v>
      </c>
    </row>
    <row r="134" spans="1:4" x14ac:dyDescent="0.2">
      <c r="A134" s="42" t="s">
        <v>117</v>
      </c>
      <c r="B134" s="41">
        <v>3</v>
      </c>
      <c r="C134" s="24"/>
      <c r="D134" s="23"/>
    </row>
    <row r="135" spans="1:4" ht="16" thickBot="1" x14ac:dyDescent="0.25">
      <c r="A135" s="45" t="s">
        <v>118</v>
      </c>
      <c r="B135" s="46">
        <v>1</v>
      </c>
      <c r="C135" s="28"/>
      <c r="D135" s="27"/>
    </row>
  </sheetData>
  <sortState xmlns:xlrd2="http://schemas.microsoft.com/office/spreadsheetml/2017/richdata2" ref="F4:F67">
    <sortCondition ref="F4:F67"/>
  </sortState>
  <mergeCells count="20">
    <mergeCell ref="A77:D77"/>
    <mergeCell ref="A2:D2"/>
    <mergeCell ref="A3:D3"/>
    <mergeCell ref="A12:D12"/>
    <mergeCell ref="A13:D13"/>
    <mergeCell ref="A26:D26"/>
    <mergeCell ref="A27:D27"/>
    <mergeCell ref="A42:D42"/>
    <mergeCell ref="A43:D43"/>
    <mergeCell ref="A65:D65"/>
    <mergeCell ref="A66:D66"/>
    <mergeCell ref="A76:D76"/>
    <mergeCell ref="A127:D127"/>
    <mergeCell ref="A128:D128"/>
    <mergeCell ref="A91:D91"/>
    <mergeCell ref="A92:D92"/>
    <mergeCell ref="A110:D110"/>
    <mergeCell ref="A111:D111"/>
    <mergeCell ref="A119:D119"/>
    <mergeCell ref="A120:D12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41F3C-FEAB-4A3B-B329-6E123F3D61D4}">
  <dimension ref="B1:AO91"/>
  <sheetViews>
    <sheetView zoomScale="90" zoomScaleNormal="90" workbookViewId="0">
      <selection activeCell="AH33" sqref="AH33"/>
    </sheetView>
  </sheetViews>
  <sheetFormatPr baseColWidth="10" defaultColWidth="8.83203125" defaultRowHeight="15" x14ac:dyDescent="0.2"/>
  <cols>
    <col min="2" max="2" width="27.83203125" bestFit="1" customWidth="1"/>
    <col min="7" max="7" width="27.83203125" bestFit="1" customWidth="1"/>
    <col min="13" max="13" width="14.5" customWidth="1"/>
    <col min="14" max="14" width="10.6640625" bestFit="1" customWidth="1"/>
    <col min="15" max="15" width="9.1640625" customWidth="1"/>
    <col min="16" max="16" width="8.1640625" customWidth="1"/>
    <col min="17" max="17" width="10.83203125" bestFit="1" customWidth="1"/>
    <col min="18" max="18" width="8.6640625" customWidth="1"/>
    <col min="19" max="19" width="9.1640625" customWidth="1"/>
    <col min="20" max="20" width="8.83203125" customWidth="1"/>
    <col min="21" max="21" width="8.5" customWidth="1"/>
    <col min="22" max="22" width="8.1640625" customWidth="1"/>
    <col min="23" max="23" width="8.83203125" customWidth="1"/>
    <col min="24" max="24" width="7.5" customWidth="1"/>
    <col min="25" max="25" width="7.83203125" bestFit="1" customWidth="1"/>
    <col min="26" max="26" width="7.5" bestFit="1" customWidth="1"/>
    <col min="27" max="27" width="7.83203125" bestFit="1" customWidth="1"/>
    <col min="28" max="28" width="7.5" bestFit="1" customWidth="1"/>
    <col min="29" max="29" width="8.5" customWidth="1"/>
    <col min="30" max="30" width="7.5" bestFit="1" customWidth="1"/>
    <col min="31" max="31" width="7.83203125" bestFit="1" customWidth="1"/>
    <col min="32" max="32" width="7.5" bestFit="1" customWidth="1"/>
    <col min="33" max="33" width="7.83203125" bestFit="1" customWidth="1"/>
    <col min="34" max="34" width="7.5" bestFit="1" customWidth="1"/>
    <col min="35" max="35" width="7.83203125" bestFit="1" customWidth="1"/>
    <col min="36" max="36" width="7.5" bestFit="1" customWidth="1"/>
    <col min="37" max="37" width="7.83203125" bestFit="1" customWidth="1"/>
    <col min="38" max="38" width="7.5" bestFit="1" customWidth="1"/>
    <col min="39" max="39" width="7.83203125" bestFit="1" customWidth="1"/>
    <col min="40" max="40" width="7.5" bestFit="1" customWidth="1"/>
    <col min="41" max="41" width="7.83203125" bestFit="1" customWidth="1"/>
    <col min="42" max="42" width="9.1640625" bestFit="1" customWidth="1"/>
    <col min="43" max="43" width="6.5" bestFit="1" customWidth="1"/>
    <col min="44" max="44" width="4.6640625" bestFit="1" customWidth="1"/>
    <col min="45" max="45" width="7.5" bestFit="1" customWidth="1"/>
    <col min="46" max="46" width="4.6640625" bestFit="1" customWidth="1"/>
    <col min="47" max="47" width="7.5" bestFit="1" customWidth="1"/>
    <col min="48" max="48" width="12.1640625" bestFit="1" customWidth="1"/>
    <col min="49" max="49" width="18.1640625" bestFit="1" customWidth="1"/>
    <col min="50" max="50" width="18.5" bestFit="1" customWidth="1"/>
  </cols>
  <sheetData>
    <row r="1" spans="2:33" ht="16" thickBot="1" x14ac:dyDescent="0.25">
      <c r="P1" s="1"/>
      <c r="Q1" s="1"/>
    </row>
    <row r="2" spans="2:33" ht="16" thickBot="1" x14ac:dyDescent="0.25">
      <c r="B2" s="297" t="s">
        <v>119</v>
      </c>
      <c r="C2" s="298"/>
      <c r="D2" s="298"/>
      <c r="E2" s="298"/>
      <c r="F2" s="298"/>
      <c r="G2" s="298"/>
      <c r="H2" s="298"/>
      <c r="I2" s="298"/>
      <c r="J2" s="298"/>
      <c r="K2" s="318"/>
      <c r="M2" s="160"/>
    </row>
    <row r="3" spans="2:33" x14ac:dyDescent="0.2">
      <c r="B3" s="292" t="s">
        <v>120</v>
      </c>
      <c r="C3" s="293"/>
      <c r="D3" s="293"/>
      <c r="E3" s="293"/>
      <c r="F3" s="317"/>
      <c r="G3" s="292" t="s">
        <v>121</v>
      </c>
      <c r="H3" s="293"/>
      <c r="I3" s="293"/>
      <c r="J3" s="293"/>
      <c r="K3" s="317"/>
      <c r="M3" s="160"/>
    </row>
    <row r="4" spans="2:33" x14ac:dyDescent="0.2">
      <c r="B4" s="107" t="s">
        <v>122</v>
      </c>
      <c r="C4" s="107" t="s">
        <v>123</v>
      </c>
      <c r="D4" s="107" t="s">
        <v>124</v>
      </c>
      <c r="E4" s="107" t="s">
        <v>125</v>
      </c>
      <c r="F4" s="107" t="s">
        <v>126</v>
      </c>
      <c r="G4" s="107" t="s">
        <v>122</v>
      </c>
      <c r="H4" s="107" t="s">
        <v>123</v>
      </c>
      <c r="I4" s="107" t="s">
        <v>124</v>
      </c>
      <c r="J4" s="107" t="s">
        <v>125</v>
      </c>
      <c r="K4" s="106" t="s">
        <v>126</v>
      </c>
      <c r="M4" s="160"/>
      <c r="N4" s="297" t="s">
        <v>127</v>
      </c>
      <c r="O4" s="298"/>
      <c r="P4" s="298"/>
      <c r="Q4" s="299"/>
      <c r="R4" s="299"/>
      <c r="S4" s="300"/>
      <c r="T4" s="99"/>
      <c r="U4" s="99"/>
      <c r="Z4" s="303"/>
      <c r="AA4" s="303"/>
      <c r="AB4" s="303"/>
      <c r="AC4" s="303"/>
      <c r="AD4" s="303"/>
      <c r="AE4" s="303"/>
      <c r="AF4" s="303"/>
      <c r="AG4" s="303"/>
    </row>
    <row r="5" spans="2:33" x14ac:dyDescent="0.2">
      <c r="B5" s="108" t="s">
        <v>128</v>
      </c>
      <c r="C5" s="109">
        <v>1</v>
      </c>
      <c r="D5" s="109">
        <v>1</v>
      </c>
      <c r="E5" s="110">
        <v>10</v>
      </c>
      <c r="F5" s="110">
        <v>10</v>
      </c>
      <c r="G5" s="108" t="s">
        <v>128</v>
      </c>
      <c r="H5" s="109">
        <v>1</v>
      </c>
      <c r="I5" s="109">
        <v>0</v>
      </c>
      <c r="J5" s="110">
        <v>0</v>
      </c>
      <c r="K5" s="110">
        <v>0</v>
      </c>
      <c r="M5" s="160"/>
      <c r="N5" s="292" t="s">
        <v>120</v>
      </c>
      <c r="O5" s="293"/>
      <c r="P5" s="293"/>
      <c r="Q5" s="294" t="s">
        <v>121</v>
      </c>
      <c r="R5" s="295"/>
      <c r="S5" s="296"/>
      <c r="T5" s="99"/>
      <c r="U5" s="99"/>
      <c r="Z5" s="303"/>
      <c r="AA5" s="303"/>
      <c r="AB5" s="303"/>
      <c r="AC5" s="303"/>
      <c r="AD5" s="303"/>
      <c r="AE5" s="303"/>
      <c r="AF5" s="303"/>
      <c r="AG5" s="303"/>
    </row>
    <row r="6" spans="2:33" x14ac:dyDescent="0.2">
      <c r="B6" s="108" t="s">
        <v>129</v>
      </c>
      <c r="C6" s="109">
        <v>1</v>
      </c>
      <c r="D6" s="109">
        <v>0</v>
      </c>
      <c r="E6" s="110">
        <v>0</v>
      </c>
      <c r="F6" s="110">
        <v>0</v>
      </c>
      <c r="G6" s="108" t="s">
        <v>129</v>
      </c>
      <c r="H6" s="109">
        <v>1</v>
      </c>
      <c r="I6" s="109">
        <v>1</v>
      </c>
      <c r="J6" s="110">
        <v>10</v>
      </c>
      <c r="K6" s="110">
        <v>10</v>
      </c>
      <c r="N6" s="195" t="s">
        <v>130</v>
      </c>
      <c r="O6" s="196" t="s">
        <v>123</v>
      </c>
      <c r="P6" s="197" t="s">
        <v>131</v>
      </c>
      <c r="Q6" s="241" t="s">
        <v>130</v>
      </c>
      <c r="R6" s="242" t="s">
        <v>123</v>
      </c>
      <c r="S6" s="243" t="s">
        <v>131</v>
      </c>
      <c r="X6" s="160"/>
      <c r="Y6" s="160"/>
      <c r="Z6" s="160"/>
      <c r="AA6" s="160"/>
      <c r="AB6" s="160"/>
      <c r="AC6" s="160"/>
      <c r="AD6" s="160"/>
      <c r="AE6" s="160"/>
    </row>
    <row r="7" spans="2:33" x14ac:dyDescent="0.2">
      <c r="B7" s="175" t="s">
        <v>132</v>
      </c>
      <c r="C7" s="176">
        <v>1</v>
      </c>
      <c r="D7" s="176">
        <v>0</v>
      </c>
      <c r="E7" s="177">
        <v>0</v>
      </c>
      <c r="F7" s="177">
        <v>0</v>
      </c>
      <c r="G7" s="175" t="s">
        <v>132</v>
      </c>
      <c r="H7" s="176">
        <v>1</v>
      </c>
      <c r="I7" s="176">
        <v>2</v>
      </c>
      <c r="J7" s="177">
        <v>20</v>
      </c>
      <c r="K7" s="177">
        <v>20</v>
      </c>
      <c r="L7" s="54" t="s">
        <v>211</v>
      </c>
      <c r="N7" s="288" t="s">
        <v>133</v>
      </c>
      <c r="O7" s="198">
        <v>1</v>
      </c>
      <c r="P7" s="199" t="s">
        <v>134</v>
      </c>
      <c r="Q7" s="289" t="s">
        <v>133</v>
      </c>
      <c r="R7" s="198">
        <v>1</v>
      </c>
      <c r="S7" s="200" t="s">
        <v>135</v>
      </c>
    </row>
    <row r="8" spans="2:33" x14ac:dyDescent="0.2">
      <c r="B8" s="178" t="s">
        <v>133</v>
      </c>
      <c r="C8" s="176">
        <v>1</v>
      </c>
      <c r="D8" s="176">
        <v>1</v>
      </c>
      <c r="E8" s="177">
        <v>10</v>
      </c>
      <c r="F8" s="177">
        <v>10</v>
      </c>
      <c r="G8" s="178" t="s">
        <v>133</v>
      </c>
      <c r="H8" s="176">
        <v>1</v>
      </c>
      <c r="I8" s="176">
        <v>2</v>
      </c>
      <c r="J8" s="177">
        <v>20</v>
      </c>
      <c r="K8" s="177">
        <v>20</v>
      </c>
      <c r="N8" s="285"/>
      <c r="O8" s="187">
        <v>2</v>
      </c>
      <c r="P8" s="188" t="s">
        <v>136</v>
      </c>
      <c r="Q8" s="287"/>
      <c r="R8" s="187">
        <v>2</v>
      </c>
      <c r="S8" s="201" t="s">
        <v>136</v>
      </c>
    </row>
    <row r="9" spans="2:33" x14ac:dyDescent="0.2">
      <c r="B9" s="179" t="s">
        <v>137</v>
      </c>
      <c r="C9" s="176">
        <v>1</v>
      </c>
      <c r="D9" s="176">
        <v>2</v>
      </c>
      <c r="E9" s="177">
        <v>20</v>
      </c>
      <c r="F9" s="177">
        <v>20</v>
      </c>
      <c r="G9" s="179" t="s">
        <v>137</v>
      </c>
      <c r="H9" s="176">
        <v>1</v>
      </c>
      <c r="I9" s="176">
        <v>0</v>
      </c>
      <c r="J9" s="177">
        <v>0</v>
      </c>
      <c r="K9" s="177">
        <v>0</v>
      </c>
      <c r="N9" s="280" t="s">
        <v>92</v>
      </c>
      <c r="O9" s="59">
        <v>1</v>
      </c>
      <c r="P9" s="167" t="s">
        <v>138</v>
      </c>
      <c r="Q9" s="282" t="s">
        <v>92</v>
      </c>
      <c r="R9" s="59">
        <v>1</v>
      </c>
      <c r="S9" s="202" t="s">
        <v>135</v>
      </c>
    </row>
    <row r="10" spans="2:33" x14ac:dyDescent="0.2">
      <c r="B10" s="175" t="s">
        <v>100</v>
      </c>
      <c r="C10" s="176">
        <v>1</v>
      </c>
      <c r="D10" s="176">
        <v>2</v>
      </c>
      <c r="E10" s="177">
        <v>2</v>
      </c>
      <c r="F10" s="177">
        <v>20</v>
      </c>
      <c r="G10" s="175" t="s">
        <v>100</v>
      </c>
      <c r="H10" s="176">
        <v>1</v>
      </c>
      <c r="I10" s="176">
        <v>2</v>
      </c>
      <c r="J10" s="177">
        <v>20</v>
      </c>
      <c r="K10" s="177">
        <v>20</v>
      </c>
      <c r="N10" s="285"/>
      <c r="O10" s="187">
        <v>2</v>
      </c>
      <c r="P10" s="188" t="s">
        <v>135</v>
      </c>
      <c r="Q10" s="287"/>
      <c r="R10" s="187">
        <v>2</v>
      </c>
      <c r="S10" s="201" t="s">
        <v>136</v>
      </c>
    </row>
    <row r="11" spans="2:33" x14ac:dyDescent="0.2">
      <c r="B11" s="111" t="s">
        <v>139</v>
      </c>
      <c r="C11" s="109">
        <v>1</v>
      </c>
      <c r="D11" s="109">
        <v>1</v>
      </c>
      <c r="E11" s="110">
        <v>10</v>
      </c>
      <c r="F11" s="110">
        <v>10</v>
      </c>
      <c r="G11" s="111" t="s">
        <v>139</v>
      </c>
      <c r="H11" s="109">
        <v>1</v>
      </c>
      <c r="I11" s="109">
        <v>0</v>
      </c>
      <c r="J11" s="110">
        <v>0</v>
      </c>
      <c r="K11" s="110">
        <v>0</v>
      </c>
      <c r="N11" s="280" t="s">
        <v>140</v>
      </c>
      <c r="O11" s="59">
        <v>1</v>
      </c>
      <c r="P11" s="167" t="s">
        <v>141</v>
      </c>
      <c r="Q11" s="301" t="s">
        <v>140</v>
      </c>
      <c r="R11" s="59">
        <v>1</v>
      </c>
      <c r="S11" s="202" t="s">
        <v>136</v>
      </c>
    </row>
    <row r="12" spans="2:33" x14ac:dyDescent="0.2">
      <c r="B12" s="179" t="s">
        <v>95</v>
      </c>
      <c r="C12" s="176">
        <v>1</v>
      </c>
      <c r="D12" s="176">
        <v>0</v>
      </c>
      <c r="E12" s="177">
        <v>0</v>
      </c>
      <c r="F12" s="177">
        <v>0</v>
      </c>
      <c r="G12" s="179" t="s">
        <v>95</v>
      </c>
      <c r="H12" s="176">
        <v>1</v>
      </c>
      <c r="I12" s="176">
        <v>2</v>
      </c>
      <c r="J12" s="177">
        <v>20</v>
      </c>
      <c r="K12" s="177">
        <v>20</v>
      </c>
      <c r="L12" s="54" t="s">
        <v>211</v>
      </c>
      <c r="N12" s="280"/>
      <c r="O12" s="59">
        <v>2</v>
      </c>
      <c r="P12" s="167" t="s">
        <v>135</v>
      </c>
      <c r="Q12" s="301"/>
      <c r="R12" s="59">
        <v>2</v>
      </c>
      <c r="S12" s="202" t="s">
        <v>136</v>
      </c>
    </row>
    <row r="13" spans="2:33" x14ac:dyDescent="0.2">
      <c r="B13" s="108" t="s">
        <v>142</v>
      </c>
      <c r="C13" s="109">
        <v>1</v>
      </c>
      <c r="D13" s="109">
        <v>0</v>
      </c>
      <c r="E13" s="110">
        <v>0</v>
      </c>
      <c r="F13" s="110">
        <v>0</v>
      </c>
      <c r="G13" s="108" t="s">
        <v>142</v>
      </c>
      <c r="H13" s="109">
        <v>1</v>
      </c>
      <c r="I13" s="109">
        <v>1</v>
      </c>
      <c r="J13" s="110">
        <v>10</v>
      </c>
      <c r="K13" s="110">
        <v>10</v>
      </c>
      <c r="N13" s="285"/>
      <c r="O13" s="187">
        <v>3</v>
      </c>
      <c r="P13" s="188" t="s">
        <v>134</v>
      </c>
      <c r="Q13" s="302"/>
      <c r="R13" s="187">
        <v>3</v>
      </c>
      <c r="S13" s="201" t="s">
        <v>136</v>
      </c>
    </row>
    <row r="14" spans="2:33" x14ac:dyDescent="0.2">
      <c r="B14" s="108" t="s">
        <v>143</v>
      </c>
      <c r="C14" s="109">
        <v>1</v>
      </c>
      <c r="D14" s="109">
        <v>0</v>
      </c>
      <c r="E14" s="110">
        <v>0</v>
      </c>
      <c r="F14" s="110">
        <v>0</v>
      </c>
      <c r="G14" s="108" t="s">
        <v>143</v>
      </c>
      <c r="H14" s="109">
        <v>1</v>
      </c>
      <c r="I14" s="109">
        <v>1</v>
      </c>
      <c r="J14" s="110">
        <v>10</v>
      </c>
      <c r="K14" s="110">
        <v>10</v>
      </c>
      <c r="N14" s="203" t="s">
        <v>144</v>
      </c>
      <c r="O14" s="60">
        <v>1</v>
      </c>
      <c r="P14" s="164" t="s">
        <v>134</v>
      </c>
      <c r="Q14" s="161" t="s">
        <v>144</v>
      </c>
      <c r="R14" s="60">
        <v>1</v>
      </c>
      <c r="S14" s="204" t="s">
        <v>138</v>
      </c>
    </row>
    <row r="15" spans="2:33" x14ac:dyDescent="0.2">
      <c r="B15" s="113" t="s">
        <v>145</v>
      </c>
      <c r="C15" s="114">
        <v>1</v>
      </c>
      <c r="D15" s="114">
        <v>0</v>
      </c>
      <c r="E15" s="115">
        <v>0</v>
      </c>
      <c r="F15" s="319">
        <v>0</v>
      </c>
      <c r="G15" s="113" t="s">
        <v>145</v>
      </c>
      <c r="H15" s="114">
        <v>1</v>
      </c>
      <c r="I15" s="114">
        <v>1</v>
      </c>
      <c r="J15" s="115">
        <v>10</v>
      </c>
      <c r="K15" s="305">
        <f>AVERAGE(J15:J16)</f>
        <v>10</v>
      </c>
      <c r="N15" s="205" t="s">
        <v>146</v>
      </c>
      <c r="O15" s="104">
        <v>1</v>
      </c>
      <c r="P15" s="165" t="s">
        <v>136</v>
      </c>
      <c r="Q15" s="162" t="s">
        <v>146</v>
      </c>
      <c r="R15" s="104">
        <v>1</v>
      </c>
      <c r="S15" s="206" t="s">
        <v>147</v>
      </c>
    </row>
    <row r="16" spans="2:33" x14ac:dyDescent="0.2">
      <c r="B16" s="121"/>
      <c r="C16" s="122">
        <v>2</v>
      </c>
      <c r="D16" s="122">
        <v>0</v>
      </c>
      <c r="E16" s="123">
        <v>0</v>
      </c>
      <c r="F16" s="320"/>
      <c r="G16" s="121"/>
      <c r="H16" s="122">
        <v>2</v>
      </c>
      <c r="I16" s="122">
        <v>1</v>
      </c>
      <c r="J16" s="123">
        <v>10</v>
      </c>
      <c r="K16" s="306"/>
      <c r="N16" s="284" t="s">
        <v>148</v>
      </c>
      <c r="O16" s="58">
        <v>1</v>
      </c>
      <c r="P16" s="166" t="s">
        <v>147</v>
      </c>
      <c r="Q16" s="286" t="s">
        <v>148</v>
      </c>
      <c r="R16" s="58">
        <v>1</v>
      </c>
      <c r="S16" s="207" t="s">
        <v>134</v>
      </c>
    </row>
    <row r="17" spans="2:41" x14ac:dyDescent="0.2">
      <c r="B17" s="116" t="s">
        <v>149</v>
      </c>
      <c r="C17" s="114">
        <v>1</v>
      </c>
      <c r="D17" s="114">
        <v>2</v>
      </c>
      <c r="E17" s="115">
        <v>20</v>
      </c>
      <c r="F17" s="305">
        <f>AVERAGE(E17:E19)</f>
        <v>10</v>
      </c>
      <c r="G17" s="116" t="s">
        <v>149</v>
      </c>
      <c r="H17" s="114">
        <v>1</v>
      </c>
      <c r="I17" s="114">
        <v>1</v>
      </c>
      <c r="J17" s="115">
        <v>10</v>
      </c>
      <c r="K17" s="305">
        <f>AVERAGE(J17:J19)</f>
        <v>3.3333333333333335</v>
      </c>
      <c r="N17" s="291"/>
      <c r="O17" s="159">
        <v>2</v>
      </c>
      <c r="P17" s="164" t="s">
        <v>150</v>
      </c>
      <c r="Q17" s="290"/>
      <c r="R17" s="159">
        <v>2</v>
      </c>
      <c r="S17" s="204" t="s">
        <v>134</v>
      </c>
    </row>
    <row r="18" spans="2:41" x14ac:dyDescent="0.2">
      <c r="B18" s="124"/>
      <c r="C18" s="125">
        <v>2</v>
      </c>
      <c r="D18" s="125">
        <v>0</v>
      </c>
      <c r="E18" s="126">
        <v>0</v>
      </c>
      <c r="F18" s="316"/>
      <c r="G18" s="124"/>
      <c r="H18" s="125">
        <v>2</v>
      </c>
      <c r="I18" s="125">
        <v>0</v>
      </c>
      <c r="J18" s="126">
        <v>0</v>
      </c>
      <c r="K18" s="316"/>
      <c r="N18" s="284" t="s">
        <v>151</v>
      </c>
      <c r="O18" s="59">
        <v>1</v>
      </c>
      <c r="P18" s="167" t="s">
        <v>136</v>
      </c>
      <c r="Q18" s="286" t="s">
        <v>151</v>
      </c>
      <c r="R18" s="59">
        <v>1</v>
      </c>
      <c r="S18" s="202" t="s">
        <v>141</v>
      </c>
    </row>
    <row r="19" spans="2:41" x14ac:dyDescent="0.2">
      <c r="B19" s="130"/>
      <c r="C19" s="131">
        <v>3</v>
      </c>
      <c r="D19" s="131">
        <v>1</v>
      </c>
      <c r="E19" s="132">
        <v>10</v>
      </c>
      <c r="F19" s="306"/>
      <c r="G19" s="130"/>
      <c r="H19" s="131">
        <v>3</v>
      </c>
      <c r="I19" s="131">
        <v>0</v>
      </c>
      <c r="J19" s="132">
        <v>0</v>
      </c>
      <c r="K19" s="306"/>
      <c r="N19" s="285"/>
      <c r="O19" s="187">
        <v>2</v>
      </c>
      <c r="P19" s="188" t="s">
        <v>136</v>
      </c>
      <c r="Q19" s="287"/>
      <c r="R19" s="187">
        <v>2</v>
      </c>
      <c r="S19" s="201" t="s">
        <v>147</v>
      </c>
    </row>
    <row r="20" spans="2:41" x14ac:dyDescent="0.2">
      <c r="B20" s="179" t="s">
        <v>152</v>
      </c>
      <c r="C20" s="176">
        <v>1</v>
      </c>
      <c r="D20" s="176">
        <v>2</v>
      </c>
      <c r="E20" s="177">
        <v>20</v>
      </c>
      <c r="F20" s="177">
        <v>20</v>
      </c>
      <c r="G20" s="179" t="s">
        <v>152</v>
      </c>
      <c r="H20" s="176">
        <v>1</v>
      </c>
      <c r="I20" s="176">
        <v>0</v>
      </c>
      <c r="J20" s="177">
        <v>0</v>
      </c>
      <c r="K20" s="177">
        <v>0</v>
      </c>
      <c r="N20" s="280" t="s">
        <v>153</v>
      </c>
      <c r="O20" s="59">
        <v>1</v>
      </c>
      <c r="P20" s="167" t="s">
        <v>136</v>
      </c>
      <c r="Q20" s="282" t="s">
        <v>153</v>
      </c>
      <c r="R20" s="59">
        <v>1</v>
      </c>
      <c r="S20" s="202" t="s">
        <v>154</v>
      </c>
    </row>
    <row r="21" spans="2:41" x14ac:dyDescent="0.2">
      <c r="B21" s="116" t="s">
        <v>155</v>
      </c>
      <c r="C21" s="114">
        <v>1</v>
      </c>
      <c r="D21" s="114">
        <v>1</v>
      </c>
      <c r="E21" s="115">
        <v>10</v>
      </c>
      <c r="F21" s="305">
        <f>AVERAGE(E21:E22)</f>
        <v>15</v>
      </c>
      <c r="G21" s="116" t="s">
        <v>155</v>
      </c>
      <c r="H21" s="114">
        <v>1</v>
      </c>
      <c r="I21" s="114">
        <v>2</v>
      </c>
      <c r="J21" s="115">
        <v>20</v>
      </c>
      <c r="K21" s="305">
        <f>AVERAGE(J21:J22)</f>
        <v>15</v>
      </c>
      <c r="N21" s="285"/>
      <c r="O21" s="187">
        <v>2</v>
      </c>
      <c r="P21" s="188" t="s">
        <v>136</v>
      </c>
      <c r="Q21" s="287"/>
      <c r="R21" s="187">
        <v>2</v>
      </c>
      <c r="S21" s="201" t="s">
        <v>136</v>
      </c>
    </row>
    <row r="22" spans="2:41" x14ac:dyDescent="0.2">
      <c r="B22" s="127"/>
      <c r="C22" s="122">
        <v>2</v>
      </c>
      <c r="D22" s="122">
        <v>2</v>
      </c>
      <c r="E22" s="123">
        <v>20</v>
      </c>
      <c r="F22" s="306"/>
      <c r="G22" s="127"/>
      <c r="H22" s="122">
        <v>2</v>
      </c>
      <c r="I22" s="122">
        <v>1</v>
      </c>
      <c r="J22" s="123">
        <v>10</v>
      </c>
      <c r="K22" s="306"/>
      <c r="N22" s="280" t="s">
        <v>156</v>
      </c>
      <c r="O22" s="59">
        <v>1</v>
      </c>
      <c r="P22" s="167" t="s">
        <v>135</v>
      </c>
      <c r="Q22" s="282" t="s">
        <v>156</v>
      </c>
      <c r="R22" s="59">
        <v>1</v>
      </c>
      <c r="S22" s="202" t="s">
        <v>134</v>
      </c>
    </row>
    <row r="23" spans="2:41" x14ac:dyDescent="0.2">
      <c r="B23" s="136" t="s">
        <v>157</v>
      </c>
      <c r="C23" s="137">
        <v>5</v>
      </c>
      <c r="D23" s="137">
        <v>0</v>
      </c>
      <c r="E23" s="138">
        <v>0</v>
      </c>
      <c r="F23" s="138">
        <v>0</v>
      </c>
      <c r="G23" s="136" t="s">
        <v>157</v>
      </c>
      <c r="H23" s="137">
        <v>5</v>
      </c>
      <c r="I23" s="137">
        <v>1</v>
      </c>
      <c r="J23" s="138">
        <v>10</v>
      </c>
      <c r="K23" s="138">
        <v>10</v>
      </c>
      <c r="N23" s="285"/>
      <c r="O23" s="187">
        <v>2</v>
      </c>
      <c r="P23" s="188" t="s">
        <v>135</v>
      </c>
      <c r="Q23" s="287"/>
      <c r="R23" s="187">
        <v>2</v>
      </c>
      <c r="S23" s="201" t="s">
        <v>136</v>
      </c>
    </row>
    <row r="24" spans="2:41" x14ac:dyDescent="0.2">
      <c r="B24" s="108" t="s">
        <v>158</v>
      </c>
      <c r="C24" s="109">
        <v>1</v>
      </c>
      <c r="D24" s="109">
        <v>1</v>
      </c>
      <c r="E24" s="110">
        <v>10</v>
      </c>
      <c r="F24" s="110">
        <v>10</v>
      </c>
      <c r="G24" s="108" t="s">
        <v>158</v>
      </c>
      <c r="H24" s="109">
        <v>1</v>
      </c>
      <c r="I24" s="109">
        <v>0</v>
      </c>
      <c r="J24" s="110">
        <v>0</v>
      </c>
      <c r="K24" s="144">
        <v>0</v>
      </c>
      <c r="N24" s="280" t="s">
        <v>159</v>
      </c>
      <c r="O24" s="59">
        <v>1</v>
      </c>
      <c r="P24" s="167" t="s">
        <v>135</v>
      </c>
      <c r="Q24" s="282" t="s">
        <v>159</v>
      </c>
      <c r="R24" s="59">
        <v>1</v>
      </c>
      <c r="S24" s="202" t="s">
        <v>136</v>
      </c>
      <c r="U24" s="1"/>
      <c r="V24" s="277" t="s">
        <v>133</v>
      </c>
      <c r="W24" s="278"/>
      <c r="X24" s="270" t="s">
        <v>92</v>
      </c>
      <c r="Y24" s="270"/>
      <c r="Z24" s="277" t="s">
        <v>140</v>
      </c>
      <c r="AA24" s="278"/>
      <c r="AB24" s="270" t="s">
        <v>144</v>
      </c>
      <c r="AC24" s="270"/>
      <c r="AD24" s="277" t="s">
        <v>146</v>
      </c>
      <c r="AE24" s="278"/>
      <c r="AF24" s="270" t="s">
        <v>148</v>
      </c>
      <c r="AG24" s="270"/>
      <c r="AH24" s="277" t="s">
        <v>151</v>
      </c>
      <c r="AI24" s="278"/>
      <c r="AJ24" s="270" t="s">
        <v>153</v>
      </c>
      <c r="AK24" s="270"/>
      <c r="AL24" s="277" t="s">
        <v>156</v>
      </c>
      <c r="AM24" s="278"/>
      <c r="AN24" s="279" t="s">
        <v>159</v>
      </c>
      <c r="AO24" s="278"/>
    </row>
    <row r="25" spans="2:41" x14ac:dyDescent="0.2">
      <c r="B25" s="116" t="s">
        <v>160</v>
      </c>
      <c r="C25" s="114">
        <v>1</v>
      </c>
      <c r="D25" s="114">
        <v>0</v>
      </c>
      <c r="E25" s="115">
        <v>0</v>
      </c>
      <c r="F25" s="305">
        <v>0</v>
      </c>
      <c r="G25" s="116" t="s">
        <v>160</v>
      </c>
      <c r="H25" s="114">
        <v>1</v>
      </c>
      <c r="I25" s="114">
        <v>1</v>
      </c>
      <c r="J25" s="115">
        <v>10</v>
      </c>
      <c r="K25" s="305">
        <v>10</v>
      </c>
      <c r="N25" s="281"/>
      <c r="O25" s="208">
        <v>2</v>
      </c>
      <c r="P25" s="209" t="s">
        <v>136</v>
      </c>
      <c r="Q25" s="283"/>
      <c r="R25" s="208">
        <v>2</v>
      </c>
      <c r="S25" s="209" t="s">
        <v>136</v>
      </c>
      <c r="V25" s="233" t="s">
        <v>120</v>
      </c>
      <c r="W25" s="223" t="s">
        <v>121</v>
      </c>
      <c r="X25" s="226" t="s">
        <v>120</v>
      </c>
      <c r="Y25" s="227" t="s">
        <v>121</v>
      </c>
      <c r="Z25" s="213" t="s">
        <v>120</v>
      </c>
      <c r="AA25" s="214" t="s">
        <v>121</v>
      </c>
      <c r="AB25" s="171" t="s">
        <v>120</v>
      </c>
      <c r="AC25" s="232" t="s">
        <v>121</v>
      </c>
      <c r="AD25" s="244" t="s">
        <v>120</v>
      </c>
      <c r="AE25" s="245" t="s">
        <v>121</v>
      </c>
      <c r="AF25" s="171" t="s">
        <v>120</v>
      </c>
      <c r="AG25" s="172" t="s">
        <v>121</v>
      </c>
      <c r="AH25" s="213" t="s">
        <v>120</v>
      </c>
      <c r="AI25" s="214" t="s">
        <v>121</v>
      </c>
      <c r="AJ25" s="171" t="s">
        <v>120</v>
      </c>
      <c r="AK25" s="172" t="s">
        <v>121</v>
      </c>
      <c r="AL25" s="213" t="s">
        <v>120</v>
      </c>
      <c r="AM25" s="214" t="s">
        <v>121</v>
      </c>
      <c r="AN25" s="171" t="s">
        <v>120</v>
      </c>
      <c r="AO25" s="214" t="s">
        <v>121</v>
      </c>
    </row>
    <row r="26" spans="2:41" x14ac:dyDescent="0.2">
      <c r="B26" s="127"/>
      <c r="C26" s="122">
        <v>2</v>
      </c>
      <c r="D26" s="122">
        <v>0</v>
      </c>
      <c r="E26" s="123">
        <v>0</v>
      </c>
      <c r="F26" s="306"/>
      <c r="G26" s="127"/>
      <c r="H26" s="122">
        <v>2</v>
      </c>
      <c r="I26" s="122">
        <v>1</v>
      </c>
      <c r="J26" s="123">
        <v>10</v>
      </c>
      <c r="K26" s="306"/>
      <c r="N26" s="271" t="s">
        <v>161</v>
      </c>
      <c r="O26" s="272"/>
      <c r="P26" s="272"/>
      <c r="Q26" s="272"/>
      <c r="R26" s="272"/>
      <c r="S26" s="273"/>
      <c r="U26" s="212" t="s">
        <v>162</v>
      </c>
      <c r="V26" s="240">
        <v>10</v>
      </c>
      <c r="W26" s="236">
        <v>20</v>
      </c>
      <c r="X26" s="86">
        <v>40</v>
      </c>
      <c r="Y26" s="163">
        <v>20</v>
      </c>
      <c r="Z26" s="215">
        <v>60</v>
      </c>
      <c r="AA26" s="216">
        <v>0</v>
      </c>
      <c r="AB26" s="86">
        <v>10</v>
      </c>
      <c r="AC26" s="163">
        <v>40</v>
      </c>
      <c r="AD26" s="217">
        <v>0</v>
      </c>
      <c r="AE26" s="202">
        <v>30</v>
      </c>
      <c r="AF26" s="86">
        <v>30</v>
      </c>
      <c r="AG26" s="163">
        <v>10</v>
      </c>
      <c r="AH26" s="215">
        <v>0</v>
      </c>
      <c r="AI26" s="216">
        <v>60</v>
      </c>
      <c r="AJ26" s="86">
        <v>0</v>
      </c>
      <c r="AK26" s="163">
        <v>30</v>
      </c>
      <c r="AL26" s="215">
        <v>20</v>
      </c>
      <c r="AM26" s="216">
        <v>10</v>
      </c>
      <c r="AN26" s="86">
        <v>20</v>
      </c>
      <c r="AO26" s="216">
        <v>0</v>
      </c>
    </row>
    <row r="27" spans="2:41" x14ac:dyDescent="0.2">
      <c r="B27" s="148" t="s">
        <v>92</v>
      </c>
      <c r="C27" s="149">
        <v>1</v>
      </c>
      <c r="D27" s="149">
        <v>4</v>
      </c>
      <c r="E27" s="150">
        <v>40</v>
      </c>
      <c r="F27" s="309">
        <v>30</v>
      </c>
      <c r="G27" s="148" t="s">
        <v>92</v>
      </c>
      <c r="H27" s="149">
        <v>1</v>
      </c>
      <c r="I27" s="149">
        <v>2</v>
      </c>
      <c r="J27" s="150">
        <v>20</v>
      </c>
      <c r="K27" s="307">
        <f>AVERAGE(J27:J28)</f>
        <v>10</v>
      </c>
      <c r="N27" s="274"/>
      <c r="O27" s="275"/>
      <c r="P27" s="275"/>
      <c r="Q27" s="275"/>
      <c r="R27" s="275"/>
      <c r="S27" s="276"/>
      <c r="U27" s="212" t="s">
        <v>163</v>
      </c>
      <c r="V27" s="238">
        <v>0</v>
      </c>
      <c r="W27" s="224">
        <v>0</v>
      </c>
      <c r="X27" s="61">
        <v>20</v>
      </c>
      <c r="Y27" s="228">
        <v>0</v>
      </c>
      <c r="Z27" s="217">
        <v>20</v>
      </c>
      <c r="AA27" s="218">
        <v>0</v>
      </c>
      <c r="AB27" s="230">
        <v>0</v>
      </c>
      <c r="AC27" s="228">
        <v>0</v>
      </c>
      <c r="AD27" s="217">
        <v>0</v>
      </c>
      <c r="AE27" s="202">
        <v>0</v>
      </c>
      <c r="AF27" s="61">
        <v>50</v>
      </c>
      <c r="AG27" s="174">
        <v>10</v>
      </c>
      <c r="AH27" s="217">
        <v>0</v>
      </c>
      <c r="AI27" s="218">
        <v>30</v>
      </c>
      <c r="AJ27" s="61">
        <v>0</v>
      </c>
      <c r="AK27" s="174">
        <v>0</v>
      </c>
      <c r="AL27" s="217">
        <v>20</v>
      </c>
      <c r="AM27" s="218">
        <v>0</v>
      </c>
      <c r="AN27" s="61">
        <v>0</v>
      </c>
      <c r="AO27" s="218">
        <v>0</v>
      </c>
    </row>
    <row r="28" spans="2:41" x14ac:dyDescent="0.2">
      <c r="B28" s="151"/>
      <c r="C28" s="152">
        <v>2</v>
      </c>
      <c r="D28" s="152">
        <v>2</v>
      </c>
      <c r="E28" s="153">
        <v>20</v>
      </c>
      <c r="F28" s="311"/>
      <c r="G28" s="151"/>
      <c r="H28" s="152">
        <v>2</v>
      </c>
      <c r="I28" s="152">
        <v>0</v>
      </c>
      <c r="J28" s="153">
        <v>0</v>
      </c>
      <c r="K28" s="308"/>
      <c r="U28" s="210" t="s">
        <v>164</v>
      </c>
      <c r="V28" s="238">
        <v>0</v>
      </c>
      <c r="W28" s="224">
        <v>0</v>
      </c>
      <c r="X28" s="238">
        <v>0</v>
      </c>
      <c r="Y28" s="211">
        <v>0</v>
      </c>
      <c r="Z28" s="234">
        <v>10</v>
      </c>
      <c r="AA28" s="219">
        <v>0</v>
      </c>
      <c r="AB28" s="239">
        <v>0</v>
      </c>
      <c r="AC28" s="211">
        <v>0</v>
      </c>
      <c r="AD28" s="234">
        <v>0</v>
      </c>
      <c r="AE28" s="224">
        <v>0</v>
      </c>
      <c r="AF28" s="238">
        <v>0</v>
      </c>
      <c r="AG28">
        <v>0</v>
      </c>
      <c r="AH28" s="234">
        <v>0</v>
      </c>
      <c r="AI28" s="219">
        <v>0</v>
      </c>
      <c r="AJ28" s="238">
        <v>0</v>
      </c>
      <c r="AK28">
        <v>0</v>
      </c>
      <c r="AL28" s="234">
        <v>0</v>
      </c>
      <c r="AM28" s="219">
        <v>0</v>
      </c>
      <c r="AN28" s="238">
        <v>0</v>
      </c>
      <c r="AO28" s="219">
        <v>0</v>
      </c>
    </row>
    <row r="29" spans="2:41" x14ac:dyDescent="0.2">
      <c r="B29" s="117" t="s">
        <v>165</v>
      </c>
      <c r="C29" s="114">
        <v>1</v>
      </c>
      <c r="D29" s="114">
        <v>1</v>
      </c>
      <c r="E29" s="115">
        <v>10</v>
      </c>
      <c r="F29" s="305">
        <v>10</v>
      </c>
      <c r="G29" s="117" t="s">
        <v>165</v>
      </c>
      <c r="H29" s="114">
        <v>1</v>
      </c>
      <c r="I29" s="114">
        <v>1</v>
      </c>
      <c r="J29" s="115">
        <v>10</v>
      </c>
      <c r="K29" s="305">
        <v>5</v>
      </c>
      <c r="U29" s="225" t="s">
        <v>166</v>
      </c>
      <c r="V29" s="235">
        <v>0</v>
      </c>
      <c r="W29" s="237">
        <v>0</v>
      </c>
      <c r="X29" s="85">
        <v>0</v>
      </c>
      <c r="Y29" s="229">
        <v>0</v>
      </c>
      <c r="Z29" s="220">
        <v>0</v>
      </c>
      <c r="AA29" s="221">
        <v>0</v>
      </c>
      <c r="AB29" s="231">
        <v>0</v>
      </c>
      <c r="AC29" s="229">
        <v>0</v>
      </c>
      <c r="AD29" s="220">
        <v>0</v>
      </c>
      <c r="AE29" s="209">
        <v>0</v>
      </c>
      <c r="AF29" s="85">
        <v>0</v>
      </c>
      <c r="AG29" s="173">
        <v>0</v>
      </c>
      <c r="AH29" s="220">
        <v>0</v>
      </c>
      <c r="AI29" s="221">
        <v>0</v>
      </c>
      <c r="AJ29" s="85">
        <v>0</v>
      </c>
      <c r="AK29" s="173">
        <v>0</v>
      </c>
      <c r="AL29" s="220">
        <v>0</v>
      </c>
      <c r="AM29" s="221">
        <v>0</v>
      </c>
      <c r="AN29" s="222">
        <v>0</v>
      </c>
      <c r="AO29" s="221">
        <v>0</v>
      </c>
    </row>
    <row r="30" spans="2:41" x14ac:dyDescent="0.2">
      <c r="B30" s="128"/>
      <c r="C30" s="122">
        <v>2</v>
      </c>
      <c r="D30" s="122">
        <v>1</v>
      </c>
      <c r="E30" s="123">
        <v>10</v>
      </c>
      <c r="F30" s="306"/>
      <c r="G30" s="128"/>
      <c r="H30" s="122">
        <v>2</v>
      </c>
      <c r="I30" s="122">
        <v>0</v>
      </c>
      <c r="J30" s="123">
        <v>0</v>
      </c>
      <c r="K30" s="306"/>
    </row>
    <row r="31" spans="2:41" x14ac:dyDescent="0.2">
      <c r="B31" s="111" t="s">
        <v>167</v>
      </c>
      <c r="C31" s="109">
        <v>1</v>
      </c>
      <c r="D31" s="109">
        <v>1</v>
      </c>
      <c r="E31" s="110">
        <v>10</v>
      </c>
      <c r="F31" s="110">
        <v>10</v>
      </c>
      <c r="G31" s="111" t="s">
        <v>167</v>
      </c>
      <c r="H31" s="109">
        <v>1</v>
      </c>
      <c r="I31" s="109">
        <v>0</v>
      </c>
      <c r="J31" s="110">
        <v>0</v>
      </c>
      <c r="K31" s="110">
        <v>0</v>
      </c>
    </row>
    <row r="32" spans="2:41" x14ac:dyDescent="0.2">
      <c r="B32" s="108" t="s">
        <v>168</v>
      </c>
      <c r="C32" s="109">
        <v>1</v>
      </c>
      <c r="D32" s="109">
        <v>1</v>
      </c>
      <c r="E32" s="110">
        <v>10</v>
      </c>
      <c r="F32" s="110">
        <v>10</v>
      </c>
      <c r="G32" s="108" t="s">
        <v>168</v>
      </c>
      <c r="H32" s="109">
        <v>1</v>
      </c>
      <c r="I32" s="109">
        <v>1</v>
      </c>
      <c r="J32" s="110">
        <v>10</v>
      </c>
      <c r="K32" s="110">
        <v>10</v>
      </c>
    </row>
    <row r="33" spans="2:27" x14ac:dyDescent="0.2">
      <c r="B33" s="111" t="s">
        <v>169</v>
      </c>
      <c r="C33" s="109">
        <v>1</v>
      </c>
      <c r="D33" s="109">
        <v>1</v>
      </c>
      <c r="E33" s="110">
        <v>10</v>
      </c>
      <c r="F33" s="110">
        <v>10</v>
      </c>
      <c r="G33" s="111" t="s">
        <v>169</v>
      </c>
      <c r="H33" s="109">
        <v>1</v>
      </c>
      <c r="I33" s="109">
        <v>0</v>
      </c>
      <c r="J33" s="110">
        <v>0</v>
      </c>
      <c r="K33" s="110">
        <v>0</v>
      </c>
    </row>
    <row r="34" spans="2:27" x14ac:dyDescent="0.2">
      <c r="B34" s="111" t="s">
        <v>170</v>
      </c>
      <c r="C34" s="109">
        <v>1</v>
      </c>
      <c r="D34" s="109">
        <v>1</v>
      </c>
      <c r="E34" s="110">
        <v>10</v>
      </c>
      <c r="F34" s="110">
        <v>10</v>
      </c>
      <c r="G34" s="111" t="s">
        <v>170</v>
      </c>
      <c r="H34" s="109">
        <v>1</v>
      </c>
      <c r="I34" s="109">
        <v>0</v>
      </c>
      <c r="J34" s="110">
        <v>0</v>
      </c>
      <c r="K34" s="110">
        <v>0</v>
      </c>
      <c r="X34" s="304"/>
      <c r="Y34" s="304"/>
    </row>
    <row r="35" spans="2:27" x14ac:dyDescent="0.2">
      <c r="B35" s="117" t="s">
        <v>171</v>
      </c>
      <c r="C35" s="114">
        <v>1</v>
      </c>
      <c r="D35" s="114">
        <v>1</v>
      </c>
      <c r="E35" s="115">
        <v>10</v>
      </c>
      <c r="F35" s="305">
        <v>10</v>
      </c>
      <c r="G35" s="117" t="s">
        <v>171</v>
      </c>
      <c r="H35" s="114">
        <v>1</v>
      </c>
      <c r="I35" s="114">
        <v>0</v>
      </c>
      <c r="J35" s="115">
        <v>0</v>
      </c>
      <c r="K35" s="305">
        <v>0</v>
      </c>
      <c r="X35" s="1"/>
      <c r="Y35" s="1"/>
      <c r="AA35" s="1"/>
    </row>
    <row r="36" spans="2:27" x14ac:dyDescent="0.2">
      <c r="B36" s="128"/>
      <c r="C36" s="122">
        <v>2</v>
      </c>
      <c r="D36" s="122">
        <v>1</v>
      </c>
      <c r="E36" s="123">
        <v>10</v>
      </c>
      <c r="F36" s="306"/>
      <c r="G36" s="128"/>
      <c r="H36" s="122">
        <v>2</v>
      </c>
      <c r="I36" s="122">
        <v>0</v>
      </c>
      <c r="J36" s="123">
        <v>0</v>
      </c>
      <c r="K36" s="306"/>
    </row>
    <row r="37" spans="2:27" x14ac:dyDescent="0.2">
      <c r="B37" s="108" t="s">
        <v>172</v>
      </c>
      <c r="C37" s="109">
        <v>1</v>
      </c>
      <c r="D37" s="109">
        <v>1</v>
      </c>
      <c r="E37" s="110">
        <v>10</v>
      </c>
      <c r="F37" s="139">
        <v>10</v>
      </c>
      <c r="G37" s="108" t="s">
        <v>172</v>
      </c>
      <c r="H37" s="109">
        <v>1</v>
      </c>
      <c r="I37" s="109">
        <v>1</v>
      </c>
      <c r="J37" s="110">
        <v>10</v>
      </c>
      <c r="K37" s="144">
        <v>10</v>
      </c>
    </row>
    <row r="38" spans="2:27" x14ac:dyDescent="0.2">
      <c r="B38" s="148" t="s">
        <v>140</v>
      </c>
      <c r="C38" s="149">
        <v>1</v>
      </c>
      <c r="D38" s="149">
        <v>6</v>
      </c>
      <c r="E38" s="150">
        <v>60</v>
      </c>
      <c r="F38" s="309">
        <f>AVERAGE(E38:E40)</f>
        <v>30</v>
      </c>
      <c r="G38" s="148" t="s">
        <v>140</v>
      </c>
      <c r="H38" s="149">
        <v>1</v>
      </c>
      <c r="I38" s="149">
        <v>0</v>
      </c>
      <c r="J38" s="150">
        <v>0</v>
      </c>
      <c r="K38" s="309">
        <v>0</v>
      </c>
    </row>
    <row r="39" spans="2:27" x14ac:dyDescent="0.2">
      <c r="B39" s="168"/>
      <c r="C39" s="169">
        <v>2</v>
      </c>
      <c r="D39" s="169">
        <v>2</v>
      </c>
      <c r="E39" s="170">
        <v>20</v>
      </c>
      <c r="F39" s="310"/>
      <c r="G39" s="168"/>
      <c r="H39" s="169">
        <v>2</v>
      </c>
      <c r="I39" s="169">
        <v>0</v>
      </c>
      <c r="J39" s="170">
        <v>0</v>
      </c>
      <c r="K39" s="310"/>
    </row>
    <row r="40" spans="2:27" x14ac:dyDescent="0.2">
      <c r="B40" s="151"/>
      <c r="C40" s="152">
        <v>3</v>
      </c>
      <c r="D40" s="152">
        <v>1</v>
      </c>
      <c r="E40" s="153">
        <v>10</v>
      </c>
      <c r="F40" s="311"/>
      <c r="G40" s="151"/>
      <c r="H40" s="152">
        <v>3</v>
      </c>
      <c r="I40" s="152">
        <v>0</v>
      </c>
      <c r="J40" s="153">
        <v>0</v>
      </c>
      <c r="K40" s="311"/>
    </row>
    <row r="41" spans="2:27" x14ac:dyDescent="0.2">
      <c r="B41" s="145" t="s">
        <v>144</v>
      </c>
      <c r="C41" s="146">
        <v>1</v>
      </c>
      <c r="D41" s="146">
        <v>1</v>
      </c>
      <c r="E41" s="147">
        <v>10</v>
      </c>
      <c r="F41" s="147">
        <v>10</v>
      </c>
      <c r="G41" s="145" t="s">
        <v>144</v>
      </c>
      <c r="H41" s="146">
        <v>1</v>
      </c>
      <c r="I41" s="146">
        <v>4</v>
      </c>
      <c r="J41" s="147">
        <v>40</v>
      </c>
      <c r="K41" s="147">
        <v>40</v>
      </c>
      <c r="T41" s="304"/>
      <c r="U41" s="304"/>
      <c r="V41" s="304"/>
      <c r="W41" s="304"/>
      <c r="X41" s="304"/>
      <c r="Y41" s="304"/>
    </row>
    <row r="42" spans="2:27" x14ac:dyDescent="0.2">
      <c r="B42" s="108" t="s">
        <v>173</v>
      </c>
      <c r="C42" s="109">
        <v>1</v>
      </c>
      <c r="D42" s="109">
        <v>1</v>
      </c>
      <c r="E42" s="110">
        <v>10</v>
      </c>
      <c r="F42" s="110">
        <v>10</v>
      </c>
      <c r="G42" s="108" t="s">
        <v>173</v>
      </c>
      <c r="H42" s="109">
        <v>1</v>
      </c>
      <c r="I42" s="109">
        <v>0</v>
      </c>
      <c r="J42" s="110">
        <v>0</v>
      </c>
      <c r="K42" s="110">
        <v>0</v>
      </c>
      <c r="T42" s="1"/>
      <c r="U42" s="1"/>
      <c r="V42" s="1"/>
      <c r="W42" s="1"/>
      <c r="X42" s="1"/>
      <c r="Y42" s="1"/>
    </row>
    <row r="43" spans="2:27" x14ac:dyDescent="0.2">
      <c r="B43" s="178" t="s">
        <v>174</v>
      </c>
      <c r="C43" s="176">
        <v>1</v>
      </c>
      <c r="D43" s="176">
        <v>2</v>
      </c>
      <c r="E43" s="177">
        <v>20</v>
      </c>
      <c r="F43" s="177">
        <v>20</v>
      </c>
      <c r="G43" s="178" t="s">
        <v>174</v>
      </c>
      <c r="H43" s="176">
        <v>1</v>
      </c>
      <c r="I43" s="176">
        <v>0</v>
      </c>
      <c r="J43" s="177">
        <v>0</v>
      </c>
      <c r="K43" s="177">
        <v>0</v>
      </c>
    </row>
    <row r="44" spans="2:27" x14ac:dyDescent="0.2">
      <c r="B44" s="108" t="s">
        <v>175</v>
      </c>
      <c r="C44" s="109">
        <v>1</v>
      </c>
      <c r="D44" s="109">
        <v>0</v>
      </c>
      <c r="E44" s="110">
        <v>0</v>
      </c>
      <c r="F44" s="110">
        <v>0</v>
      </c>
      <c r="G44" s="108" t="s">
        <v>175</v>
      </c>
      <c r="H44" s="109">
        <v>1</v>
      </c>
      <c r="I44" s="109">
        <v>1</v>
      </c>
      <c r="J44" s="110">
        <v>10</v>
      </c>
      <c r="K44" s="110">
        <v>10</v>
      </c>
    </row>
    <row r="45" spans="2:27" x14ac:dyDescent="0.2">
      <c r="B45" s="113" t="s">
        <v>97</v>
      </c>
      <c r="C45" s="114">
        <v>1</v>
      </c>
      <c r="D45" s="114">
        <v>1</v>
      </c>
      <c r="E45" s="115">
        <v>10</v>
      </c>
      <c r="F45" s="305">
        <v>15</v>
      </c>
      <c r="G45" s="113" t="s">
        <v>97</v>
      </c>
      <c r="H45" s="114">
        <v>1</v>
      </c>
      <c r="I45" s="114">
        <v>0</v>
      </c>
      <c r="J45" s="115">
        <v>0</v>
      </c>
      <c r="K45" s="305">
        <v>0</v>
      </c>
    </row>
    <row r="46" spans="2:27" x14ac:dyDescent="0.2">
      <c r="B46" s="121"/>
      <c r="C46" s="122">
        <v>2</v>
      </c>
      <c r="D46" s="122">
        <v>2</v>
      </c>
      <c r="E46" s="123">
        <v>20</v>
      </c>
      <c r="F46" s="306"/>
      <c r="G46" s="121"/>
      <c r="H46" s="122">
        <v>2</v>
      </c>
      <c r="I46" s="122">
        <v>0</v>
      </c>
      <c r="J46" s="123">
        <v>0</v>
      </c>
      <c r="K46" s="306"/>
    </row>
    <row r="47" spans="2:27" x14ac:dyDescent="0.2">
      <c r="B47" s="108" t="s">
        <v>176</v>
      </c>
      <c r="C47" s="109">
        <v>1</v>
      </c>
      <c r="D47" s="109">
        <v>0</v>
      </c>
      <c r="E47" s="110">
        <v>0</v>
      </c>
      <c r="F47" s="110">
        <v>0</v>
      </c>
      <c r="G47" s="108" t="s">
        <v>176</v>
      </c>
      <c r="H47" s="109">
        <v>1</v>
      </c>
      <c r="I47" s="109">
        <v>1</v>
      </c>
      <c r="J47" s="110">
        <v>10</v>
      </c>
      <c r="K47" s="110">
        <v>10</v>
      </c>
    </row>
    <row r="48" spans="2:27" x14ac:dyDescent="0.2">
      <c r="B48" s="118" t="s">
        <v>177</v>
      </c>
      <c r="C48" s="109">
        <v>1</v>
      </c>
      <c r="D48" s="109">
        <v>0</v>
      </c>
      <c r="E48" s="110">
        <v>0</v>
      </c>
      <c r="F48" s="110">
        <v>0</v>
      </c>
      <c r="G48" s="118" t="s">
        <v>177</v>
      </c>
      <c r="H48" s="109">
        <v>1</v>
      </c>
      <c r="I48" s="109">
        <v>1</v>
      </c>
      <c r="J48" s="110">
        <v>10</v>
      </c>
      <c r="K48" s="110">
        <v>10</v>
      </c>
    </row>
    <row r="49" spans="2:11" x14ac:dyDescent="0.2">
      <c r="B49" s="108" t="s">
        <v>178</v>
      </c>
      <c r="C49" s="109">
        <v>1</v>
      </c>
      <c r="D49" s="109">
        <v>1</v>
      </c>
      <c r="E49" s="110">
        <v>10</v>
      </c>
      <c r="F49" s="110">
        <v>10</v>
      </c>
      <c r="G49" s="108" t="s">
        <v>178</v>
      </c>
      <c r="H49" s="109">
        <v>1</v>
      </c>
      <c r="I49" s="109">
        <v>0</v>
      </c>
      <c r="J49" s="110">
        <v>0</v>
      </c>
      <c r="K49" s="110">
        <v>0</v>
      </c>
    </row>
    <row r="50" spans="2:11" x14ac:dyDescent="0.2">
      <c r="B50" s="113" t="s">
        <v>179</v>
      </c>
      <c r="C50" s="114">
        <v>1</v>
      </c>
      <c r="D50" s="114">
        <v>1</v>
      </c>
      <c r="E50" s="115">
        <v>10</v>
      </c>
      <c r="F50" s="115">
        <v>10</v>
      </c>
      <c r="G50" s="113" t="s">
        <v>179</v>
      </c>
      <c r="H50" s="114">
        <v>1</v>
      </c>
      <c r="I50" s="114">
        <v>0</v>
      </c>
      <c r="J50" s="115">
        <v>0</v>
      </c>
      <c r="K50" s="115">
        <v>0</v>
      </c>
    </row>
    <row r="51" spans="2:11" x14ac:dyDescent="0.2">
      <c r="B51" s="189" t="s">
        <v>88</v>
      </c>
      <c r="C51" s="190">
        <v>1</v>
      </c>
      <c r="D51" s="190">
        <v>2</v>
      </c>
      <c r="E51" s="191">
        <v>20</v>
      </c>
      <c r="F51" s="312">
        <f>AVERAGE(E51:E52)</f>
        <v>10</v>
      </c>
      <c r="G51" s="189" t="s">
        <v>88</v>
      </c>
      <c r="H51" s="190">
        <v>1</v>
      </c>
      <c r="I51" s="190">
        <v>0</v>
      </c>
      <c r="J51" s="191">
        <v>0</v>
      </c>
      <c r="K51" s="312">
        <f>AVERAGE(J51:J52)</f>
        <v>5</v>
      </c>
    </row>
    <row r="52" spans="2:11" x14ac:dyDescent="0.2">
      <c r="B52" s="192"/>
      <c r="C52" s="193">
        <v>2</v>
      </c>
      <c r="D52" s="193">
        <v>0</v>
      </c>
      <c r="E52" s="194">
        <v>0</v>
      </c>
      <c r="F52" s="313"/>
      <c r="G52" s="192"/>
      <c r="H52" s="193">
        <v>2</v>
      </c>
      <c r="I52" s="193">
        <v>1</v>
      </c>
      <c r="J52" s="194">
        <v>10</v>
      </c>
      <c r="K52" s="313"/>
    </row>
    <row r="53" spans="2:11" x14ac:dyDescent="0.2">
      <c r="B53" s="186" t="s">
        <v>180</v>
      </c>
      <c r="C53" s="119">
        <v>1</v>
      </c>
      <c r="D53" s="119">
        <v>0</v>
      </c>
      <c r="E53" s="120">
        <v>0</v>
      </c>
      <c r="F53" s="120">
        <v>0</v>
      </c>
      <c r="G53" s="186" t="s">
        <v>180</v>
      </c>
      <c r="H53" s="119">
        <v>1</v>
      </c>
      <c r="I53" s="119">
        <v>1</v>
      </c>
      <c r="J53" s="120">
        <v>10</v>
      </c>
      <c r="K53" s="120">
        <v>10</v>
      </c>
    </row>
    <row r="54" spans="2:11" x14ac:dyDescent="0.2">
      <c r="B54" s="158" t="s">
        <v>181</v>
      </c>
      <c r="C54" s="146">
        <v>1</v>
      </c>
      <c r="D54" s="146">
        <v>0</v>
      </c>
      <c r="E54" s="147">
        <v>0</v>
      </c>
      <c r="F54" s="147">
        <v>0</v>
      </c>
      <c r="G54" s="158" t="s">
        <v>181</v>
      </c>
      <c r="H54" s="146">
        <v>1</v>
      </c>
      <c r="I54" s="146">
        <v>3</v>
      </c>
      <c r="J54" s="147">
        <v>30</v>
      </c>
      <c r="K54" s="147">
        <v>30</v>
      </c>
    </row>
    <row r="55" spans="2:11" x14ac:dyDescent="0.2">
      <c r="B55" s="111" t="s">
        <v>182</v>
      </c>
      <c r="C55" s="109">
        <v>1</v>
      </c>
      <c r="D55" s="109">
        <v>1</v>
      </c>
      <c r="E55" s="110">
        <v>10</v>
      </c>
      <c r="F55" s="110">
        <v>10</v>
      </c>
      <c r="G55" s="111" t="s">
        <v>182</v>
      </c>
      <c r="H55" s="109">
        <v>1</v>
      </c>
      <c r="I55" s="109">
        <v>0</v>
      </c>
      <c r="J55" s="110">
        <v>0</v>
      </c>
      <c r="K55" s="110">
        <v>0</v>
      </c>
    </row>
    <row r="56" spans="2:11" x14ac:dyDescent="0.2">
      <c r="B56" s="111" t="s">
        <v>183</v>
      </c>
      <c r="C56" s="109">
        <v>1</v>
      </c>
      <c r="D56" s="109">
        <v>1</v>
      </c>
      <c r="E56" s="110">
        <v>10</v>
      </c>
      <c r="F56" s="110">
        <v>10</v>
      </c>
      <c r="G56" s="111" t="s">
        <v>183</v>
      </c>
      <c r="H56" s="109">
        <v>1</v>
      </c>
      <c r="I56" s="109">
        <v>1</v>
      </c>
      <c r="J56" s="110">
        <v>10</v>
      </c>
      <c r="K56" s="110">
        <v>10</v>
      </c>
    </row>
    <row r="57" spans="2:11" x14ac:dyDescent="0.2">
      <c r="B57" s="154" t="s">
        <v>148</v>
      </c>
      <c r="C57" s="149">
        <v>1</v>
      </c>
      <c r="D57" s="149">
        <v>3</v>
      </c>
      <c r="E57" s="150">
        <v>30</v>
      </c>
      <c r="F57" s="309">
        <f>AVERAGE(E57:E58)</f>
        <v>40</v>
      </c>
      <c r="G57" s="154" t="s">
        <v>148</v>
      </c>
      <c r="H57" s="149">
        <v>1</v>
      </c>
      <c r="I57" s="149">
        <v>1</v>
      </c>
      <c r="J57" s="150">
        <v>10</v>
      </c>
      <c r="K57" s="309">
        <v>10</v>
      </c>
    </row>
    <row r="58" spans="2:11" x14ac:dyDescent="0.2">
      <c r="B58" s="155"/>
      <c r="C58" s="152">
        <v>2</v>
      </c>
      <c r="D58" s="152">
        <v>5</v>
      </c>
      <c r="E58" s="153">
        <v>50</v>
      </c>
      <c r="F58" s="311"/>
      <c r="G58" s="155"/>
      <c r="H58" s="152">
        <v>2</v>
      </c>
      <c r="I58" s="152">
        <v>1</v>
      </c>
      <c r="J58" s="153">
        <v>10</v>
      </c>
      <c r="K58" s="311"/>
    </row>
    <row r="59" spans="2:11" x14ac:dyDescent="0.2">
      <c r="B59" s="156" t="s">
        <v>184</v>
      </c>
      <c r="C59" s="149">
        <v>1</v>
      </c>
      <c r="D59" s="149">
        <v>0</v>
      </c>
      <c r="E59" s="150">
        <v>0</v>
      </c>
      <c r="F59" s="309">
        <v>0</v>
      </c>
      <c r="G59" s="156" t="s">
        <v>184</v>
      </c>
      <c r="H59" s="149">
        <v>1</v>
      </c>
      <c r="I59" s="149">
        <v>6</v>
      </c>
      <c r="J59" s="150">
        <v>60</v>
      </c>
      <c r="K59" s="309">
        <f>AVERAGE(J59:J60)</f>
        <v>45</v>
      </c>
    </row>
    <row r="60" spans="2:11" ht="16" thickBot="1" x14ac:dyDescent="0.25">
      <c r="B60" s="157"/>
      <c r="C60" s="152">
        <v>2</v>
      </c>
      <c r="D60" s="152">
        <v>0</v>
      </c>
      <c r="E60" s="153">
        <v>0</v>
      </c>
      <c r="F60" s="311"/>
      <c r="G60" s="157"/>
      <c r="H60" s="152">
        <v>2</v>
      </c>
      <c r="I60" s="152">
        <v>3</v>
      </c>
      <c r="J60" s="153">
        <v>30</v>
      </c>
      <c r="K60" s="311"/>
    </row>
    <row r="61" spans="2:11" hidden="1" x14ac:dyDescent="0.2">
      <c r="B61" s="116" t="s">
        <v>87</v>
      </c>
      <c r="C61" s="114">
        <v>1</v>
      </c>
      <c r="D61" s="114">
        <v>0</v>
      </c>
      <c r="E61" s="115">
        <v>0</v>
      </c>
      <c r="F61" s="140"/>
      <c r="G61" s="116" t="s">
        <v>87</v>
      </c>
      <c r="H61" s="114">
        <v>1</v>
      </c>
      <c r="I61" s="114">
        <v>3</v>
      </c>
      <c r="J61" s="115">
        <v>30</v>
      </c>
      <c r="K61" s="143"/>
    </row>
    <row r="62" spans="2:11" hidden="1" x14ac:dyDescent="0.2">
      <c r="B62" s="127"/>
      <c r="C62" s="122">
        <v>2</v>
      </c>
      <c r="D62" s="122">
        <v>0</v>
      </c>
      <c r="E62" s="123">
        <v>0</v>
      </c>
      <c r="F62" s="141"/>
      <c r="G62" s="127"/>
      <c r="H62" s="122">
        <v>2</v>
      </c>
      <c r="I62" s="122">
        <v>1</v>
      </c>
      <c r="J62" s="123">
        <v>10</v>
      </c>
      <c r="K62" s="142"/>
    </row>
    <row r="63" spans="2:11" hidden="1" x14ac:dyDescent="0.2">
      <c r="B63" s="116" t="s">
        <v>185</v>
      </c>
      <c r="C63" s="114">
        <v>1</v>
      </c>
      <c r="D63" s="114">
        <v>0</v>
      </c>
      <c r="E63" s="115">
        <v>0</v>
      </c>
      <c r="F63" s="140"/>
      <c r="G63" s="116" t="s">
        <v>185</v>
      </c>
      <c r="H63" s="114">
        <v>1</v>
      </c>
      <c r="I63" s="114">
        <v>1</v>
      </c>
      <c r="J63" s="115">
        <v>10</v>
      </c>
      <c r="K63" s="143"/>
    </row>
    <row r="64" spans="2:11" hidden="1" x14ac:dyDescent="0.2">
      <c r="B64" s="127"/>
      <c r="C64" s="122">
        <v>2</v>
      </c>
      <c r="D64" s="122">
        <v>0</v>
      </c>
      <c r="E64" s="123">
        <v>0</v>
      </c>
      <c r="F64" s="141"/>
      <c r="G64" s="127"/>
      <c r="H64" s="122">
        <v>2</v>
      </c>
      <c r="I64" s="122">
        <v>1</v>
      </c>
      <c r="J64" s="123">
        <v>10</v>
      </c>
      <c r="K64" s="142"/>
    </row>
    <row r="65" spans="2:11" x14ac:dyDescent="0.2">
      <c r="B65" s="117" t="s">
        <v>186</v>
      </c>
      <c r="C65" s="114">
        <v>1</v>
      </c>
      <c r="D65" s="114">
        <v>1</v>
      </c>
      <c r="E65" s="115">
        <v>10</v>
      </c>
      <c r="F65" s="305">
        <v>5</v>
      </c>
      <c r="G65" s="117" t="s">
        <v>186</v>
      </c>
      <c r="H65" s="114">
        <v>1</v>
      </c>
      <c r="I65" s="114">
        <v>0</v>
      </c>
      <c r="J65" s="115">
        <v>0</v>
      </c>
      <c r="K65" s="305">
        <v>5</v>
      </c>
    </row>
    <row r="66" spans="2:11" ht="16" thickBot="1" x14ac:dyDescent="0.25">
      <c r="B66" s="128"/>
      <c r="C66" s="122">
        <v>2</v>
      </c>
      <c r="D66" s="122">
        <v>0</v>
      </c>
      <c r="E66" s="123">
        <v>0</v>
      </c>
      <c r="F66" s="306"/>
      <c r="G66" s="128"/>
      <c r="H66" s="122">
        <v>2</v>
      </c>
      <c r="I66" s="122">
        <v>1</v>
      </c>
      <c r="J66" s="123">
        <v>10</v>
      </c>
      <c r="K66" s="306"/>
    </row>
    <row r="67" spans="2:11" x14ac:dyDescent="0.2">
      <c r="B67" s="108" t="s">
        <v>187</v>
      </c>
      <c r="C67" s="109">
        <v>1</v>
      </c>
      <c r="D67" s="109">
        <v>1</v>
      </c>
      <c r="E67" s="110">
        <v>10</v>
      </c>
      <c r="F67" s="139">
        <v>10</v>
      </c>
      <c r="G67" s="108" t="s">
        <v>187</v>
      </c>
      <c r="H67" s="109">
        <v>1</v>
      </c>
      <c r="I67" s="109">
        <v>0</v>
      </c>
      <c r="J67" s="110">
        <v>0</v>
      </c>
      <c r="K67" s="110">
        <v>0</v>
      </c>
    </row>
    <row r="68" spans="2:11" x14ac:dyDescent="0.2">
      <c r="B68" s="113" t="s">
        <v>188</v>
      </c>
      <c r="C68" s="114">
        <v>1</v>
      </c>
      <c r="D68" s="114">
        <v>2</v>
      </c>
      <c r="E68" s="115">
        <v>20</v>
      </c>
      <c r="F68" s="305">
        <f>AVERAGE(E68:E70)</f>
        <v>10</v>
      </c>
      <c r="G68" s="113" t="s">
        <v>188</v>
      </c>
      <c r="H68" s="114">
        <v>1</v>
      </c>
      <c r="I68" s="114">
        <v>0</v>
      </c>
      <c r="J68" s="115">
        <v>0</v>
      </c>
      <c r="K68" s="305">
        <v>0</v>
      </c>
    </row>
    <row r="69" spans="2:11" x14ac:dyDescent="0.2">
      <c r="B69" s="129"/>
      <c r="C69" s="125">
        <v>2</v>
      </c>
      <c r="D69" s="125">
        <v>0</v>
      </c>
      <c r="E69" s="126">
        <v>0</v>
      </c>
      <c r="F69" s="316"/>
      <c r="G69" s="129"/>
      <c r="H69" s="125">
        <v>2</v>
      </c>
      <c r="I69" s="125">
        <v>0</v>
      </c>
      <c r="J69" s="126">
        <v>0</v>
      </c>
      <c r="K69" s="316"/>
    </row>
    <row r="70" spans="2:11" x14ac:dyDescent="0.2">
      <c r="B70" s="133"/>
      <c r="C70" s="134">
        <v>3</v>
      </c>
      <c r="D70" s="134">
        <v>1</v>
      </c>
      <c r="E70" s="135">
        <v>10</v>
      </c>
      <c r="F70" s="306"/>
      <c r="G70" s="133"/>
      <c r="H70" s="134">
        <v>3</v>
      </c>
      <c r="I70" s="134">
        <v>0</v>
      </c>
      <c r="J70" s="135">
        <v>0</v>
      </c>
      <c r="K70" s="306"/>
    </row>
    <row r="71" spans="2:11" x14ac:dyDescent="0.2">
      <c r="B71" s="108" t="s">
        <v>189</v>
      </c>
      <c r="C71" s="109">
        <v>1</v>
      </c>
      <c r="D71" s="109">
        <v>1</v>
      </c>
      <c r="E71" s="110">
        <v>10</v>
      </c>
      <c r="F71" s="110">
        <v>10</v>
      </c>
      <c r="G71" s="108" t="s">
        <v>189</v>
      </c>
      <c r="H71" s="109">
        <v>1</v>
      </c>
      <c r="I71" s="109">
        <v>0</v>
      </c>
      <c r="J71" s="110">
        <v>0</v>
      </c>
      <c r="K71" s="110">
        <v>0</v>
      </c>
    </row>
    <row r="72" spans="2:11" x14ac:dyDescent="0.2">
      <c r="B72" s="108" t="s">
        <v>190</v>
      </c>
      <c r="C72" s="109">
        <v>1</v>
      </c>
      <c r="D72" s="109">
        <v>0</v>
      </c>
      <c r="E72" s="110">
        <v>0</v>
      </c>
      <c r="F72" s="110">
        <v>0</v>
      </c>
      <c r="G72" s="108" t="s">
        <v>190</v>
      </c>
      <c r="H72" s="109">
        <v>1</v>
      </c>
      <c r="I72" s="109">
        <v>1</v>
      </c>
      <c r="J72" s="110">
        <v>10</v>
      </c>
      <c r="K72" s="110">
        <v>10</v>
      </c>
    </row>
    <row r="73" spans="2:11" x14ac:dyDescent="0.2">
      <c r="B73" s="111" t="s">
        <v>191</v>
      </c>
      <c r="C73" s="109">
        <v>1</v>
      </c>
      <c r="D73" s="109">
        <v>1</v>
      </c>
      <c r="E73" s="110">
        <v>10</v>
      </c>
      <c r="F73" s="110">
        <v>10</v>
      </c>
      <c r="G73" s="111" t="s">
        <v>191</v>
      </c>
      <c r="H73" s="109">
        <v>1</v>
      </c>
      <c r="I73" s="109">
        <v>0</v>
      </c>
      <c r="J73" s="110">
        <v>0</v>
      </c>
      <c r="K73" s="110">
        <v>0</v>
      </c>
    </row>
    <row r="74" spans="2:11" x14ac:dyDescent="0.2">
      <c r="B74" s="111" t="s">
        <v>192</v>
      </c>
      <c r="C74" s="109">
        <v>1</v>
      </c>
      <c r="D74" s="109">
        <v>1</v>
      </c>
      <c r="E74" s="110">
        <v>10</v>
      </c>
      <c r="F74" s="110">
        <v>10</v>
      </c>
      <c r="G74" s="111" t="s">
        <v>192</v>
      </c>
      <c r="H74" s="109">
        <v>1</v>
      </c>
      <c r="I74" s="109">
        <v>0</v>
      </c>
      <c r="J74" s="110">
        <v>0</v>
      </c>
      <c r="K74" s="110">
        <v>0</v>
      </c>
    </row>
    <row r="75" spans="2:11" x14ac:dyDescent="0.2">
      <c r="B75" s="108" t="s">
        <v>193</v>
      </c>
      <c r="C75" s="109">
        <v>1</v>
      </c>
      <c r="D75" s="109">
        <v>0</v>
      </c>
      <c r="E75" s="110">
        <v>0</v>
      </c>
      <c r="F75" s="110">
        <v>0</v>
      </c>
      <c r="G75" s="108" t="s">
        <v>193</v>
      </c>
      <c r="H75" s="109">
        <v>1</v>
      </c>
      <c r="I75" s="109">
        <v>1</v>
      </c>
      <c r="J75" s="110">
        <v>10</v>
      </c>
      <c r="K75" s="110">
        <v>10</v>
      </c>
    </row>
    <row r="76" spans="2:11" x14ac:dyDescent="0.2">
      <c r="B76" s="180" t="s">
        <v>156</v>
      </c>
      <c r="C76" s="181">
        <v>1</v>
      </c>
      <c r="D76" s="181">
        <v>2</v>
      </c>
      <c r="E76" s="182">
        <v>20</v>
      </c>
      <c r="F76" s="314">
        <f>AVERAGE(E76:E77)</f>
        <v>20</v>
      </c>
      <c r="G76" s="180" t="s">
        <v>156</v>
      </c>
      <c r="H76" s="181">
        <v>1</v>
      </c>
      <c r="I76" s="181">
        <v>1</v>
      </c>
      <c r="J76" s="182">
        <v>10</v>
      </c>
      <c r="K76" s="314">
        <f>AVERAGE(J76:J77)</f>
        <v>5</v>
      </c>
    </row>
    <row r="77" spans="2:11" x14ac:dyDescent="0.2">
      <c r="B77" s="183"/>
      <c r="C77" s="184">
        <v>2</v>
      </c>
      <c r="D77" s="184">
        <v>2</v>
      </c>
      <c r="E77" s="185">
        <v>20</v>
      </c>
      <c r="F77" s="315"/>
      <c r="G77" s="183"/>
      <c r="H77" s="184">
        <v>2</v>
      </c>
      <c r="I77" s="184">
        <v>0</v>
      </c>
      <c r="J77" s="185">
        <v>0</v>
      </c>
      <c r="K77" s="315"/>
    </row>
    <row r="78" spans="2:11" x14ac:dyDescent="0.2">
      <c r="B78" s="111" t="s">
        <v>194</v>
      </c>
      <c r="C78" s="109">
        <v>1</v>
      </c>
      <c r="D78" s="109">
        <v>1</v>
      </c>
      <c r="E78" s="110">
        <v>10</v>
      </c>
      <c r="F78" s="110">
        <v>10</v>
      </c>
      <c r="G78" s="111" t="s">
        <v>194</v>
      </c>
      <c r="H78" s="109">
        <v>1</v>
      </c>
      <c r="I78" s="109">
        <v>1</v>
      </c>
      <c r="J78" s="110">
        <v>10</v>
      </c>
      <c r="K78" s="110">
        <v>10</v>
      </c>
    </row>
    <row r="79" spans="2:11" x14ac:dyDescent="0.2">
      <c r="B79" s="112" t="s">
        <v>195</v>
      </c>
      <c r="C79" s="109">
        <v>1</v>
      </c>
      <c r="D79" s="109">
        <v>0</v>
      </c>
      <c r="E79" s="110">
        <v>0</v>
      </c>
      <c r="F79" s="110">
        <v>0</v>
      </c>
      <c r="G79" s="112" t="s">
        <v>195</v>
      </c>
      <c r="H79" s="109">
        <v>1</v>
      </c>
      <c r="I79" s="109">
        <v>1</v>
      </c>
      <c r="J79" s="110">
        <v>10</v>
      </c>
      <c r="K79" s="110">
        <v>10</v>
      </c>
    </row>
    <row r="80" spans="2:11" x14ac:dyDescent="0.2">
      <c r="B80" s="145" t="s">
        <v>196</v>
      </c>
      <c r="C80" s="146">
        <v>1</v>
      </c>
      <c r="D80" s="146">
        <v>0</v>
      </c>
      <c r="E80" s="147">
        <v>0</v>
      </c>
      <c r="F80" s="147">
        <v>0</v>
      </c>
      <c r="G80" s="145" t="s">
        <v>196</v>
      </c>
      <c r="H80" s="146">
        <v>1</v>
      </c>
      <c r="I80" s="146">
        <v>3</v>
      </c>
      <c r="J80" s="147">
        <v>30</v>
      </c>
      <c r="K80" s="147">
        <v>30</v>
      </c>
    </row>
    <row r="81" spans="2:11" x14ac:dyDescent="0.2">
      <c r="B81" s="108" t="s">
        <v>197</v>
      </c>
      <c r="C81" s="109">
        <v>1</v>
      </c>
      <c r="D81" s="109">
        <v>1</v>
      </c>
      <c r="E81" s="110">
        <v>10</v>
      </c>
      <c r="F81" s="110">
        <v>10</v>
      </c>
      <c r="G81" s="108" t="s">
        <v>197</v>
      </c>
      <c r="H81" s="109">
        <v>1</v>
      </c>
      <c r="I81" s="109">
        <v>1</v>
      </c>
      <c r="J81" s="110">
        <v>10</v>
      </c>
      <c r="K81" s="110">
        <v>10</v>
      </c>
    </row>
    <row r="82" spans="2:11" x14ac:dyDescent="0.2">
      <c r="B82" s="108" t="s">
        <v>198</v>
      </c>
      <c r="C82" s="109">
        <v>1</v>
      </c>
      <c r="D82" s="109">
        <v>1</v>
      </c>
      <c r="E82" s="110">
        <v>10</v>
      </c>
      <c r="F82" s="110">
        <v>10</v>
      </c>
      <c r="G82" s="108" t="s">
        <v>198</v>
      </c>
      <c r="H82" s="109">
        <v>1</v>
      </c>
      <c r="I82" s="109">
        <v>0</v>
      </c>
      <c r="J82" s="110">
        <v>0</v>
      </c>
      <c r="K82" s="110">
        <v>0</v>
      </c>
    </row>
    <row r="83" spans="2:11" x14ac:dyDescent="0.2">
      <c r="B83" s="113" t="s">
        <v>85</v>
      </c>
      <c r="C83" s="114">
        <v>1</v>
      </c>
      <c r="D83" s="114">
        <v>2</v>
      </c>
      <c r="E83" s="115">
        <v>20</v>
      </c>
      <c r="F83" s="305">
        <v>15</v>
      </c>
      <c r="G83" s="113" t="s">
        <v>85</v>
      </c>
      <c r="H83" s="114">
        <v>1</v>
      </c>
      <c r="I83" s="114">
        <v>1</v>
      </c>
      <c r="J83" s="115">
        <v>10</v>
      </c>
      <c r="K83" s="305">
        <v>10</v>
      </c>
    </row>
    <row r="84" spans="2:11" x14ac:dyDescent="0.2">
      <c r="B84" s="121"/>
      <c r="C84" s="122">
        <v>2</v>
      </c>
      <c r="D84" s="122">
        <v>1</v>
      </c>
      <c r="E84" s="123">
        <v>10</v>
      </c>
      <c r="F84" s="306"/>
      <c r="G84" s="121"/>
      <c r="H84" s="122">
        <v>2</v>
      </c>
      <c r="I84" s="122">
        <v>1</v>
      </c>
      <c r="J84" s="123">
        <v>10</v>
      </c>
      <c r="K84" s="306"/>
    </row>
    <row r="85" spans="2:11" x14ac:dyDescent="0.2">
      <c r="B85" s="116" t="s">
        <v>199</v>
      </c>
      <c r="C85" s="114">
        <v>1</v>
      </c>
      <c r="D85" s="114">
        <v>2</v>
      </c>
      <c r="E85" s="115">
        <v>20</v>
      </c>
      <c r="F85" s="305">
        <v>10</v>
      </c>
      <c r="G85" s="116" t="s">
        <v>199</v>
      </c>
      <c r="H85" s="114">
        <v>1</v>
      </c>
      <c r="I85" s="114">
        <v>0</v>
      </c>
      <c r="J85" s="115">
        <v>0</v>
      </c>
      <c r="K85" s="305">
        <v>5</v>
      </c>
    </row>
    <row r="86" spans="2:11" x14ac:dyDescent="0.2">
      <c r="B86" s="127"/>
      <c r="C86" s="122">
        <v>2</v>
      </c>
      <c r="D86" s="122">
        <v>0</v>
      </c>
      <c r="E86" s="123">
        <v>0</v>
      </c>
      <c r="F86" s="306"/>
      <c r="G86" s="127"/>
      <c r="H86" s="122">
        <v>2</v>
      </c>
      <c r="I86" s="122">
        <v>1</v>
      </c>
      <c r="J86" s="123">
        <v>10</v>
      </c>
      <c r="K86" s="306"/>
    </row>
    <row r="87" spans="2:11" x14ac:dyDescent="0.2">
      <c r="B87" s="108" t="s">
        <v>200</v>
      </c>
      <c r="C87" s="109">
        <v>1</v>
      </c>
      <c r="D87" s="109">
        <v>0</v>
      </c>
      <c r="E87" s="110">
        <v>0</v>
      </c>
      <c r="F87" s="110">
        <v>0</v>
      </c>
      <c r="G87" s="108" t="s">
        <v>200</v>
      </c>
      <c r="H87" s="109">
        <v>1</v>
      </c>
      <c r="I87" s="109">
        <v>1</v>
      </c>
      <c r="J87" s="110">
        <v>10</v>
      </c>
      <c r="K87" s="110">
        <v>10</v>
      </c>
    </row>
    <row r="88" spans="2:11" x14ac:dyDescent="0.2">
      <c r="B88" s="111" t="s">
        <v>201</v>
      </c>
      <c r="C88" s="109">
        <v>1</v>
      </c>
      <c r="D88" s="109">
        <v>0</v>
      </c>
      <c r="E88" s="110">
        <v>0</v>
      </c>
      <c r="F88" s="110">
        <v>0</v>
      </c>
      <c r="G88" s="111" t="s">
        <v>201</v>
      </c>
      <c r="H88" s="109">
        <v>1</v>
      </c>
      <c r="I88" s="109">
        <v>1</v>
      </c>
      <c r="J88" s="110">
        <v>10</v>
      </c>
      <c r="K88" s="110">
        <v>10</v>
      </c>
    </row>
    <row r="89" spans="2:11" x14ac:dyDescent="0.2">
      <c r="B89" s="111" t="s">
        <v>202</v>
      </c>
      <c r="C89" s="109">
        <v>1</v>
      </c>
      <c r="D89" s="109">
        <v>1</v>
      </c>
      <c r="E89" s="110">
        <v>10</v>
      </c>
      <c r="F89" s="110">
        <v>10</v>
      </c>
      <c r="G89" s="111" t="s">
        <v>202</v>
      </c>
      <c r="H89" s="109">
        <v>1</v>
      </c>
      <c r="I89" s="109">
        <v>0</v>
      </c>
      <c r="J89" s="110">
        <v>0</v>
      </c>
      <c r="K89" s="110">
        <v>0</v>
      </c>
    </row>
    <row r="90" spans="2:11" x14ac:dyDescent="0.2">
      <c r="B90" s="108" t="s">
        <v>203</v>
      </c>
      <c r="C90" s="109">
        <v>1</v>
      </c>
      <c r="D90" s="109">
        <v>1</v>
      </c>
      <c r="E90" s="110">
        <v>10</v>
      </c>
      <c r="F90" s="110">
        <v>10</v>
      </c>
      <c r="G90" s="108" t="s">
        <v>203</v>
      </c>
      <c r="H90" s="109">
        <v>1</v>
      </c>
      <c r="I90" s="109">
        <v>0</v>
      </c>
      <c r="J90" s="110">
        <v>0</v>
      </c>
      <c r="K90" s="110">
        <v>0</v>
      </c>
    </row>
    <row r="91" spans="2:11" x14ac:dyDescent="0.2">
      <c r="B91" s="183" t="s">
        <v>159</v>
      </c>
      <c r="C91" s="184">
        <v>1</v>
      </c>
      <c r="D91" s="184">
        <v>2</v>
      </c>
      <c r="E91" s="185">
        <v>20</v>
      </c>
      <c r="F91" s="185">
        <v>20</v>
      </c>
      <c r="G91" s="183" t="s">
        <v>159</v>
      </c>
      <c r="H91" s="184">
        <v>1</v>
      </c>
      <c r="I91" s="184">
        <v>0</v>
      </c>
      <c r="J91" s="185">
        <v>0</v>
      </c>
      <c r="K91" s="185">
        <v>0</v>
      </c>
    </row>
  </sheetData>
  <mergeCells count="74">
    <mergeCell ref="G3:K3"/>
    <mergeCell ref="B3:F3"/>
    <mergeCell ref="B2:K2"/>
    <mergeCell ref="F15:F16"/>
    <mergeCell ref="F17:F19"/>
    <mergeCell ref="K17:K19"/>
    <mergeCell ref="K15:K16"/>
    <mergeCell ref="F21:F22"/>
    <mergeCell ref="K21:K22"/>
    <mergeCell ref="K57:K58"/>
    <mergeCell ref="K76:K77"/>
    <mergeCell ref="K83:K84"/>
    <mergeCell ref="K45:K46"/>
    <mergeCell ref="K35:K36"/>
    <mergeCell ref="K38:K40"/>
    <mergeCell ref="F65:F66"/>
    <mergeCell ref="F68:F70"/>
    <mergeCell ref="F76:F77"/>
    <mergeCell ref="K68:K70"/>
    <mergeCell ref="K65:K66"/>
    <mergeCell ref="K59:K60"/>
    <mergeCell ref="F29:F30"/>
    <mergeCell ref="F35:F36"/>
    <mergeCell ref="K29:K30"/>
    <mergeCell ref="K27:K28"/>
    <mergeCell ref="K25:K26"/>
    <mergeCell ref="F83:F84"/>
    <mergeCell ref="F85:F86"/>
    <mergeCell ref="K85:K86"/>
    <mergeCell ref="F38:F40"/>
    <mergeCell ref="F45:F46"/>
    <mergeCell ref="F57:F58"/>
    <mergeCell ref="F59:F60"/>
    <mergeCell ref="F27:F28"/>
    <mergeCell ref="F25:F26"/>
    <mergeCell ref="F51:F52"/>
    <mergeCell ref="K51:K52"/>
    <mergeCell ref="Z4:AG4"/>
    <mergeCell ref="Z5:AC5"/>
    <mergeCell ref="AD5:AG5"/>
    <mergeCell ref="V41:W41"/>
    <mergeCell ref="T41:U41"/>
    <mergeCell ref="X34:Y34"/>
    <mergeCell ref="AB24:AC24"/>
    <mergeCell ref="Z24:AA24"/>
    <mergeCell ref="X24:Y24"/>
    <mergeCell ref="X41:Y41"/>
    <mergeCell ref="AF24:AG24"/>
    <mergeCell ref="AD24:AE24"/>
    <mergeCell ref="N5:P5"/>
    <mergeCell ref="Q5:S5"/>
    <mergeCell ref="N4:S4"/>
    <mergeCell ref="N11:N13"/>
    <mergeCell ref="Q11:Q13"/>
    <mergeCell ref="Q9:Q10"/>
    <mergeCell ref="N18:N19"/>
    <mergeCell ref="Q18:Q19"/>
    <mergeCell ref="N7:N8"/>
    <mergeCell ref="Q7:Q8"/>
    <mergeCell ref="N22:N23"/>
    <mergeCell ref="Q22:Q23"/>
    <mergeCell ref="Q16:Q17"/>
    <mergeCell ref="Q20:Q21"/>
    <mergeCell ref="N9:N10"/>
    <mergeCell ref="N16:N17"/>
    <mergeCell ref="N20:N21"/>
    <mergeCell ref="AJ24:AK24"/>
    <mergeCell ref="N26:S27"/>
    <mergeCell ref="V24:W24"/>
    <mergeCell ref="AL24:AM24"/>
    <mergeCell ref="AN24:AO24"/>
    <mergeCell ref="N24:N25"/>
    <mergeCell ref="Q24:Q25"/>
    <mergeCell ref="AH24:AI24"/>
  </mergeCells>
  <conditionalFormatting sqref="B5:B91">
    <cfRule type="duplicateValues" dxfId="9" priority="5"/>
    <cfRule type="duplicateValues" dxfId="8" priority="6"/>
  </conditionalFormatting>
  <pageMargins left="0.7" right="0.7" top="0.75" bottom="0.75" header="0.3" footer="0.3"/>
  <pageSetup orientation="portrait" horizontalDpi="90" verticalDpi="9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470B9-9016-41B0-BDC3-DFE56C7CD58D}">
  <dimension ref="B1:O68"/>
  <sheetViews>
    <sheetView topLeftCell="A40" zoomScaleNormal="100" workbookViewId="0">
      <selection activeCell="K4" sqref="K4"/>
    </sheetView>
  </sheetViews>
  <sheetFormatPr baseColWidth="10" defaultColWidth="8.83203125" defaultRowHeight="15" x14ac:dyDescent="0.2"/>
  <cols>
    <col min="2" max="2" width="27.83203125" bestFit="1" customWidth="1"/>
    <col min="3" max="3" width="6.5" bestFit="1" customWidth="1"/>
    <col min="4" max="4" width="7.5" customWidth="1"/>
    <col min="5" max="5" width="27.83203125" bestFit="1" customWidth="1"/>
    <col min="6" max="6" width="6.5" bestFit="1" customWidth="1"/>
    <col min="7" max="7" width="7.5" customWidth="1"/>
    <col min="10" max="10" width="10.5" bestFit="1" customWidth="1"/>
    <col min="12" max="13" width="10.5" bestFit="1" customWidth="1"/>
  </cols>
  <sheetData>
    <row r="1" spans="2:15" ht="16" thickBot="1" x14ac:dyDescent="0.25"/>
    <row r="2" spans="2:15" ht="16" thickBot="1" x14ac:dyDescent="0.25">
      <c r="B2" s="321" t="s">
        <v>204</v>
      </c>
      <c r="C2" s="322"/>
      <c r="D2" s="322"/>
      <c r="E2" s="322"/>
      <c r="F2" s="322"/>
      <c r="G2" s="323"/>
      <c r="J2" s="297" t="s">
        <v>204</v>
      </c>
      <c r="K2" s="298"/>
      <c r="L2" s="298"/>
      <c r="M2" s="318"/>
      <c r="N2" s="99"/>
      <c r="O2" s="99"/>
    </row>
    <row r="3" spans="2:15" ht="16" thickBot="1" x14ac:dyDescent="0.25">
      <c r="B3" s="292" t="s">
        <v>120</v>
      </c>
      <c r="C3" s="293"/>
      <c r="D3" s="317"/>
      <c r="E3" s="292" t="s">
        <v>121</v>
      </c>
      <c r="F3" s="293"/>
      <c r="G3" s="317"/>
      <c r="J3" s="292" t="s">
        <v>120</v>
      </c>
      <c r="K3" s="317"/>
      <c r="L3" s="293" t="s">
        <v>121</v>
      </c>
      <c r="M3" s="317"/>
      <c r="N3" s="99"/>
      <c r="O3" s="99"/>
    </row>
    <row r="4" spans="2:15" ht="16" thickBot="1" x14ac:dyDescent="0.25">
      <c r="B4" s="64" t="s">
        <v>122</v>
      </c>
      <c r="C4" s="65" t="s">
        <v>124</v>
      </c>
      <c r="D4" s="66" t="s">
        <v>125</v>
      </c>
      <c r="E4" s="64" t="s">
        <v>122</v>
      </c>
      <c r="F4" s="65" t="s">
        <v>124</v>
      </c>
      <c r="G4" s="66" t="s">
        <v>125</v>
      </c>
      <c r="J4" s="80" t="s">
        <v>140</v>
      </c>
      <c r="K4" s="82">
        <v>60</v>
      </c>
      <c r="L4" s="80" t="s">
        <v>140</v>
      </c>
      <c r="M4" s="82">
        <v>0</v>
      </c>
    </row>
    <row r="5" spans="2:15" x14ac:dyDescent="0.2">
      <c r="B5" s="29" t="s">
        <v>62</v>
      </c>
      <c r="C5" s="76">
        <f>COUNTIF('AE SAE List'!$A$5:$A$200, B5)</f>
        <v>1</v>
      </c>
      <c r="D5" s="22">
        <f t="shared" ref="D5:D36" si="0">(C5/10)*100</f>
        <v>10</v>
      </c>
      <c r="E5" s="76" t="s">
        <v>62</v>
      </c>
      <c r="F5" s="76">
        <f>COUNTIF('AE SAE List'!$C$5:$C$200, E5)</f>
        <v>0</v>
      </c>
      <c r="G5" s="22">
        <f t="shared" ref="G5:G36" si="1">(F5/10)*100</f>
        <v>0</v>
      </c>
      <c r="J5" s="67" t="s">
        <v>92</v>
      </c>
      <c r="K5" s="68">
        <v>40</v>
      </c>
      <c r="L5" s="67" t="s">
        <v>92</v>
      </c>
      <c r="M5" s="68">
        <v>10</v>
      </c>
    </row>
    <row r="6" spans="2:15" x14ac:dyDescent="0.2">
      <c r="B6" s="25" t="s">
        <v>35</v>
      </c>
      <c r="C6">
        <f>COUNTIF('AE SAE List'!$A$5:$A$200, B6)</f>
        <v>0</v>
      </c>
      <c r="D6" s="24">
        <f t="shared" si="0"/>
        <v>0</v>
      </c>
      <c r="E6" t="s">
        <v>35</v>
      </c>
      <c r="F6">
        <f>COUNTIF('AE SAE List'!$C$5:$C$200, E6)</f>
        <v>1</v>
      </c>
      <c r="G6" s="24">
        <f t="shared" si="1"/>
        <v>10</v>
      </c>
      <c r="J6" s="67" t="s">
        <v>148</v>
      </c>
      <c r="K6" s="68">
        <v>30</v>
      </c>
      <c r="L6" s="67" t="s">
        <v>148</v>
      </c>
      <c r="M6" s="68">
        <v>10</v>
      </c>
    </row>
    <row r="7" spans="2:15" x14ac:dyDescent="0.2">
      <c r="B7" s="25" t="s">
        <v>71</v>
      </c>
      <c r="C7">
        <f>COUNTIF('AE SAE List'!$A$5:$A$200, B7)</f>
        <v>0</v>
      </c>
      <c r="D7" s="24">
        <f t="shared" si="0"/>
        <v>0</v>
      </c>
      <c r="E7" t="s">
        <v>71</v>
      </c>
      <c r="F7">
        <f>COUNTIF('AE SAE List'!$C$5:$C$200, E7)</f>
        <v>2</v>
      </c>
      <c r="G7" s="24">
        <f t="shared" si="1"/>
        <v>20</v>
      </c>
      <c r="J7" s="67" t="s">
        <v>144</v>
      </c>
      <c r="K7" s="68">
        <v>10</v>
      </c>
      <c r="L7" s="67" t="s">
        <v>144</v>
      </c>
      <c r="M7" s="68">
        <v>40</v>
      </c>
    </row>
    <row r="8" spans="2:15" ht="16" thickBot="1" x14ac:dyDescent="0.25">
      <c r="B8" s="42" t="s">
        <v>55</v>
      </c>
      <c r="C8">
        <f>COUNTIF('AE SAE List'!$A$5:$A$200, B8)</f>
        <v>1</v>
      </c>
      <c r="D8" s="24">
        <f t="shared" si="0"/>
        <v>10</v>
      </c>
      <c r="E8" s="55" t="s">
        <v>55</v>
      </c>
      <c r="F8">
        <f>COUNTIF('AE SAE List'!$C$5:$C$200, E8)</f>
        <v>2</v>
      </c>
      <c r="G8" s="24">
        <f t="shared" si="1"/>
        <v>20</v>
      </c>
      <c r="J8" s="71" t="s">
        <v>146</v>
      </c>
      <c r="K8" s="73">
        <v>0</v>
      </c>
      <c r="L8" s="71" t="s">
        <v>146</v>
      </c>
      <c r="M8" s="73">
        <v>30</v>
      </c>
    </row>
    <row r="9" spans="2:15" x14ac:dyDescent="0.2">
      <c r="B9" s="4" t="s">
        <v>45</v>
      </c>
      <c r="C9">
        <f>COUNTIF('AE SAE List'!$A$5:$A$200, B9)</f>
        <v>2</v>
      </c>
      <c r="D9" s="24">
        <f t="shared" si="0"/>
        <v>20</v>
      </c>
      <c r="E9" s="52" t="s">
        <v>45</v>
      </c>
      <c r="F9">
        <f>COUNTIF('AE SAE List'!$C$5:$C$200, E9)</f>
        <v>0</v>
      </c>
      <c r="G9" s="24">
        <f t="shared" si="1"/>
        <v>0</v>
      </c>
    </row>
    <row r="10" spans="2:15" x14ac:dyDescent="0.2">
      <c r="B10" s="25" t="s">
        <v>63</v>
      </c>
      <c r="C10">
        <f>COUNTIF('AE SAE List'!$A$5:$A$200, B10)</f>
        <v>1</v>
      </c>
      <c r="D10" s="24">
        <f t="shared" si="0"/>
        <v>10</v>
      </c>
      <c r="E10" t="s">
        <v>63</v>
      </c>
      <c r="F10">
        <f>COUNTIF('AE SAE List'!$C$5:$C$200, E10)</f>
        <v>2</v>
      </c>
      <c r="G10" s="24">
        <f t="shared" si="1"/>
        <v>20</v>
      </c>
    </row>
    <row r="11" spans="2:15" x14ac:dyDescent="0.2">
      <c r="B11" s="42" t="s">
        <v>82</v>
      </c>
      <c r="C11">
        <f>COUNTIF('AE SAE List'!$A$5:$A$200, B11)</f>
        <v>1</v>
      </c>
      <c r="D11" s="24">
        <f t="shared" si="0"/>
        <v>10</v>
      </c>
      <c r="E11" s="55" t="s">
        <v>82</v>
      </c>
      <c r="F11">
        <f>COUNTIF('AE SAE List'!$C$5:$C$200, E11)</f>
        <v>0</v>
      </c>
      <c r="G11" s="24">
        <f t="shared" si="1"/>
        <v>0</v>
      </c>
    </row>
    <row r="12" spans="2:15" x14ac:dyDescent="0.2">
      <c r="B12" s="4" t="s">
        <v>17</v>
      </c>
      <c r="C12">
        <f>COUNTIF('AE SAE List'!$A$5:$A$200, B12)</f>
        <v>0</v>
      </c>
      <c r="D12" s="24">
        <f t="shared" si="0"/>
        <v>0</v>
      </c>
      <c r="E12" s="52" t="s">
        <v>17</v>
      </c>
      <c r="F12">
        <f>COUNTIF('AE SAE List'!$C$5:$C$200, E12)</f>
        <v>1</v>
      </c>
      <c r="G12" s="24">
        <f t="shared" si="1"/>
        <v>10</v>
      </c>
    </row>
    <row r="13" spans="2:15" x14ac:dyDescent="0.2">
      <c r="B13" s="25" t="s">
        <v>51</v>
      </c>
      <c r="C13">
        <f>COUNTIF('AE SAE List'!$A$5:$A$200, B13)</f>
        <v>0</v>
      </c>
      <c r="D13" s="24">
        <f t="shared" si="0"/>
        <v>0</v>
      </c>
      <c r="E13" t="s">
        <v>51</v>
      </c>
      <c r="F13">
        <f>COUNTIF('AE SAE List'!$C$5:$C$200, E13)</f>
        <v>1</v>
      </c>
      <c r="G13" s="24">
        <f t="shared" si="1"/>
        <v>10</v>
      </c>
    </row>
    <row r="14" spans="2:15" x14ac:dyDescent="0.2">
      <c r="B14" s="25" t="s">
        <v>58</v>
      </c>
      <c r="C14">
        <f>COUNTIF('AE SAE List'!$A$5:$A$200, B14)</f>
        <v>0</v>
      </c>
      <c r="D14" s="24">
        <f t="shared" si="0"/>
        <v>0</v>
      </c>
      <c r="E14" t="s">
        <v>58</v>
      </c>
      <c r="F14">
        <f>COUNTIF('AE SAE List'!$C$5:$C$200, E14)</f>
        <v>1</v>
      </c>
      <c r="G14" s="24">
        <f t="shared" si="1"/>
        <v>10</v>
      </c>
    </row>
    <row r="15" spans="2:15" x14ac:dyDescent="0.2">
      <c r="B15" s="4" t="s">
        <v>15</v>
      </c>
      <c r="C15">
        <f>COUNTIF('AE SAE List'!$A$5:$A$200, B15)</f>
        <v>0</v>
      </c>
      <c r="D15" s="24">
        <f t="shared" si="0"/>
        <v>0</v>
      </c>
      <c r="E15" s="52" t="s">
        <v>15</v>
      </c>
      <c r="F15">
        <f>COUNTIF('AE SAE List'!$C$5:$C$200, E15)</f>
        <v>1</v>
      </c>
      <c r="G15" s="24">
        <f t="shared" si="1"/>
        <v>10</v>
      </c>
    </row>
    <row r="16" spans="2:15" x14ac:dyDescent="0.2">
      <c r="B16" s="25" t="s">
        <v>49</v>
      </c>
      <c r="C16">
        <f>COUNTIF('AE SAE List'!$A$5:$A$200, B16)</f>
        <v>2</v>
      </c>
      <c r="D16" s="24">
        <f t="shared" si="0"/>
        <v>20</v>
      </c>
      <c r="E16" t="s">
        <v>49</v>
      </c>
      <c r="F16">
        <f>COUNTIF('AE SAE List'!$C$5:$C$200, E16)</f>
        <v>1</v>
      </c>
      <c r="G16" s="24">
        <f t="shared" si="1"/>
        <v>10</v>
      </c>
    </row>
    <row r="17" spans="2:7" x14ac:dyDescent="0.2">
      <c r="B17" s="4" t="s">
        <v>38</v>
      </c>
      <c r="C17">
        <f>COUNTIF('AE SAE List'!$A$5:$A$200, B17)</f>
        <v>2</v>
      </c>
      <c r="D17" s="24">
        <f t="shared" si="0"/>
        <v>20</v>
      </c>
      <c r="E17" s="52" t="s">
        <v>38</v>
      </c>
      <c r="F17">
        <f>COUNTIF('AE SAE List'!$C$5:$C$200, E17)</f>
        <v>0</v>
      </c>
      <c r="G17" s="24">
        <f t="shared" si="1"/>
        <v>0</v>
      </c>
    </row>
    <row r="18" spans="2:7" x14ac:dyDescent="0.2">
      <c r="B18" s="25" t="s">
        <v>37</v>
      </c>
      <c r="C18">
        <f>COUNTIF('AE SAE List'!$A$5:$A$200, B18)</f>
        <v>1</v>
      </c>
      <c r="D18" s="24">
        <f t="shared" si="0"/>
        <v>10</v>
      </c>
      <c r="E18" t="s">
        <v>37</v>
      </c>
      <c r="F18">
        <f>COUNTIF('AE SAE List'!$C$5:$C$200, E18)</f>
        <v>2</v>
      </c>
      <c r="G18" s="24">
        <f t="shared" si="1"/>
        <v>20</v>
      </c>
    </row>
    <row r="19" spans="2:7" x14ac:dyDescent="0.2">
      <c r="B19" s="25" t="s">
        <v>70</v>
      </c>
      <c r="C19">
        <f>COUNTIF('AE SAE List'!$A$5:$A$200, B19)</f>
        <v>1</v>
      </c>
      <c r="D19" s="24">
        <f t="shared" si="0"/>
        <v>10</v>
      </c>
      <c r="E19" t="s">
        <v>70</v>
      </c>
      <c r="F19">
        <f>COUNTIF('AE SAE List'!$C$5:$C$200, E19)</f>
        <v>0</v>
      </c>
      <c r="G19" s="24">
        <f t="shared" si="1"/>
        <v>0</v>
      </c>
    </row>
    <row r="20" spans="2:7" x14ac:dyDescent="0.2">
      <c r="B20" s="25" t="s">
        <v>39</v>
      </c>
      <c r="C20">
        <f>COUNTIF('AE SAE List'!$A$5:$A$200, B20)</f>
        <v>0</v>
      </c>
      <c r="D20" s="24">
        <f t="shared" si="0"/>
        <v>0</v>
      </c>
      <c r="E20" t="s">
        <v>39</v>
      </c>
      <c r="F20">
        <f>COUNTIF('AE SAE List'!$C$5:$C$200, E20)</f>
        <v>1</v>
      </c>
      <c r="G20" s="24">
        <f t="shared" si="1"/>
        <v>10</v>
      </c>
    </row>
    <row r="21" spans="2:7" x14ac:dyDescent="0.2">
      <c r="B21" s="97" t="s">
        <v>24</v>
      </c>
      <c r="C21" s="95">
        <f>COUNTIF('AE SAE List'!$A$5:$A$200, B21)</f>
        <v>4</v>
      </c>
      <c r="D21" s="96">
        <f t="shared" si="0"/>
        <v>40</v>
      </c>
      <c r="E21" s="52" t="s">
        <v>24</v>
      </c>
      <c r="F21">
        <f>COUNTIF('AE SAE List'!$C$5:$C$200, E21)</f>
        <v>1</v>
      </c>
      <c r="G21" s="24">
        <f t="shared" si="1"/>
        <v>10</v>
      </c>
    </row>
    <row r="22" spans="2:7" x14ac:dyDescent="0.2">
      <c r="B22" s="42" t="s">
        <v>86</v>
      </c>
      <c r="C22">
        <f>COUNTIF('AE SAE List'!$A$5:$A$200, B22)</f>
        <v>1</v>
      </c>
      <c r="D22" s="24">
        <f t="shared" si="0"/>
        <v>10</v>
      </c>
      <c r="E22" s="55" t="s">
        <v>86</v>
      </c>
      <c r="F22">
        <f>COUNTIF('AE SAE List'!$C$5:$C$200, E22)</f>
        <v>1</v>
      </c>
      <c r="G22" s="24">
        <f t="shared" si="1"/>
        <v>10</v>
      </c>
    </row>
    <row r="23" spans="2:7" x14ac:dyDescent="0.2">
      <c r="B23" s="44" t="s">
        <v>76</v>
      </c>
      <c r="C23">
        <f>COUNTIF('AE SAE List'!$A$5:$A$200, B23)</f>
        <v>1</v>
      </c>
      <c r="D23" s="24">
        <f t="shared" si="0"/>
        <v>10</v>
      </c>
      <c r="E23" s="56" t="s">
        <v>76</v>
      </c>
      <c r="F23">
        <f>COUNTIF('AE SAE List'!$C$5:$C$200, E23)</f>
        <v>0</v>
      </c>
      <c r="G23" s="24">
        <f t="shared" si="1"/>
        <v>0</v>
      </c>
    </row>
    <row r="24" spans="2:7" x14ac:dyDescent="0.2">
      <c r="B24" s="25" t="s">
        <v>72</v>
      </c>
      <c r="C24">
        <f>COUNTIF('AE SAE List'!$A$5:$A$200, B24)</f>
        <v>0</v>
      </c>
      <c r="D24" s="24">
        <f t="shared" si="0"/>
        <v>0</v>
      </c>
      <c r="E24" t="s">
        <v>72</v>
      </c>
      <c r="F24">
        <f>COUNTIF('AE SAE List'!$C$5:$C$200, E24)</f>
        <v>1</v>
      </c>
      <c r="G24" s="24">
        <f t="shared" si="1"/>
        <v>10</v>
      </c>
    </row>
    <row r="25" spans="2:7" x14ac:dyDescent="0.2">
      <c r="B25" s="42" t="s">
        <v>96</v>
      </c>
      <c r="C25">
        <f>COUNTIF('AE SAE List'!$A$5:$A$200, B25)</f>
        <v>1</v>
      </c>
      <c r="D25" s="24">
        <f t="shared" si="0"/>
        <v>10</v>
      </c>
      <c r="E25" s="55" t="s">
        <v>96</v>
      </c>
      <c r="F25">
        <f>COUNTIF('AE SAE List'!$C$5:$C$200, E25)</f>
        <v>0</v>
      </c>
      <c r="G25" s="24">
        <f t="shared" si="1"/>
        <v>0</v>
      </c>
    </row>
    <row r="26" spans="2:7" x14ac:dyDescent="0.2">
      <c r="B26" s="44" t="s">
        <v>113</v>
      </c>
      <c r="C26">
        <f>COUNTIF('AE SAE List'!$A$5:$A$200, B26)</f>
        <v>1</v>
      </c>
      <c r="D26" s="24">
        <f t="shared" si="0"/>
        <v>10</v>
      </c>
      <c r="E26" s="56" t="s">
        <v>113</v>
      </c>
      <c r="F26">
        <f>COUNTIF('AE SAE List'!$C$5:$C$200, E26)</f>
        <v>0</v>
      </c>
      <c r="G26" s="24">
        <f t="shared" si="1"/>
        <v>0</v>
      </c>
    </row>
    <row r="27" spans="2:7" x14ac:dyDescent="0.2">
      <c r="B27" s="42" t="s">
        <v>111</v>
      </c>
      <c r="C27">
        <f>COUNTIF('AE SAE List'!$A$5:$A$200, B27)</f>
        <v>1</v>
      </c>
      <c r="D27" s="24">
        <f t="shared" si="0"/>
        <v>10</v>
      </c>
      <c r="E27" s="55" t="s">
        <v>111</v>
      </c>
      <c r="F27">
        <f>COUNTIF('AE SAE List'!$C$5:$C$200, E27)</f>
        <v>0</v>
      </c>
      <c r="G27" s="24">
        <f t="shared" si="1"/>
        <v>0</v>
      </c>
    </row>
    <row r="28" spans="2:7" x14ac:dyDescent="0.2">
      <c r="B28" s="25" t="s">
        <v>65</v>
      </c>
      <c r="C28">
        <f>COUNTIF('AE SAE List'!$A$5:$A$200, B28)</f>
        <v>1</v>
      </c>
      <c r="D28" s="24">
        <f t="shared" si="0"/>
        <v>10</v>
      </c>
      <c r="E28" t="s">
        <v>65</v>
      </c>
      <c r="F28">
        <f>COUNTIF('AE SAE List'!$C$5:$C$200, E28)</f>
        <v>0</v>
      </c>
      <c r="G28" s="24">
        <f t="shared" si="1"/>
        <v>0</v>
      </c>
    </row>
    <row r="29" spans="2:7" x14ac:dyDescent="0.2">
      <c r="B29" s="97" t="s">
        <v>14</v>
      </c>
      <c r="C29" s="95">
        <f>COUNTIF('AE SAE List'!$A$5:$A$200, B29)</f>
        <v>6</v>
      </c>
      <c r="D29" s="96">
        <f t="shared" si="0"/>
        <v>60</v>
      </c>
      <c r="E29" s="52" t="s">
        <v>14</v>
      </c>
      <c r="F29">
        <f>COUNTIF('AE SAE List'!$C$5:$C$200, E29)</f>
        <v>0</v>
      </c>
      <c r="G29" s="24">
        <f t="shared" si="1"/>
        <v>0</v>
      </c>
    </row>
    <row r="30" spans="2:7" x14ac:dyDescent="0.2">
      <c r="B30" s="25" t="s">
        <v>22</v>
      </c>
      <c r="C30">
        <f>COUNTIF('AE SAE List'!$A$5:$A$200, B30)</f>
        <v>1</v>
      </c>
      <c r="D30" s="24">
        <f t="shared" si="0"/>
        <v>10</v>
      </c>
      <c r="E30" s="95" t="s">
        <v>22</v>
      </c>
      <c r="F30" s="95">
        <f>COUNTIF('AE SAE List'!$C$5:$C$200, E30)</f>
        <v>4</v>
      </c>
      <c r="G30" s="96">
        <f t="shared" si="1"/>
        <v>40</v>
      </c>
    </row>
    <row r="31" spans="2:7" x14ac:dyDescent="0.2">
      <c r="B31" s="25" t="s">
        <v>59</v>
      </c>
      <c r="C31">
        <f>COUNTIF('AE SAE List'!$A$5:$A$200, B31)</f>
        <v>1</v>
      </c>
      <c r="D31" s="24">
        <f t="shared" si="0"/>
        <v>10</v>
      </c>
      <c r="E31" t="s">
        <v>59</v>
      </c>
      <c r="F31">
        <f>COUNTIF('AE SAE List'!$C$5:$C$200, E31)</f>
        <v>0</v>
      </c>
      <c r="G31" s="24">
        <f t="shared" si="1"/>
        <v>0</v>
      </c>
    </row>
    <row r="32" spans="2:7" x14ac:dyDescent="0.2">
      <c r="B32" s="42" t="s">
        <v>93</v>
      </c>
      <c r="C32">
        <f>COUNTIF('AE SAE List'!$A$5:$A$200, B32)</f>
        <v>2</v>
      </c>
      <c r="D32" s="24">
        <f t="shared" si="0"/>
        <v>20</v>
      </c>
      <c r="E32" s="55" t="s">
        <v>93</v>
      </c>
      <c r="F32">
        <f>COUNTIF('AE SAE List'!$C$5:$C$200, E32)</f>
        <v>0</v>
      </c>
      <c r="G32" s="24">
        <f t="shared" si="1"/>
        <v>0</v>
      </c>
    </row>
    <row r="33" spans="2:7" x14ac:dyDescent="0.2">
      <c r="B33" s="25" t="s">
        <v>48</v>
      </c>
      <c r="C33">
        <f>COUNTIF('AE SAE List'!$A$5:$A$200, B33)</f>
        <v>0</v>
      </c>
      <c r="D33" s="24">
        <f t="shared" si="0"/>
        <v>0</v>
      </c>
      <c r="E33" t="s">
        <v>48</v>
      </c>
      <c r="F33">
        <f>COUNTIF('AE SAE List'!$C$5:$C$200, E33)</f>
        <v>1</v>
      </c>
      <c r="G33" s="24">
        <f t="shared" si="1"/>
        <v>10</v>
      </c>
    </row>
    <row r="34" spans="2:7" x14ac:dyDescent="0.2">
      <c r="B34" s="4" t="s">
        <v>32</v>
      </c>
      <c r="C34">
        <f>COUNTIF('AE SAE List'!$A$5:$A$200, B34)</f>
        <v>1</v>
      </c>
      <c r="D34" s="24">
        <f t="shared" si="0"/>
        <v>10</v>
      </c>
      <c r="E34" s="52" t="s">
        <v>32</v>
      </c>
      <c r="F34">
        <f>COUNTIF('AE SAE List'!$C$5:$C$200, E34)</f>
        <v>0</v>
      </c>
      <c r="G34" s="24">
        <f t="shared" si="1"/>
        <v>0</v>
      </c>
    </row>
    <row r="35" spans="2:7" x14ac:dyDescent="0.2">
      <c r="B35" s="25" t="s">
        <v>47</v>
      </c>
      <c r="C35">
        <f>COUNTIF('AE SAE List'!$A$5:$A$200, B35)</f>
        <v>0</v>
      </c>
      <c r="D35" s="24">
        <f t="shared" si="0"/>
        <v>0</v>
      </c>
      <c r="E35" t="s">
        <v>47</v>
      </c>
      <c r="F35">
        <f>COUNTIF('AE SAE List'!$C$5:$C$200, E35)</f>
        <v>1</v>
      </c>
      <c r="G35" s="24">
        <f t="shared" si="1"/>
        <v>10</v>
      </c>
    </row>
    <row r="36" spans="2:7" x14ac:dyDescent="0.2">
      <c r="B36" s="77" t="s">
        <v>105</v>
      </c>
      <c r="C36">
        <f>COUNTIF('AE SAE List'!$A$5:$A$200, B36)</f>
        <v>0</v>
      </c>
      <c r="D36" s="24">
        <f t="shared" si="0"/>
        <v>0</v>
      </c>
      <c r="E36" s="57" t="s">
        <v>105</v>
      </c>
      <c r="F36">
        <f>COUNTIF('AE SAE List'!$C$5:$C$200, E36)</f>
        <v>1</v>
      </c>
      <c r="G36" s="24">
        <f t="shared" si="1"/>
        <v>10</v>
      </c>
    </row>
    <row r="37" spans="2:7" x14ac:dyDescent="0.2">
      <c r="B37" s="25" t="s">
        <v>53</v>
      </c>
      <c r="C37">
        <f>COUNTIF('AE SAE List'!$A$5:$A$200, B37)</f>
        <v>1</v>
      </c>
      <c r="D37" s="24">
        <f t="shared" ref="D37:D68" si="2">(C37/10)*100</f>
        <v>10</v>
      </c>
      <c r="E37" t="s">
        <v>53</v>
      </c>
      <c r="F37">
        <f>COUNTIF('AE SAE List'!$C$5:$C$200, E37)</f>
        <v>0</v>
      </c>
      <c r="G37" s="24">
        <f t="shared" ref="G37:G68" si="3">(F37/10)*100</f>
        <v>0</v>
      </c>
    </row>
    <row r="38" spans="2:7" x14ac:dyDescent="0.2">
      <c r="B38" s="18" t="s">
        <v>30</v>
      </c>
      <c r="C38">
        <f>COUNTIF('AE SAE List'!$A$5:$A$200, B38)</f>
        <v>1</v>
      </c>
      <c r="D38" s="24">
        <f t="shared" si="2"/>
        <v>10</v>
      </c>
      <c r="E38" s="53" t="s">
        <v>30</v>
      </c>
      <c r="F38">
        <f>COUNTIF('AE SAE List'!$C$5:$C$200, E38)</f>
        <v>0</v>
      </c>
      <c r="G38" s="24">
        <f t="shared" si="3"/>
        <v>0</v>
      </c>
    </row>
    <row r="39" spans="2:7" x14ac:dyDescent="0.2">
      <c r="B39" s="4" t="s">
        <v>31</v>
      </c>
      <c r="C39">
        <f>COUNTIF('AE SAE List'!$A$5:$A$200, B39)</f>
        <v>2</v>
      </c>
      <c r="D39" s="24">
        <f t="shared" si="2"/>
        <v>20</v>
      </c>
      <c r="E39" s="52" t="s">
        <v>31</v>
      </c>
      <c r="F39">
        <f>COUNTIF('AE SAE List'!$C$5:$C$200, E39)</f>
        <v>0</v>
      </c>
      <c r="G39" s="24">
        <f t="shared" si="3"/>
        <v>0</v>
      </c>
    </row>
    <row r="40" spans="2:7" x14ac:dyDescent="0.2">
      <c r="B40" s="4" t="s">
        <v>26</v>
      </c>
      <c r="C40">
        <f>COUNTIF('AE SAE List'!$A$5:$A$200, B40)</f>
        <v>0</v>
      </c>
      <c r="D40" s="24">
        <f t="shared" si="2"/>
        <v>0</v>
      </c>
      <c r="E40" s="52" t="s">
        <v>26</v>
      </c>
      <c r="F40">
        <f>COUNTIF('AE SAE List'!$C$5:$C$200, E40)</f>
        <v>1</v>
      </c>
      <c r="G40" s="24">
        <f t="shared" si="3"/>
        <v>10</v>
      </c>
    </row>
    <row r="41" spans="2:7" x14ac:dyDescent="0.2">
      <c r="B41" s="42" t="s">
        <v>78</v>
      </c>
      <c r="C41">
        <f>COUNTIF('AE SAE List'!$A$5:$A$200, B41)</f>
        <v>0</v>
      </c>
      <c r="D41" s="24">
        <f t="shared" si="2"/>
        <v>0</v>
      </c>
      <c r="E41" s="94" t="s">
        <v>78</v>
      </c>
      <c r="F41" s="95">
        <f>COUNTIF('AE SAE List'!$C$5:$C$200, E41)</f>
        <v>3</v>
      </c>
      <c r="G41" s="96">
        <f t="shared" si="3"/>
        <v>30</v>
      </c>
    </row>
    <row r="42" spans="2:7" x14ac:dyDescent="0.2">
      <c r="B42" s="42" t="s">
        <v>79</v>
      </c>
      <c r="C42">
        <f>COUNTIF('AE SAE List'!$A$5:$A$200, B42)</f>
        <v>1</v>
      </c>
      <c r="D42" s="24">
        <f t="shared" si="2"/>
        <v>10</v>
      </c>
      <c r="E42" s="55" t="s">
        <v>79</v>
      </c>
      <c r="F42">
        <f>COUNTIF('AE SAE List'!$C$5:$C$200, E42)</f>
        <v>0</v>
      </c>
      <c r="G42" s="24">
        <f t="shared" si="3"/>
        <v>0</v>
      </c>
    </row>
    <row r="43" spans="2:7" x14ac:dyDescent="0.2">
      <c r="B43" s="42" t="s">
        <v>77</v>
      </c>
      <c r="C43">
        <f>COUNTIF('AE SAE List'!$A$5:$A$200, B43)</f>
        <v>1</v>
      </c>
      <c r="D43" s="24">
        <f t="shared" si="2"/>
        <v>10</v>
      </c>
      <c r="E43" s="55" t="s">
        <v>77</v>
      </c>
      <c r="F43">
        <f>COUNTIF('AE SAE List'!$C$5:$C$200, E43)</f>
        <v>1</v>
      </c>
      <c r="G43" s="24">
        <f t="shared" si="3"/>
        <v>10</v>
      </c>
    </row>
    <row r="44" spans="2:7" x14ac:dyDescent="0.2">
      <c r="B44" s="98" t="s">
        <v>73</v>
      </c>
      <c r="C44" s="95">
        <f>COUNTIF('AE SAE List'!$A$5:$A$200, B44)</f>
        <v>3</v>
      </c>
      <c r="D44" s="96">
        <f t="shared" si="2"/>
        <v>30</v>
      </c>
      <c r="E44" s="55" t="s">
        <v>73</v>
      </c>
      <c r="F44">
        <f>COUNTIF('AE SAE List'!$C$5:$C$200, E44)</f>
        <v>1</v>
      </c>
      <c r="G44" s="24">
        <f t="shared" si="3"/>
        <v>10</v>
      </c>
    </row>
    <row r="45" spans="2:7" x14ac:dyDescent="0.2">
      <c r="B45" s="25" t="s">
        <v>112</v>
      </c>
      <c r="C45">
        <f>COUNTIF('AE SAE List'!$A$5:$A$200, B45)</f>
        <v>0</v>
      </c>
      <c r="D45" s="24">
        <f t="shared" si="2"/>
        <v>0</v>
      </c>
      <c r="E45" t="s">
        <v>112</v>
      </c>
      <c r="F45">
        <f>COUNTIF('AE SAE List'!$C$5:$C$200, E45)</f>
        <v>1</v>
      </c>
      <c r="G45" s="24">
        <f t="shared" si="3"/>
        <v>10</v>
      </c>
    </row>
    <row r="46" spans="2:7" x14ac:dyDescent="0.2">
      <c r="B46" s="25" t="s">
        <v>46</v>
      </c>
      <c r="C46">
        <f>COUNTIF('AE SAE List'!$A$5:$A$200, B46)</f>
        <v>0</v>
      </c>
      <c r="D46" s="24">
        <f t="shared" si="2"/>
        <v>0</v>
      </c>
      <c r="E46" t="s">
        <v>46</v>
      </c>
      <c r="F46">
        <f>COUNTIF('AE SAE List'!$C$5:$C$200, E46)</f>
        <v>3</v>
      </c>
      <c r="G46" s="24">
        <f t="shared" si="3"/>
        <v>30</v>
      </c>
    </row>
    <row r="47" spans="2:7" x14ac:dyDescent="0.2">
      <c r="B47" s="78" t="s">
        <v>52</v>
      </c>
      <c r="C47">
        <f>COUNTIF('AE SAE List'!$A$5:$A$200, B47)</f>
        <v>0</v>
      </c>
      <c r="D47" s="24">
        <f t="shared" si="2"/>
        <v>0</v>
      </c>
      <c r="E47" s="54" t="s">
        <v>52</v>
      </c>
      <c r="F47">
        <f>COUNTIF('AE SAE List'!$C$5:$C$200, E47)</f>
        <v>1</v>
      </c>
      <c r="G47" s="24">
        <f t="shared" si="3"/>
        <v>10</v>
      </c>
    </row>
    <row r="48" spans="2:7" x14ac:dyDescent="0.2">
      <c r="B48" s="42" t="s">
        <v>118</v>
      </c>
      <c r="C48">
        <f>COUNTIF('AE SAE List'!$A$5:$A$200, B48)</f>
        <v>1</v>
      </c>
      <c r="D48" s="24">
        <f t="shared" si="2"/>
        <v>10</v>
      </c>
      <c r="E48" s="55" t="s">
        <v>118</v>
      </c>
      <c r="F48">
        <f>COUNTIF('AE SAE List'!$C$5:$C$200, E48)</f>
        <v>0</v>
      </c>
      <c r="G48" s="24">
        <f t="shared" si="3"/>
        <v>0</v>
      </c>
    </row>
    <row r="49" spans="2:7" x14ac:dyDescent="0.2">
      <c r="B49" s="25" t="s">
        <v>64</v>
      </c>
      <c r="C49">
        <f>COUNTIF('AE SAE List'!$A$5:$A$200, B49)</f>
        <v>1</v>
      </c>
      <c r="D49" s="24">
        <f t="shared" si="2"/>
        <v>10</v>
      </c>
      <c r="E49" t="s">
        <v>64</v>
      </c>
      <c r="F49">
        <f>COUNTIF('AE SAE List'!$C$5:$C$200, E49)</f>
        <v>0</v>
      </c>
      <c r="G49" s="24">
        <f t="shared" si="3"/>
        <v>0</v>
      </c>
    </row>
    <row r="50" spans="2:7" x14ac:dyDescent="0.2">
      <c r="B50" s="4" t="s">
        <v>12</v>
      </c>
      <c r="C50">
        <f>COUNTIF('AE SAE List'!$A$5:$A$200, B50)</f>
        <v>2</v>
      </c>
      <c r="D50" s="24">
        <f t="shared" si="2"/>
        <v>20</v>
      </c>
      <c r="E50" s="52" t="s">
        <v>12</v>
      </c>
      <c r="F50">
        <f>COUNTIF('AE SAE List'!$C$5:$C$200, E50)</f>
        <v>0</v>
      </c>
      <c r="G50" s="24">
        <f t="shared" si="3"/>
        <v>0</v>
      </c>
    </row>
    <row r="51" spans="2:7" x14ac:dyDescent="0.2">
      <c r="B51" s="25" t="s">
        <v>54</v>
      </c>
      <c r="C51">
        <f>COUNTIF('AE SAE List'!$A$5:$A$200, B51)</f>
        <v>1</v>
      </c>
      <c r="D51" s="24">
        <f t="shared" si="2"/>
        <v>10</v>
      </c>
      <c r="E51" t="s">
        <v>54</v>
      </c>
      <c r="F51">
        <f>COUNTIF('AE SAE List'!$C$5:$C$200, E51)</f>
        <v>0</v>
      </c>
      <c r="G51" s="24">
        <f t="shared" si="3"/>
        <v>0</v>
      </c>
    </row>
    <row r="52" spans="2:7" x14ac:dyDescent="0.2">
      <c r="B52" s="25" t="s">
        <v>115</v>
      </c>
      <c r="C52">
        <f>COUNTIF('AE SAE List'!$A$5:$A$200, B52)</f>
        <v>0</v>
      </c>
      <c r="D52" s="24">
        <f t="shared" si="2"/>
        <v>0</v>
      </c>
      <c r="E52" t="s">
        <v>115</v>
      </c>
      <c r="F52">
        <f>COUNTIF('AE SAE List'!$C$5:$C$200, E52)</f>
        <v>1</v>
      </c>
      <c r="G52" s="24">
        <f t="shared" si="3"/>
        <v>10</v>
      </c>
    </row>
    <row r="53" spans="2:7" x14ac:dyDescent="0.2">
      <c r="B53" s="42" t="s">
        <v>108</v>
      </c>
      <c r="C53">
        <f>COUNTIF('AE SAE List'!$A$5:$A$200, B53)</f>
        <v>1</v>
      </c>
      <c r="D53" s="24">
        <f t="shared" si="2"/>
        <v>10</v>
      </c>
      <c r="E53" s="55" t="s">
        <v>108</v>
      </c>
      <c r="F53">
        <f>COUNTIF('AE SAE List'!$C$5:$C$200, E53)</f>
        <v>0</v>
      </c>
      <c r="G53" s="24">
        <f t="shared" si="3"/>
        <v>0</v>
      </c>
    </row>
    <row r="54" spans="2:7" x14ac:dyDescent="0.2">
      <c r="B54" s="42" t="s">
        <v>106</v>
      </c>
      <c r="C54">
        <f>COUNTIF('AE SAE List'!$A$5:$A$200, B54)</f>
        <v>1</v>
      </c>
      <c r="D54" s="24">
        <f t="shared" si="2"/>
        <v>10</v>
      </c>
      <c r="E54" s="55" t="s">
        <v>106</v>
      </c>
      <c r="F54">
        <f>COUNTIF('AE SAE List'!$C$5:$C$200, E54)</f>
        <v>0</v>
      </c>
      <c r="G54" s="24">
        <f t="shared" si="3"/>
        <v>0</v>
      </c>
    </row>
    <row r="55" spans="2:7" x14ac:dyDescent="0.2">
      <c r="B55" s="25" t="s">
        <v>40</v>
      </c>
      <c r="C55">
        <f>COUNTIF('AE SAE List'!$A$5:$A$200, B55)</f>
        <v>0</v>
      </c>
      <c r="D55" s="24">
        <f t="shared" si="2"/>
        <v>0</v>
      </c>
      <c r="E55" t="s">
        <v>40</v>
      </c>
      <c r="F55">
        <f>COUNTIF('AE SAE List'!$C$5:$C$200, E55)</f>
        <v>1</v>
      </c>
      <c r="G55" s="24">
        <f t="shared" si="3"/>
        <v>10</v>
      </c>
    </row>
    <row r="56" spans="2:7" x14ac:dyDescent="0.2">
      <c r="B56" s="25" t="s">
        <v>61</v>
      </c>
      <c r="C56">
        <f>COUNTIF('AE SAE List'!$A$5:$A$200, B56)</f>
        <v>2</v>
      </c>
      <c r="D56" s="24">
        <f t="shared" si="2"/>
        <v>20</v>
      </c>
      <c r="E56" t="s">
        <v>61</v>
      </c>
      <c r="F56">
        <f>COUNTIF('AE SAE List'!$C$5:$C$200, E56)</f>
        <v>1</v>
      </c>
      <c r="G56" s="24">
        <f t="shared" si="3"/>
        <v>10</v>
      </c>
    </row>
    <row r="57" spans="2:7" x14ac:dyDescent="0.2">
      <c r="B57" s="42" t="s">
        <v>56</v>
      </c>
      <c r="C57">
        <f>COUNTIF('AE SAE List'!$A$5:$A$200, B57)</f>
        <v>1</v>
      </c>
      <c r="D57" s="24">
        <f t="shared" si="2"/>
        <v>10</v>
      </c>
      <c r="E57" s="55" t="s">
        <v>56</v>
      </c>
      <c r="F57">
        <f>COUNTIF('AE SAE List'!$C$5:$C$200, E57)</f>
        <v>1</v>
      </c>
      <c r="G57" s="24">
        <f t="shared" si="3"/>
        <v>10</v>
      </c>
    </row>
    <row r="58" spans="2:7" x14ac:dyDescent="0.2">
      <c r="B58" s="18" t="s">
        <v>13</v>
      </c>
      <c r="C58">
        <f>COUNTIF('AE SAE List'!$A$5:$A$200, B58)</f>
        <v>0</v>
      </c>
      <c r="D58" s="24">
        <f t="shared" si="2"/>
        <v>0</v>
      </c>
      <c r="E58" s="53" t="s">
        <v>13</v>
      </c>
      <c r="F58">
        <f>COUNTIF('AE SAE List'!$C$5:$C$200, E58)</f>
        <v>1</v>
      </c>
      <c r="G58" s="24">
        <f t="shared" si="3"/>
        <v>10</v>
      </c>
    </row>
    <row r="59" spans="2:7" x14ac:dyDescent="0.2">
      <c r="B59" s="25" t="s">
        <v>11</v>
      </c>
      <c r="C59">
        <f>COUNTIF('AE SAE List'!$A$5:$A$200, B59)</f>
        <v>0</v>
      </c>
      <c r="D59" s="24">
        <f t="shared" si="2"/>
        <v>0</v>
      </c>
      <c r="E59" t="s">
        <v>11</v>
      </c>
      <c r="F59">
        <f>COUNTIF('AE SAE List'!$C$5:$C$200, E59)</f>
        <v>2</v>
      </c>
      <c r="G59" s="24">
        <f t="shared" si="3"/>
        <v>20</v>
      </c>
    </row>
    <row r="60" spans="2:7" x14ac:dyDescent="0.2">
      <c r="B60" s="25" t="s">
        <v>34</v>
      </c>
      <c r="C60">
        <f>COUNTIF('AE SAE List'!$A$5:$A$200, B60)</f>
        <v>1</v>
      </c>
      <c r="D60" s="24">
        <f t="shared" si="2"/>
        <v>10</v>
      </c>
      <c r="E60" t="s">
        <v>34</v>
      </c>
      <c r="F60">
        <f>COUNTIF('AE SAE List'!$C$5:$C$200, E60)</f>
        <v>1</v>
      </c>
      <c r="G60" s="24">
        <f t="shared" si="3"/>
        <v>10</v>
      </c>
    </row>
    <row r="61" spans="2:7" x14ac:dyDescent="0.2">
      <c r="B61" s="25" t="s">
        <v>57</v>
      </c>
      <c r="C61">
        <f>COUNTIF('AE SAE List'!$A$5:$A$200, B61)</f>
        <v>1</v>
      </c>
      <c r="D61" s="24">
        <f t="shared" si="2"/>
        <v>10</v>
      </c>
      <c r="E61" t="s">
        <v>57</v>
      </c>
      <c r="F61">
        <f>COUNTIF('AE SAE List'!$C$5:$C$200, E61)</f>
        <v>0</v>
      </c>
      <c r="G61" s="24">
        <f t="shared" si="3"/>
        <v>0</v>
      </c>
    </row>
    <row r="62" spans="2:7" x14ac:dyDescent="0.2">
      <c r="B62" s="4" t="s">
        <v>36</v>
      </c>
      <c r="C62">
        <f>COUNTIF('AE SAE List'!$A$5:$A$200, B62)</f>
        <v>1</v>
      </c>
      <c r="D62" s="24">
        <f t="shared" si="2"/>
        <v>10</v>
      </c>
      <c r="E62" s="52" t="s">
        <v>36</v>
      </c>
      <c r="F62">
        <f>COUNTIF('AE SAE List'!$C$5:$C$200, E62)</f>
        <v>1</v>
      </c>
      <c r="G62" s="24">
        <f t="shared" si="3"/>
        <v>10</v>
      </c>
    </row>
    <row r="63" spans="2:7" x14ac:dyDescent="0.2">
      <c r="B63" s="25" t="s">
        <v>67</v>
      </c>
      <c r="C63">
        <f>COUNTIF('AE SAE List'!$A$5:$A$200, B63)</f>
        <v>2</v>
      </c>
      <c r="D63" s="24">
        <f t="shared" si="2"/>
        <v>20</v>
      </c>
      <c r="E63" t="s">
        <v>67</v>
      </c>
      <c r="F63">
        <f>COUNTIF('AE SAE List'!$C$5:$C$200, E63)</f>
        <v>0</v>
      </c>
      <c r="G63" s="24">
        <f t="shared" si="3"/>
        <v>0</v>
      </c>
    </row>
    <row r="64" spans="2:7" x14ac:dyDescent="0.2">
      <c r="B64" s="25" t="s">
        <v>44</v>
      </c>
      <c r="C64">
        <f>COUNTIF('AE SAE List'!$A$5:$A$200, B64)</f>
        <v>0</v>
      </c>
      <c r="D64" s="24">
        <f t="shared" si="2"/>
        <v>0</v>
      </c>
      <c r="E64" t="s">
        <v>44</v>
      </c>
      <c r="F64">
        <f>COUNTIF('AE SAE List'!$C$5:$C$200, E64)</f>
        <v>1</v>
      </c>
      <c r="G64" s="24">
        <f t="shared" si="3"/>
        <v>10</v>
      </c>
    </row>
    <row r="65" spans="2:7" x14ac:dyDescent="0.2">
      <c r="B65" s="42" t="s">
        <v>80</v>
      </c>
      <c r="C65">
        <f>COUNTIF('AE SAE List'!$A$5:$A$200, B65)</f>
        <v>0</v>
      </c>
      <c r="D65" s="24">
        <f t="shared" si="2"/>
        <v>0</v>
      </c>
      <c r="E65" s="55" t="s">
        <v>80</v>
      </c>
      <c r="F65">
        <f>COUNTIF('AE SAE List'!$C$5:$C$200, E65)</f>
        <v>1</v>
      </c>
      <c r="G65" s="24">
        <f t="shared" si="3"/>
        <v>10</v>
      </c>
    </row>
    <row r="66" spans="2:7" x14ac:dyDescent="0.2">
      <c r="B66" s="42" t="s">
        <v>83</v>
      </c>
      <c r="C66">
        <f>COUNTIF('AE SAE List'!$A$5:$A$200, B66)</f>
        <v>1</v>
      </c>
      <c r="D66" s="24">
        <f t="shared" si="2"/>
        <v>10</v>
      </c>
      <c r="E66" s="55" t="s">
        <v>83</v>
      </c>
      <c r="F66">
        <f>COUNTIF('AE SAE List'!$C$5:$C$200, E66)</f>
        <v>0</v>
      </c>
      <c r="G66" s="24">
        <f t="shared" si="3"/>
        <v>0</v>
      </c>
    </row>
    <row r="67" spans="2:7" x14ac:dyDescent="0.2">
      <c r="B67" s="25" t="s">
        <v>75</v>
      </c>
      <c r="C67">
        <f>COUNTIF('AE SAE List'!$A$5:$A$200, B67)</f>
        <v>1</v>
      </c>
      <c r="D67" s="24">
        <f t="shared" si="2"/>
        <v>10</v>
      </c>
      <c r="E67" t="s">
        <v>75</v>
      </c>
      <c r="F67">
        <f>COUNTIF('AE SAE List'!$C$5:$C$200, E67)</f>
        <v>0</v>
      </c>
      <c r="G67" s="24">
        <f t="shared" si="3"/>
        <v>0</v>
      </c>
    </row>
    <row r="68" spans="2:7" ht="16" thickBot="1" x14ac:dyDescent="0.25">
      <c r="B68" s="26" t="s">
        <v>60</v>
      </c>
      <c r="C68" s="79">
        <f>COUNTIF('AE SAE List'!$A$5:$A$200, B68)</f>
        <v>2</v>
      </c>
      <c r="D68" s="28">
        <f t="shared" si="2"/>
        <v>20</v>
      </c>
      <c r="E68" s="79" t="s">
        <v>60</v>
      </c>
      <c r="F68" s="79">
        <f>COUNTIF('AE SAE List'!$C$5:$C$200, E68)</f>
        <v>0</v>
      </c>
      <c r="G68" s="28">
        <f t="shared" si="3"/>
        <v>0</v>
      </c>
    </row>
  </sheetData>
  <sortState xmlns:xlrd2="http://schemas.microsoft.com/office/spreadsheetml/2017/richdata2" ref="E5:G68">
    <sortCondition ref="E5:E68"/>
  </sortState>
  <mergeCells count="6">
    <mergeCell ref="B2:G2"/>
    <mergeCell ref="B3:D3"/>
    <mergeCell ref="E3:G3"/>
    <mergeCell ref="J3:K3"/>
    <mergeCell ref="L3:M3"/>
    <mergeCell ref="J2:M2"/>
  </mergeCells>
  <conditionalFormatting sqref="B5:B68">
    <cfRule type="duplicateValues" dxfId="7" priority="1"/>
    <cfRule type="duplicateValues" dxfId="6" priority="2"/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0BE2F-3366-4522-8C61-CDAD3E044C17}">
  <dimension ref="B1:N20"/>
  <sheetViews>
    <sheetView workbookViewId="0">
      <selection activeCell="E27" sqref="E27"/>
    </sheetView>
  </sheetViews>
  <sheetFormatPr baseColWidth="10" defaultColWidth="8.83203125" defaultRowHeight="15" x14ac:dyDescent="0.2"/>
  <cols>
    <col min="2" max="2" width="27.83203125" bestFit="1" customWidth="1"/>
    <col min="5" max="5" width="27.83203125" bestFit="1" customWidth="1"/>
    <col min="9" max="9" width="9.1640625" bestFit="1" customWidth="1"/>
    <col min="11" max="11" width="9.1640625" bestFit="1" customWidth="1"/>
  </cols>
  <sheetData>
    <row r="1" spans="2:14" ht="16" thickBot="1" x14ac:dyDescent="0.25"/>
    <row r="2" spans="2:14" ht="16" thickBot="1" x14ac:dyDescent="0.25">
      <c r="B2" s="321" t="s">
        <v>205</v>
      </c>
      <c r="C2" s="322"/>
      <c r="D2" s="322"/>
      <c r="E2" s="322"/>
      <c r="F2" s="322"/>
      <c r="G2" s="323"/>
      <c r="I2" s="297" t="s">
        <v>205</v>
      </c>
      <c r="J2" s="298"/>
      <c r="K2" s="298"/>
      <c r="L2" s="318"/>
      <c r="M2" s="99"/>
      <c r="N2" s="99"/>
    </row>
    <row r="3" spans="2:14" ht="16" thickBot="1" x14ac:dyDescent="0.25">
      <c r="B3" s="324" t="s">
        <v>120</v>
      </c>
      <c r="C3" s="325"/>
      <c r="D3" s="326"/>
      <c r="E3" s="324" t="s">
        <v>121</v>
      </c>
      <c r="F3" s="325"/>
      <c r="G3" s="326"/>
      <c r="I3" s="292" t="s">
        <v>120</v>
      </c>
      <c r="J3" s="317"/>
      <c r="K3" s="292" t="s">
        <v>121</v>
      </c>
      <c r="L3" s="317"/>
      <c r="M3" s="99"/>
      <c r="N3" s="99"/>
    </row>
    <row r="4" spans="2:14" ht="16" thickBot="1" x14ac:dyDescent="0.25">
      <c r="B4" s="64" t="s">
        <v>122</v>
      </c>
      <c r="C4" s="65" t="s">
        <v>124</v>
      </c>
      <c r="D4" s="66" t="s">
        <v>125</v>
      </c>
      <c r="E4" s="64" t="s">
        <v>122</v>
      </c>
      <c r="F4" s="65" t="s">
        <v>124</v>
      </c>
      <c r="G4" s="66" t="s">
        <v>125</v>
      </c>
      <c r="I4" s="80" t="s">
        <v>148</v>
      </c>
      <c r="J4" s="82">
        <v>50</v>
      </c>
      <c r="K4" s="80" t="s">
        <v>148</v>
      </c>
      <c r="L4" s="82">
        <v>10</v>
      </c>
    </row>
    <row r="5" spans="2:14" x14ac:dyDescent="0.2">
      <c r="B5" s="92" t="s">
        <v>110</v>
      </c>
      <c r="C5" s="81">
        <f>COUNTIF('AE SAE List'!$A$5:$A$200, B5)</f>
        <v>0</v>
      </c>
      <c r="D5" s="82">
        <f t="shared" ref="D5:D20" si="0">(C5/10)*100</f>
        <v>0</v>
      </c>
      <c r="E5" s="93" t="s">
        <v>110</v>
      </c>
      <c r="F5" s="81">
        <f>COUNTIF('AE SAE List'!$C$5:$C$200, E5)</f>
        <v>1</v>
      </c>
      <c r="G5" s="22">
        <f t="shared" ref="G5:G20" si="1">(F5/10)*100</f>
        <v>10</v>
      </c>
      <c r="I5" s="67" t="s">
        <v>155</v>
      </c>
      <c r="J5" s="68">
        <v>20</v>
      </c>
      <c r="K5" s="67" t="s">
        <v>155</v>
      </c>
      <c r="L5" s="68">
        <v>10</v>
      </c>
    </row>
    <row r="6" spans="2:14" x14ac:dyDescent="0.2">
      <c r="B6" s="100" t="s">
        <v>25</v>
      </c>
      <c r="C6" s="101">
        <f>COUNTIF('AE SAE List'!$A$5:$A$200, B6)</f>
        <v>2</v>
      </c>
      <c r="D6" s="102">
        <f t="shared" si="0"/>
        <v>20</v>
      </c>
      <c r="E6" s="61" t="s">
        <v>25</v>
      </c>
      <c r="F6" s="59">
        <f>COUNTIF('AE SAE List'!$C$5:$C$200, E6)</f>
        <v>1</v>
      </c>
      <c r="G6" s="24">
        <f t="shared" si="1"/>
        <v>10</v>
      </c>
      <c r="I6" s="67" t="s">
        <v>92</v>
      </c>
      <c r="J6" s="68">
        <v>20</v>
      </c>
      <c r="K6" s="67" t="s">
        <v>92</v>
      </c>
      <c r="L6" s="68">
        <v>0</v>
      </c>
    </row>
    <row r="7" spans="2:14" x14ac:dyDescent="0.2">
      <c r="B7" s="67" t="s">
        <v>68</v>
      </c>
      <c r="C7" s="59">
        <f>COUNTIF('AE SAE List'!$A$5:$A$200, B7)</f>
        <v>0</v>
      </c>
      <c r="D7" s="68">
        <f t="shared" si="0"/>
        <v>0</v>
      </c>
      <c r="E7" s="61" t="s">
        <v>68</v>
      </c>
      <c r="F7" s="59">
        <f>COUNTIF('AE SAE List'!$C$5:$C$200, E7)</f>
        <v>1</v>
      </c>
      <c r="G7" s="24">
        <f t="shared" si="1"/>
        <v>10</v>
      </c>
      <c r="I7" s="67" t="s">
        <v>140</v>
      </c>
      <c r="J7" s="68">
        <v>20</v>
      </c>
      <c r="K7" s="67" t="s">
        <v>140</v>
      </c>
      <c r="L7" s="68">
        <v>0</v>
      </c>
    </row>
    <row r="8" spans="2:14" ht="16" thickBot="1" x14ac:dyDescent="0.25">
      <c r="B8" s="103" t="s">
        <v>16</v>
      </c>
      <c r="C8" s="101">
        <f>COUNTIF('AE SAE List'!$A$5:$A$200, B8)</f>
        <v>2</v>
      </c>
      <c r="D8" s="102">
        <f t="shared" si="0"/>
        <v>20</v>
      </c>
      <c r="E8" s="62" t="s">
        <v>16</v>
      </c>
      <c r="F8" s="59">
        <f>COUNTIF('AE SAE List'!$C$5:$C$200, E8)</f>
        <v>0</v>
      </c>
      <c r="G8" s="24">
        <f t="shared" si="1"/>
        <v>0</v>
      </c>
      <c r="I8" s="71" t="s">
        <v>156</v>
      </c>
      <c r="J8" s="73">
        <v>20</v>
      </c>
      <c r="K8" s="71" t="s">
        <v>156</v>
      </c>
      <c r="L8" s="73">
        <v>0</v>
      </c>
    </row>
    <row r="9" spans="2:14" x14ac:dyDescent="0.2">
      <c r="B9" s="70" t="s">
        <v>114</v>
      </c>
      <c r="C9" s="59">
        <f>COUNTIF('AE SAE List'!$A$5:$A$200, B9)</f>
        <v>1</v>
      </c>
      <c r="D9" s="68">
        <f t="shared" si="0"/>
        <v>10</v>
      </c>
      <c r="E9" s="63" t="s">
        <v>114</v>
      </c>
      <c r="F9" s="59">
        <f>COUNTIF('AE SAE List'!$C$5:$C$200, E9)</f>
        <v>0</v>
      </c>
      <c r="G9" s="24">
        <f t="shared" si="1"/>
        <v>0</v>
      </c>
    </row>
    <row r="10" spans="2:14" x14ac:dyDescent="0.2">
      <c r="B10" s="70" t="s">
        <v>116</v>
      </c>
      <c r="C10" s="59">
        <f>COUNTIF('AE SAE List'!$A$5:$A$200, B10)</f>
        <v>1</v>
      </c>
      <c r="D10" s="68">
        <f t="shared" si="0"/>
        <v>10</v>
      </c>
      <c r="E10" s="63" t="s">
        <v>116</v>
      </c>
      <c r="F10" s="59">
        <f>COUNTIF('AE SAE List'!$C$5:$C$200, E10)</f>
        <v>0</v>
      </c>
      <c r="G10" s="24">
        <f t="shared" si="1"/>
        <v>0</v>
      </c>
    </row>
    <row r="11" spans="2:14" x14ac:dyDescent="0.2">
      <c r="B11" s="103" t="s">
        <v>28</v>
      </c>
      <c r="C11" s="101">
        <f>COUNTIF('AE SAE List'!$A$5:$A$200, B11)</f>
        <v>2</v>
      </c>
      <c r="D11" s="102">
        <f t="shared" si="0"/>
        <v>20</v>
      </c>
      <c r="E11" s="62" t="s">
        <v>28</v>
      </c>
      <c r="F11" s="59">
        <f>COUNTIF('AE SAE List'!$C$5:$C$200, E11)</f>
        <v>0</v>
      </c>
      <c r="G11" s="24">
        <f t="shared" si="1"/>
        <v>0</v>
      </c>
    </row>
    <row r="12" spans="2:14" x14ac:dyDescent="0.2">
      <c r="B12" s="69" t="s">
        <v>8</v>
      </c>
      <c r="C12" s="59">
        <f>COUNTIF('AE SAE List'!$A$5:$A$200, B12)</f>
        <v>1</v>
      </c>
      <c r="D12" s="68">
        <f t="shared" si="0"/>
        <v>10</v>
      </c>
      <c r="E12" s="62" t="s">
        <v>8</v>
      </c>
      <c r="F12" s="59">
        <f>COUNTIF('AE SAE List'!$C$5:$C$200, E12)</f>
        <v>0</v>
      </c>
      <c r="G12" s="24">
        <f t="shared" si="1"/>
        <v>0</v>
      </c>
    </row>
    <row r="13" spans="2:14" x14ac:dyDescent="0.2">
      <c r="B13" s="105" t="s">
        <v>4</v>
      </c>
      <c r="C13" s="101">
        <f>COUNTIF('AE SAE List'!$A$5:$A$200, B13)</f>
        <v>5</v>
      </c>
      <c r="D13" s="102">
        <f t="shared" si="0"/>
        <v>50</v>
      </c>
      <c r="E13" s="63" t="s">
        <v>4</v>
      </c>
      <c r="F13" s="59">
        <f>COUNTIF('AE SAE List'!$C$5:$C$200, E13)</f>
        <v>1</v>
      </c>
      <c r="G13" s="24">
        <f t="shared" si="1"/>
        <v>10</v>
      </c>
    </row>
    <row r="14" spans="2:14" x14ac:dyDescent="0.2">
      <c r="B14" s="67" t="s">
        <v>104</v>
      </c>
      <c r="C14" s="59">
        <f>COUNTIF('AE SAE List'!$A$5:$A$200, B14)</f>
        <v>0</v>
      </c>
      <c r="D14" s="68">
        <f t="shared" si="0"/>
        <v>0</v>
      </c>
      <c r="E14" s="61" t="s">
        <v>104</v>
      </c>
      <c r="F14" s="59">
        <f>COUNTIF('AE SAE List'!$C$5:$C$200, E14)</f>
        <v>1</v>
      </c>
      <c r="G14" s="24">
        <f t="shared" si="1"/>
        <v>10</v>
      </c>
    </row>
    <row r="15" spans="2:14" x14ac:dyDescent="0.2">
      <c r="B15" s="67" t="s">
        <v>9</v>
      </c>
      <c r="C15" s="59">
        <f>COUNTIF('AE SAE List'!$A$5:$A$200, B15)</f>
        <v>0</v>
      </c>
      <c r="D15" s="68">
        <f t="shared" si="0"/>
        <v>0</v>
      </c>
      <c r="E15" s="61" t="s">
        <v>9</v>
      </c>
      <c r="F15" s="59">
        <f>COUNTIF('AE SAE List'!$C$5:$C$200, E15)</f>
        <v>1</v>
      </c>
      <c r="G15" s="24">
        <f t="shared" si="1"/>
        <v>10</v>
      </c>
    </row>
    <row r="16" spans="2:14" x14ac:dyDescent="0.2">
      <c r="B16" s="75" t="s">
        <v>7</v>
      </c>
      <c r="C16" s="59">
        <f>COUNTIF('AE SAE List'!$A$5:$A$200, B16)</f>
        <v>0</v>
      </c>
      <c r="D16" s="68">
        <f t="shared" si="0"/>
        <v>0</v>
      </c>
      <c r="E16" s="74" t="s">
        <v>7</v>
      </c>
      <c r="F16" s="59">
        <f>COUNTIF('AE SAE List'!$C$5:$C$200, E16)</f>
        <v>1</v>
      </c>
      <c r="G16" s="24">
        <f t="shared" si="1"/>
        <v>10</v>
      </c>
    </row>
    <row r="17" spans="2:7" x14ac:dyDescent="0.2">
      <c r="B17" s="70" t="s">
        <v>42</v>
      </c>
      <c r="C17" s="59">
        <f>COUNTIF('AE SAE List'!$A$5:$A$200, B17)</f>
        <v>0</v>
      </c>
      <c r="D17" s="68">
        <f t="shared" si="0"/>
        <v>0</v>
      </c>
      <c r="E17" s="63" t="s">
        <v>42</v>
      </c>
      <c r="F17" s="59">
        <f>COUNTIF('AE SAE List'!$C$5:$C$200, E17)</f>
        <v>1</v>
      </c>
      <c r="G17" s="24">
        <f t="shared" si="1"/>
        <v>10</v>
      </c>
    </row>
    <row r="18" spans="2:7" x14ac:dyDescent="0.2">
      <c r="B18" s="100" t="s">
        <v>10</v>
      </c>
      <c r="C18" s="101">
        <f>COUNTIF('AE SAE List'!$A$5:$A$200, B18)</f>
        <v>2</v>
      </c>
      <c r="D18" s="102">
        <f t="shared" si="0"/>
        <v>20</v>
      </c>
      <c r="E18" s="61" t="s">
        <v>10</v>
      </c>
      <c r="F18" s="59">
        <f>COUNTIF('AE SAE List'!$C$5:$C$200, E18)</f>
        <v>0</v>
      </c>
      <c r="G18" s="24">
        <f t="shared" si="1"/>
        <v>0</v>
      </c>
    </row>
    <row r="19" spans="2:7" x14ac:dyDescent="0.2">
      <c r="B19" s="69" t="s">
        <v>5</v>
      </c>
      <c r="C19" s="59">
        <f>COUNTIF('AE SAE List'!$A$5:$A$200, B19)</f>
        <v>1</v>
      </c>
      <c r="D19" s="68">
        <f t="shared" si="0"/>
        <v>10</v>
      </c>
      <c r="E19" s="62" t="s">
        <v>5</v>
      </c>
      <c r="F19" s="59">
        <f>COUNTIF('AE SAE List'!$C$5:$C$200, E19)</f>
        <v>1</v>
      </c>
      <c r="G19" s="24">
        <f t="shared" si="1"/>
        <v>10</v>
      </c>
    </row>
    <row r="20" spans="2:7" ht="16" thickBot="1" x14ac:dyDescent="0.25">
      <c r="B20" s="71" t="s">
        <v>69</v>
      </c>
      <c r="C20" s="72">
        <f>COUNTIF('AE SAE List'!$A$5:$A$200, B20)</f>
        <v>0</v>
      </c>
      <c r="D20" s="73">
        <f t="shared" si="0"/>
        <v>0</v>
      </c>
      <c r="E20" s="85" t="s">
        <v>69</v>
      </c>
      <c r="F20" s="72">
        <f>COUNTIF('AE SAE List'!$C$5:$C$200, E20)</f>
        <v>1</v>
      </c>
      <c r="G20" s="28">
        <f t="shared" si="1"/>
        <v>10</v>
      </c>
    </row>
  </sheetData>
  <sortState xmlns:xlrd2="http://schemas.microsoft.com/office/spreadsheetml/2017/richdata2" ref="E5:G20">
    <sortCondition ref="E5:E20"/>
  </sortState>
  <mergeCells count="6">
    <mergeCell ref="K3:L3"/>
    <mergeCell ref="I2:L2"/>
    <mergeCell ref="B2:G2"/>
    <mergeCell ref="B3:D3"/>
    <mergeCell ref="E3:G3"/>
    <mergeCell ref="I3:J3"/>
  </mergeCells>
  <conditionalFormatting sqref="B5:B20">
    <cfRule type="duplicateValues" dxfId="5" priority="1"/>
    <cfRule type="duplicateValues" dxfId="4" priority="2"/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61C74-FC44-436E-B723-916F7845CD6A}">
  <dimension ref="B1:O7"/>
  <sheetViews>
    <sheetView workbookViewId="0">
      <selection activeCell="E24" sqref="E24"/>
    </sheetView>
  </sheetViews>
  <sheetFormatPr baseColWidth="10" defaultColWidth="8.83203125" defaultRowHeight="15" x14ac:dyDescent="0.2"/>
  <cols>
    <col min="2" max="2" width="14.83203125" bestFit="1" customWidth="1"/>
    <col min="5" max="5" width="14.83203125" bestFit="1" customWidth="1"/>
    <col min="10" max="10" width="13.6640625" bestFit="1" customWidth="1"/>
    <col min="12" max="12" width="13.6640625" bestFit="1" customWidth="1"/>
  </cols>
  <sheetData>
    <row r="1" spans="2:15" ht="16" thickBot="1" x14ac:dyDescent="0.25"/>
    <row r="2" spans="2:15" ht="16" thickBot="1" x14ac:dyDescent="0.25">
      <c r="B2" s="321" t="s">
        <v>206</v>
      </c>
      <c r="C2" s="322"/>
      <c r="D2" s="322"/>
      <c r="E2" s="322"/>
      <c r="F2" s="322"/>
      <c r="G2" s="323"/>
      <c r="J2" s="297" t="s">
        <v>206</v>
      </c>
      <c r="K2" s="298"/>
      <c r="L2" s="298"/>
      <c r="M2" s="318"/>
      <c r="N2" s="99"/>
      <c r="O2" s="99"/>
    </row>
    <row r="3" spans="2:15" ht="16" thickBot="1" x14ac:dyDescent="0.25">
      <c r="B3" s="324" t="s">
        <v>120</v>
      </c>
      <c r="C3" s="325"/>
      <c r="D3" s="326"/>
      <c r="E3" s="324" t="s">
        <v>121</v>
      </c>
      <c r="F3" s="325"/>
      <c r="G3" s="326"/>
      <c r="J3" s="292" t="s">
        <v>120</v>
      </c>
      <c r="K3" s="317"/>
      <c r="L3" s="292" t="s">
        <v>121</v>
      </c>
      <c r="M3" s="317"/>
      <c r="N3" s="99"/>
      <c r="O3" s="99"/>
    </row>
    <row r="4" spans="2:15" ht="16" thickBot="1" x14ac:dyDescent="0.25">
      <c r="B4" s="64" t="s">
        <v>122</v>
      </c>
      <c r="C4" s="65" t="s">
        <v>124</v>
      </c>
      <c r="D4" s="66" t="s">
        <v>125</v>
      </c>
      <c r="E4" s="64" t="s">
        <v>122</v>
      </c>
      <c r="F4" s="65" t="s">
        <v>124</v>
      </c>
      <c r="G4" s="66" t="s">
        <v>125</v>
      </c>
      <c r="J4" s="80" t="s">
        <v>207</v>
      </c>
      <c r="K4" s="82">
        <v>10</v>
      </c>
      <c r="L4" s="80" t="s">
        <v>207</v>
      </c>
      <c r="M4" s="82">
        <v>0</v>
      </c>
    </row>
    <row r="5" spans="2:15" x14ac:dyDescent="0.2">
      <c r="B5" s="80" t="s">
        <v>41</v>
      </c>
      <c r="C5" s="81">
        <f>COUNTIF('AE SAE List'!$A$5:$A$200, B5)</f>
        <v>1</v>
      </c>
      <c r="D5" s="82">
        <f>(C5/10)*100</f>
        <v>10</v>
      </c>
      <c r="E5" s="86" t="s">
        <v>41</v>
      </c>
      <c r="F5" s="81">
        <f>COUNTIF('AE SAE List'!$C$5:$C$200, E5)</f>
        <v>0</v>
      </c>
      <c r="G5" s="22">
        <f>(F5/10)*100</f>
        <v>0</v>
      </c>
      <c r="J5" s="67" t="s">
        <v>140</v>
      </c>
      <c r="K5" s="68">
        <v>10</v>
      </c>
      <c r="L5" s="67" t="s">
        <v>140</v>
      </c>
      <c r="M5" s="68">
        <v>0</v>
      </c>
    </row>
    <row r="6" spans="2:15" ht="16" thickBot="1" x14ac:dyDescent="0.25">
      <c r="B6" s="69" t="s">
        <v>117</v>
      </c>
      <c r="C6" s="59">
        <f>COUNTIF('AE SAE List'!$A$5:$A$200, B6)</f>
        <v>1</v>
      </c>
      <c r="D6" s="68">
        <f>(C6/10)*100</f>
        <v>10</v>
      </c>
      <c r="E6" s="62" t="s">
        <v>28</v>
      </c>
      <c r="F6" s="59">
        <f>COUNTIF('AE SAE List'!$C$5:$C$200, E6)</f>
        <v>0</v>
      </c>
      <c r="G6" s="24">
        <f>(F6/10)*100</f>
        <v>0</v>
      </c>
      <c r="J6" s="71" t="s">
        <v>188</v>
      </c>
      <c r="K6" s="73">
        <v>10</v>
      </c>
      <c r="L6" s="71" t="s">
        <v>188</v>
      </c>
      <c r="M6" s="73">
        <v>0</v>
      </c>
    </row>
    <row r="7" spans="2:15" ht="16" thickBot="1" x14ac:dyDescent="0.25">
      <c r="B7" s="83" t="s">
        <v>81</v>
      </c>
      <c r="C7" s="72">
        <f>COUNTIF('AE SAE List'!$A$5:$A$200, B7)</f>
        <v>1</v>
      </c>
      <c r="D7" s="73">
        <f>(C7/10)*100</f>
        <v>10</v>
      </c>
      <c r="E7" s="84" t="s">
        <v>208</v>
      </c>
      <c r="F7" s="72">
        <f>COUNTIF('AE SAE List'!$C$5:$C$200, E7)</f>
        <v>0</v>
      </c>
      <c r="G7" s="28">
        <f>(F7/10)*100</f>
        <v>0</v>
      </c>
    </row>
  </sheetData>
  <mergeCells count="6">
    <mergeCell ref="J3:K3"/>
    <mergeCell ref="L3:M3"/>
    <mergeCell ref="B2:G2"/>
    <mergeCell ref="B3:D3"/>
    <mergeCell ref="E3:G3"/>
    <mergeCell ref="J2:M2"/>
  </mergeCells>
  <conditionalFormatting sqref="B5:B7">
    <cfRule type="duplicateValues" dxfId="3" priority="1"/>
    <cfRule type="duplicateValues" dxfId="2" priority="2"/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7635F-A942-4E78-9DCE-4E24D6E1CF24}">
  <dimension ref="B1:N5"/>
  <sheetViews>
    <sheetView tabSelected="1" workbookViewId="0">
      <selection activeCell="E19" sqref="E19"/>
    </sheetView>
  </sheetViews>
  <sheetFormatPr baseColWidth="10" defaultColWidth="8.83203125" defaultRowHeight="15" x14ac:dyDescent="0.2"/>
  <sheetData>
    <row r="1" spans="2:14" ht="16" thickBot="1" x14ac:dyDescent="0.25"/>
    <row r="2" spans="2:14" ht="16" thickBot="1" x14ac:dyDescent="0.25">
      <c r="B2" s="321" t="s">
        <v>209</v>
      </c>
      <c r="C2" s="322"/>
      <c r="D2" s="322"/>
      <c r="E2" s="322"/>
      <c r="F2" s="322"/>
      <c r="G2" s="323"/>
      <c r="I2" s="297" t="s">
        <v>209</v>
      </c>
      <c r="J2" s="298"/>
      <c r="K2" s="298"/>
      <c r="L2" s="318"/>
      <c r="M2" s="99"/>
      <c r="N2" s="99"/>
    </row>
    <row r="3" spans="2:14" ht="16" thickBot="1" x14ac:dyDescent="0.25">
      <c r="B3" s="324" t="s">
        <v>120</v>
      </c>
      <c r="C3" s="325"/>
      <c r="D3" s="326"/>
      <c r="E3" s="324" t="s">
        <v>121</v>
      </c>
      <c r="F3" s="325"/>
      <c r="G3" s="326"/>
      <c r="I3" s="292" t="s">
        <v>120</v>
      </c>
      <c r="J3" s="327"/>
      <c r="K3" s="328" t="s">
        <v>121</v>
      </c>
      <c r="L3" s="317"/>
      <c r="M3" s="99"/>
      <c r="N3" s="99"/>
    </row>
    <row r="4" spans="2:14" ht="16" thickBot="1" x14ac:dyDescent="0.25">
      <c r="B4" s="64" t="s">
        <v>122</v>
      </c>
      <c r="C4" s="65" t="s">
        <v>124</v>
      </c>
      <c r="D4" s="66" t="s">
        <v>125</v>
      </c>
      <c r="E4" s="64" t="s">
        <v>122</v>
      </c>
      <c r="F4" s="65" t="s">
        <v>124</v>
      </c>
      <c r="G4" s="66" t="s">
        <v>125</v>
      </c>
      <c r="I4" s="87" t="s">
        <v>210</v>
      </c>
      <c r="J4" s="89">
        <v>0</v>
      </c>
      <c r="K4" s="90" t="s">
        <v>210</v>
      </c>
      <c r="L4" s="91">
        <v>10</v>
      </c>
    </row>
    <row r="5" spans="2:14" ht="16" thickBot="1" x14ac:dyDescent="0.25">
      <c r="B5" s="87" t="s">
        <v>210</v>
      </c>
      <c r="C5" s="88">
        <v>0</v>
      </c>
      <c r="D5" s="89">
        <f>(C5/10)*100</f>
        <v>0</v>
      </c>
      <c r="E5" s="90" t="s">
        <v>210</v>
      </c>
      <c r="F5" s="88">
        <v>1</v>
      </c>
      <c r="G5" s="91">
        <f>(F5/10)*100</f>
        <v>10</v>
      </c>
    </row>
  </sheetData>
  <mergeCells count="6">
    <mergeCell ref="B2:G2"/>
    <mergeCell ref="B3:D3"/>
    <mergeCell ref="E3:G3"/>
    <mergeCell ref="I2:L2"/>
    <mergeCell ref="I3:J3"/>
    <mergeCell ref="K3:L3"/>
  </mergeCells>
  <conditionalFormatting sqref="B5">
    <cfRule type="duplicateValues" dxfId="1" priority="5"/>
    <cfRule type="duplicateValues" dxfId="0" priority="6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13780BC615BC4D96A30138DE41DC36" ma:contentTypeVersion="8" ma:contentTypeDescription="Create a new document." ma:contentTypeScope="" ma:versionID="406662c2e83a5a2357773391c0d14d42">
  <xsd:schema xmlns:xsd="http://www.w3.org/2001/XMLSchema" xmlns:xs="http://www.w3.org/2001/XMLSchema" xmlns:p="http://schemas.microsoft.com/office/2006/metadata/properties" xmlns:ns2="5c5d8ee7-a337-4795-8fc1-9036a3711c24" xmlns:ns3="e410455e-d9f4-4412-9c01-8428862531f1" targetNamespace="http://schemas.microsoft.com/office/2006/metadata/properties" ma:root="true" ma:fieldsID="640b3f730e7a1875340084f2120b385a" ns2:_="" ns3:_="">
    <xsd:import namespace="5c5d8ee7-a337-4795-8fc1-9036a3711c24"/>
    <xsd:import namespace="e410455e-d9f4-4412-9c01-8428862531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5d8ee7-a337-4795-8fc1-9036a3711c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10455e-d9f4-4412-9c01-8428862531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D58BC8D-E9C2-45E0-8B9A-79B192AF62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5d8ee7-a337-4795-8fc1-9036a3711c24"/>
    <ds:schemaRef ds:uri="e410455e-d9f4-4412-9c01-8428862531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EE1FC9-0F4C-437C-8530-1766D638CE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A10F5E-96E2-44E5-83F2-E72B23D5471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AE SAE List</vt:lpstr>
      <vt:lpstr>Combined</vt:lpstr>
      <vt:lpstr>Grade 1</vt:lpstr>
      <vt:lpstr>Grade 2</vt:lpstr>
      <vt:lpstr>Grade 3</vt:lpstr>
      <vt:lpstr>Grade 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Page Hurley</dc:creator>
  <cp:keywords/>
  <dc:description/>
  <cp:lastModifiedBy>Microsoft Office User</cp:lastModifiedBy>
  <cp:revision/>
  <dcterms:created xsi:type="dcterms:W3CDTF">2022-05-02T19:14:12Z</dcterms:created>
  <dcterms:modified xsi:type="dcterms:W3CDTF">2022-05-19T20:25:01Z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0x0101008313780BC615BC4D96A30138DE41DC36</vt:lpwstr>
  </property>
</Properties>
</file>