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Pad T530\Dropbox\++article. micropropagation\"/>
    </mc:Choice>
  </mc:AlternateContent>
  <xr:revisionPtr revIDLastSave="0" documentId="13_ncr:1_{DD7B940E-FF67-436A-9FB3-6B4EDF384C6B}" xr6:coauthVersionLast="45" xr6:coauthVersionMax="45" xr10:uidLastSave="{00000000-0000-0000-0000-000000000000}"/>
  <bookViews>
    <workbookView xWindow="-120" yWindow="-120" windowWidth="20730" windowHeight="11160" activeTab="2" xr2:uid="{811E0484-B861-47D0-AA44-78B66E626D19}"/>
  </bookViews>
  <sheets>
    <sheet name="PGR" sheetId="1" r:id="rId1"/>
    <sheet name="graphs" sheetId="4" r:id="rId2"/>
    <sheet name="light and madium" sheetId="2" r:id="rId3"/>
    <sheet name="PCA" sheetId="3" r:id="rId4"/>
  </sheets>
  <externalReferences>
    <externalReference r:id="rId5"/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1" i="4" l="1"/>
  <c r="K21" i="4"/>
  <c r="J21" i="4"/>
  <c r="L20" i="4"/>
  <c r="K20" i="4"/>
  <c r="J20" i="4"/>
  <c r="L19" i="4"/>
  <c r="K19" i="4"/>
  <c r="J19" i="4"/>
  <c r="L18" i="4"/>
  <c r="J18" i="4"/>
  <c r="L17" i="4"/>
  <c r="K17" i="4"/>
  <c r="J17" i="4"/>
  <c r="P12" i="4"/>
  <c r="T12" i="4" s="1"/>
  <c r="O12" i="4"/>
  <c r="S12" i="4" s="1"/>
  <c r="N12" i="4"/>
  <c r="R12" i="4" s="1"/>
  <c r="L12" i="4"/>
  <c r="K12" i="4"/>
  <c r="J12" i="4"/>
  <c r="P11" i="4"/>
  <c r="T11" i="4" s="1"/>
  <c r="O11" i="4"/>
  <c r="S11" i="4" s="1"/>
  <c r="N11" i="4"/>
  <c r="R11" i="4" s="1"/>
  <c r="L11" i="4"/>
  <c r="K11" i="4"/>
  <c r="J11" i="4"/>
  <c r="S10" i="4"/>
  <c r="P10" i="4"/>
  <c r="T10" i="4" s="1"/>
  <c r="O10" i="4"/>
  <c r="N10" i="4"/>
  <c r="R10" i="4" s="1"/>
  <c r="L10" i="4"/>
  <c r="K10" i="4"/>
  <c r="J10" i="4"/>
  <c r="T9" i="4"/>
  <c r="R9" i="4"/>
  <c r="P9" i="4"/>
  <c r="O9" i="4"/>
  <c r="S9" i="4" s="1"/>
  <c r="N9" i="4"/>
  <c r="L9" i="4"/>
  <c r="K9" i="4"/>
  <c r="J9" i="4"/>
  <c r="S8" i="4"/>
  <c r="P8" i="4"/>
  <c r="T8" i="4" s="1"/>
  <c r="O8" i="4"/>
  <c r="N8" i="4"/>
  <c r="R8" i="4" s="1"/>
  <c r="L8" i="4"/>
  <c r="K8" i="4"/>
  <c r="J8" i="4"/>
  <c r="P7" i="4"/>
  <c r="T7" i="4" s="1"/>
  <c r="O7" i="4"/>
  <c r="S7" i="4" s="1"/>
  <c r="N7" i="4"/>
  <c r="R7" i="4" s="1"/>
  <c r="L7" i="4"/>
  <c r="K7" i="4"/>
  <c r="J7" i="4"/>
  <c r="P6" i="4"/>
  <c r="T6" i="4" s="1"/>
  <c r="O6" i="4"/>
  <c r="S6" i="4" s="1"/>
  <c r="N6" i="4"/>
  <c r="R6" i="4" s="1"/>
  <c r="L6" i="4"/>
  <c r="K6" i="4"/>
  <c r="J6" i="4"/>
  <c r="E8" i="4"/>
</calcChain>
</file>

<file path=xl/sharedStrings.xml><?xml version="1.0" encoding="utf-8"?>
<sst xmlns="http://schemas.openxmlformats.org/spreadsheetml/2006/main" count="423" uniqueCount="58">
  <si>
    <t>MS</t>
  </si>
  <si>
    <t>b</t>
  </si>
  <si>
    <t>ab</t>
  </si>
  <si>
    <t>a</t>
  </si>
  <si>
    <t>c</t>
  </si>
  <si>
    <t>N6</t>
  </si>
  <si>
    <t>WPM</t>
  </si>
  <si>
    <t>CLC</t>
  </si>
  <si>
    <t>B5</t>
  </si>
  <si>
    <t>bc</t>
  </si>
  <si>
    <t>Auxin</t>
  </si>
  <si>
    <t>Cytokinin</t>
  </si>
  <si>
    <t>% of root</t>
  </si>
  <si>
    <t>% of shoot</t>
  </si>
  <si>
    <t>% of bulblet</t>
  </si>
  <si>
    <t>تعداد نمونه کالوس داده</t>
  </si>
  <si>
    <t>مورفوژن</t>
  </si>
  <si>
    <t>غیر مورفوژن</t>
  </si>
  <si>
    <t>وزن تر</t>
  </si>
  <si>
    <t>روز تا کالوسزایی</t>
  </si>
  <si>
    <t>وزن خشک</t>
  </si>
  <si>
    <t>NAA0</t>
  </si>
  <si>
    <t>KIN0</t>
  </si>
  <si>
    <t xml:space="preserve"> KIN1</t>
  </si>
  <si>
    <t>KIN5</t>
  </si>
  <si>
    <t>BAP1</t>
  </si>
  <si>
    <t xml:space="preserve"> BAP5</t>
  </si>
  <si>
    <t>NAA1</t>
  </si>
  <si>
    <t>NAA2</t>
  </si>
  <si>
    <t>NAA5</t>
  </si>
  <si>
    <t>IBA1</t>
  </si>
  <si>
    <t>IBA2</t>
  </si>
  <si>
    <t>IBA5</t>
  </si>
  <si>
    <t>light</t>
  </si>
  <si>
    <t>dark</t>
  </si>
  <si>
    <t>media</t>
  </si>
  <si>
    <t>light/dark</t>
  </si>
  <si>
    <t>repeat</t>
  </si>
  <si>
    <t>root</t>
  </si>
  <si>
    <t>shoot</t>
  </si>
  <si>
    <t>bullblet</t>
  </si>
  <si>
    <t>KIN1</t>
  </si>
  <si>
    <t>Sd</t>
  </si>
  <si>
    <t>Se</t>
  </si>
  <si>
    <t>bulblet</t>
  </si>
  <si>
    <t>BAP5</t>
  </si>
  <si>
    <t>abc</t>
  </si>
  <si>
    <t>Kin1</t>
  </si>
  <si>
    <t>Kin5</t>
  </si>
  <si>
    <t>PGR</t>
  </si>
  <si>
    <t>PC1</t>
  </si>
  <si>
    <t>PC2</t>
  </si>
  <si>
    <t>Ca</t>
  </si>
  <si>
    <t>Cl</t>
  </si>
  <si>
    <t>K</t>
  </si>
  <si>
    <t>P</t>
  </si>
  <si>
    <t>N</t>
  </si>
  <si>
    <t>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</si>
</sst>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9"/>
      <name val="B Nazanin"/>
      <charset val="178"/>
    </font>
    <font>
      <sz val="9"/>
      <name val="Times New Roman"/>
      <family val="1"/>
    </font>
    <font>
      <sz val="10"/>
      <name val="Arial"/>
      <family val="2"/>
    </font>
    <font>
      <sz val="12"/>
      <name val="B Nazanin"/>
      <charset val="178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 readingOrder="2"/>
    </xf>
    <xf numFmtId="0" fontId="2" fillId="0" borderId="0" xfId="0" applyFont="1" applyBorder="1" applyAlignment="1">
      <alignment horizontal="center" vertical="center" wrapText="1" readingOrder="2"/>
    </xf>
    <xf numFmtId="0" fontId="2" fillId="0" borderId="0" xfId="0" applyFont="1" applyBorder="1" applyAlignment="1">
      <alignment horizontal="left" vertical="center" wrapText="1" readingOrder="2"/>
    </xf>
    <xf numFmtId="16" fontId="1" fillId="0" borderId="0" xfId="0" applyNumberFormat="1" applyFont="1" applyBorder="1" applyAlignment="1">
      <alignment horizontal="right" vertical="center" wrapText="1" readingOrder="2"/>
    </xf>
    <xf numFmtId="0" fontId="1" fillId="0" borderId="0" xfId="0" applyFont="1" applyBorder="1" applyAlignment="1">
      <alignment horizontal="right" vertical="center" wrapText="1" readingOrder="2"/>
    </xf>
    <xf numFmtId="17" fontId="1" fillId="0" borderId="0" xfId="0" applyNumberFormat="1" applyFont="1" applyBorder="1" applyAlignment="1">
      <alignment horizontal="right" vertical="center" wrapText="1" readingOrder="2"/>
    </xf>
    <xf numFmtId="0" fontId="1" fillId="0" borderId="0" xfId="0" applyFont="1" applyBorder="1" applyAlignment="1">
      <alignment horizontal="left" vertical="center" wrapText="1" readingOrder="2"/>
    </xf>
    <xf numFmtId="0" fontId="0" fillId="0" borderId="1" xfId="0" applyBorder="1"/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68" fontId="3" fillId="0" borderId="0" xfId="0" applyNumberFormat="1" applyFont="1" applyBorder="1"/>
    <xf numFmtId="168" fontId="6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/>
    <xf numFmtId="1" fontId="7" fillId="0" borderId="0" xfId="0" applyNumberFormat="1" applyFont="1" applyBorder="1" applyAlignment="1">
      <alignment horizontal="right" vertical="center"/>
    </xf>
    <xf numFmtId="168" fontId="7" fillId="0" borderId="0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0" xfId="0" applyFont="1"/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left" vertical="center"/>
    </xf>
    <xf numFmtId="1" fontId="8" fillId="0" borderId="0" xfId="0" applyNumberFormat="1" applyFont="1" applyAlignment="1">
      <alignment horizontal="right" vertical="center"/>
    </xf>
    <xf numFmtId="168" fontId="8" fillId="0" borderId="0" xfId="0" applyNumberFormat="1" applyFont="1" applyAlignment="1">
      <alignment horizontal="right" vertical="center"/>
    </xf>
    <xf numFmtId="168" fontId="0" fillId="0" borderId="0" xfId="0" applyNumberFormat="1"/>
    <xf numFmtId="168" fontId="8" fillId="0" borderId="0" xfId="0" applyNumberFormat="1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52820137989079"/>
          <c:y val="0.13429373259101601"/>
          <c:w val="0.84391605119127555"/>
          <c:h val="0.6785808872012084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'[1]نمودار برای مقاله'!$I$16</c:f>
              <c:strCache>
                <c:ptCount val="1"/>
                <c:pt idx="0">
                  <c:v>root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AE9B4572-5F8C-4CC6-9090-0E3717BC8F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FEA3-4583-8F6A-0E1E74A9632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EA96A80D-0219-4FF8-83A3-B0BD5C26CD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EA3-4583-8F6A-0E1E74A9632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0FBFF7B-C444-424C-A6AE-278FBE09CD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EA3-4583-8F6A-0E1E74A9632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96A45853-404F-4D91-AC69-76B61C5CAD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EA3-4583-8F6A-0E1E74A9632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F699D8F-2A7B-4E0C-A538-DEB027827F3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EA3-4583-8F6A-0E1E74A963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[1]Sheet1!$C$111:$C$115</c:f>
              <c:strCache>
                <c:ptCount val="5"/>
                <c:pt idx="0">
                  <c:v>0</c:v>
                </c:pt>
                <c:pt idx="1">
                  <c:v>KIN(1)</c:v>
                </c:pt>
                <c:pt idx="2">
                  <c:v>KIN(5)</c:v>
                </c:pt>
                <c:pt idx="3">
                  <c:v>BAP(1)</c:v>
                </c:pt>
                <c:pt idx="4">
                  <c:v>BAP(5)</c:v>
                </c:pt>
              </c:strCache>
            </c:strRef>
          </c:cat>
          <c:val>
            <c:numRef>
              <c:f>'[1]نمودار برای مقاله'!$I$17:$I$21</c:f>
              <c:numCache>
                <c:formatCode>General</c:formatCode>
                <c:ptCount val="5"/>
                <c:pt idx="0">
                  <c:v>4.7642857142857142</c:v>
                </c:pt>
                <c:pt idx="1">
                  <c:v>10.475714285714286</c:v>
                </c:pt>
                <c:pt idx="2">
                  <c:v>8.5714285714285712</c:v>
                </c:pt>
                <c:pt idx="3">
                  <c:v>11.430000000000001</c:v>
                </c:pt>
                <c:pt idx="4">
                  <c:v>9.5242857142857122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'[1]نمودار برای مقاله'!$L$17:$L$21</c15:f>
                <c15:dlblRangeCache>
                  <c:ptCount val="5"/>
                  <c:pt idx="0">
                    <c:v>b</c:v>
                  </c:pt>
                  <c:pt idx="1">
                    <c:v>ab</c:v>
                  </c:pt>
                  <c:pt idx="2">
                    <c:v>b</c:v>
                  </c:pt>
                  <c:pt idx="3">
                    <c:v>a</c:v>
                  </c:pt>
                  <c:pt idx="4">
                    <c:v>b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FEA3-4583-8F6A-0E1E74A96328}"/>
            </c:ext>
          </c:extLst>
        </c:ser>
        <c:ser>
          <c:idx val="1"/>
          <c:order val="1"/>
          <c:tx>
            <c:strRef>
              <c:f>'[1]نمودار برای مقاله'!$J$16</c:f>
              <c:strCache>
                <c:ptCount val="1"/>
                <c:pt idx="0">
                  <c:v>shoot</c:v>
                </c:pt>
              </c:strCache>
            </c:strRef>
          </c:tx>
          <c:spPr>
            <a:solidFill>
              <a:schemeClr val="bg2">
                <a:lumMod val="9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90367AB0-2A02-43A9-87C7-60A9E6D82C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EA3-4583-8F6A-0E1E74A9632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2E1ACE6-A8A5-4125-B0BE-952325ECC6A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EA3-4583-8F6A-0E1E74A9632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AB33185-B7E4-44BB-9B6F-8CF2569858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EA3-4583-8F6A-0E1E74A9632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A2A3F28-23FE-4107-9DF2-6CAB38422F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EA3-4583-8F6A-0E1E74A9632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AD3FFF0-EB82-4AE7-9D4D-A7D345E283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EA3-4583-8F6A-0E1E74A963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[1]Sheet1!$C$111:$C$115</c:f>
              <c:strCache>
                <c:ptCount val="5"/>
                <c:pt idx="0">
                  <c:v>0</c:v>
                </c:pt>
                <c:pt idx="1">
                  <c:v>KIN(1)</c:v>
                </c:pt>
                <c:pt idx="2">
                  <c:v>KIN(5)</c:v>
                </c:pt>
                <c:pt idx="3">
                  <c:v>BAP(1)</c:v>
                </c:pt>
                <c:pt idx="4">
                  <c:v>BAP(5)</c:v>
                </c:pt>
              </c:strCache>
            </c:strRef>
          </c:cat>
          <c:val>
            <c:numRef>
              <c:f>'[1]نمودار برای مقاله'!$J$17:$J$21</c:f>
              <c:numCache>
                <c:formatCode>General</c:formatCode>
                <c:ptCount val="5"/>
                <c:pt idx="0">
                  <c:v>17.14142857142857</c:v>
                </c:pt>
                <c:pt idx="1">
                  <c:v>25.5</c:v>
                </c:pt>
                <c:pt idx="2">
                  <c:v>26.66714285714286</c:v>
                </c:pt>
                <c:pt idx="3">
                  <c:v>34.287142857142854</c:v>
                </c:pt>
                <c:pt idx="4">
                  <c:v>20.951428571428572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'[1]نمودار برای مقاله'!$M$17:$M$21</c15:f>
                <c15:dlblRangeCache>
                  <c:ptCount val="5"/>
                  <c:pt idx="0">
                    <c:v>c</c:v>
                  </c:pt>
                  <c:pt idx="1">
                    <c:v>ab</c:v>
                  </c:pt>
                  <c:pt idx="2">
                    <c:v>bc</c:v>
                  </c:pt>
                  <c:pt idx="3">
                    <c:v>a</c:v>
                  </c:pt>
                  <c:pt idx="4">
                    <c:v>c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B-FEA3-4583-8F6A-0E1E74A96328}"/>
            </c:ext>
          </c:extLst>
        </c:ser>
        <c:ser>
          <c:idx val="2"/>
          <c:order val="2"/>
          <c:tx>
            <c:strRef>
              <c:f>'[1]نمودار برای مقاله'!$K$16</c:f>
              <c:strCache>
                <c:ptCount val="1"/>
                <c:pt idx="0">
                  <c:v>bulblet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9EC73326-8526-486F-997B-8093B0713B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EA3-4583-8F6A-0E1E74A9632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E1F6E01-B169-42B7-AB18-CA0CB52B06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EA3-4583-8F6A-0E1E74A9632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1427D09-E806-479C-BC89-F93058C562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EA3-4583-8F6A-0E1E74A9632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AC04FA5-6271-43E4-8B08-E4D1724D62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EA3-4583-8F6A-0E1E74A9632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b</a:t>
                    </a:r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10-FEA3-4583-8F6A-0E1E74A963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[1]Sheet1!$C$111:$C$115</c:f>
              <c:strCache>
                <c:ptCount val="5"/>
                <c:pt idx="0">
                  <c:v>0</c:v>
                </c:pt>
                <c:pt idx="1">
                  <c:v>KIN(1)</c:v>
                </c:pt>
                <c:pt idx="2">
                  <c:v>KIN(5)</c:v>
                </c:pt>
                <c:pt idx="3">
                  <c:v>BAP(1)</c:v>
                </c:pt>
                <c:pt idx="4">
                  <c:v>BAP(5)</c:v>
                </c:pt>
              </c:strCache>
            </c:strRef>
          </c:cat>
          <c:val>
            <c:numRef>
              <c:f>'[1]نمودار برای مقاله'!$K$17:$K$21</c:f>
              <c:numCache>
                <c:formatCode>General</c:formatCode>
                <c:ptCount val="5"/>
                <c:pt idx="0">
                  <c:v>2.8585714285714281</c:v>
                </c:pt>
                <c:pt idx="1">
                  <c:v>7.6185714285714283</c:v>
                </c:pt>
                <c:pt idx="2">
                  <c:v>5.7157142857142862</c:v>
                </c:pt>
                <c:pt idx="3">
                  <c:v>12.381428571428572</c:v>
                </c:pt>
                <c:pt idx="4">
                  <c:v>6.6657142857142855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'[1]نمودار برای مقاله'!$N$17:$N$21</c15:f>
                <c15:dlblRangeCache>
                  <c:ptCount val="5"/>
                  <c:pt idx="0">
                    <c:v>b</c:v>
                  </c:pt>
                  <c:pt idx="1">
                    <c:v>ab</c:v>
                  </c:pt>
                  <c:pt idx="2">
                    <c:v>ab</c:v>
                  </c:pt>
                  <c:pt idx="3">
                    <c:v>a</c:v>
                  </c:pt>
                  <c:pt idx="4">
                    <c:v>ab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1-FEA3-4583-8F6A-0E1E74A9632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9933616"/>
        <c:axId val="309939192"/>
      </c:barChart>
      <c:catAx>
        <c:axId val="3099336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cs typeface="B Nazanin" panose="00000400000000000000" pitchFamily="2" charset="-78"/>
                  </a:rPr>
                  <a:t>concentration of cytokinin</a:t>
                </a:r>
                <a:r>
                  <a:rPr lang="en-US" sz="1200" baseline="0">
                    <a:cs typeface="B Nazanin" panose="00000400000000000000" pitchFamily="2" charset="-78"/>
                  </a:rPr>
                  <a:t> (mg/l)</a:t>
                </a:r>
                <a:endParaRPr lang="en-US" sz="1200">
                  <a:cs typeface="B Nazanin" panose="00000400000000000000" pitchFamily="2" charset="-78"/>
                </a:endParaRPr>
              </a:p>
            </c:rich>
          </c:tx>
          <c:layout>
            <c:manualLayout>
              <c:xMode val="edge"/>
              <c:yMode val="edge"/>
              <c:x val="0.31934220431748356"/>
              <c:y val="0.8957846344363529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939192"/>
        <c:crosses val="autoZero"/>
        <c:auto val="1"/>
        <c:lblAlgn val="ctr"/>
        <c:lblOffset val="100"/>
        <c:noMultiLvlLbl val="0"/>
      </c:catAx>
      <c:valAx>
        <c:axId val="3099391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>
                    <a:cs typeface="B Nazanin" panose="00000400000000000000" pitchFamily="2" charset="-78"/>
                  </a:rPr>
                  <a:t>Percent  of regenaration</a:t>
                </a:r>
              </a:p>
            </c:rich>
          </c:tx>
          <c:layout>
            <c:manualLayout>
              <c:xMode val="edge"/>
              <c:yMode val="edge"/>
              <c:x val="9.8838226617021744E-3"/>
              <c:y val="0.1625188813819984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933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59899489308023"/>
          <c:y val="3.4828683992788975E-2"/>
          <c:w val="0.2107542371157094"/>
          <c:h val="0.234865944470928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/>
              <a:t>شکل</a:t>
            </a:r>
            <a:endParaRPr lang="en-US"/>
          </a:p>
        </c:rich>
      </c:tx>
      <c:layout>
        <c:manualLayout>
          <c:xMode val="edge"/>
          <c:yMode val="edge"/>
          <c:x val="0.89282633420822399"/>
          <c:y val="0.902777777777777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1310750585707"/>
          <c:y val="0.11470632402292998"/>
          <c:w val="0.80611351706036738"/>
          <c:h val="0.7041730137956189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'[1]نمودار برای مقاله'!$I$5</c:f>
              <c:strCache>
                <c:ptCount val="1"/>
                <c:pt idx="0">
                  <c:v>root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D7579769-1153-4C76-889F-884E35BC216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9109-4F5F-B97D-3506D6F6C12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18A1B47-9DA9-4A97-8DE5-9EF31ED39F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9109-4F5F-B97D-3506D6F6C12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6046303-2D89-4A76-AFBC-690D9A7DA6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109-4F5F-B97D-3506D6F6C12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D42D4A3C-C1A5-4D3C-954D-9523DCFCB7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109-4F5F-B97D-3506D6F6C12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33E8519D-ED64-41F6-A12D-77A83F00C8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109-4F5F-B97D-3506D6F6C12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FD82205-31FC-4EBD-A42F-0135021F14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109-4F5F-B97D-3506D6F6C12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FD2B346-12C5-4C0C-8D90-21CC96FE42B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109-4F5F-B97D-3506D6F6C1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[1]Sheet1!$C$63:$C$69</c:f>
              <c:strCache>
                <c:ptCount val="7"/>
                <c:pt idx="0">
                  <c:v>0</c:v>
                </c:pt>
                <c:pt idx="1">
                  <c:v>NAA1</c:v>
                </c:pt>
                <c:pt idx="2">
                  <c:v>NAA2</c:v>
                </c:pt>
                <c:pt idx="3">
                  <c:v>NAA5</c:v>
                </c:pt>
                <c:pt idx="4">
                  <c:v>IBA1</c:v>
                </c:pt>
                <c:pt idx="5">
                  <c:v>IBA2</c:v>
                </c:pt>
                <c:pt idx="6">
                  <c:v>IBA5</c:v>
                </c:pt>
              </c:strCache>
            </c:strRef>
          </c:cat>
          <c:val>
            <c:numRef>
              <c:f>'[1]نمودار برای مقاله'!$I$6:$I$12</c:f>
              <c:numCache>
                <c:formatCode>General</c:formatCode>
                <c:ptCount val="7"/>
                <c:pt idx="0">
                  <c:v>0</c:v>
                </c:pt>
                <c:pt idx="1">
                  <c:v>6.67</c:v>
                </c:pt>
                <c:pt idx="2">
                  <c:v>6.668000000000001</c:v>
                </c:pt>
                <c:pt idx="3">
                  <c:v>8.0020000000000007</c:v>
                </c:pt>
                <c:pt idx="4">
                  <c:v>16</c:v>
                </c:pt>
                <c:pt idx="5">
                  <c:v>13.331999999999999</c:v>
                </c:pt>
                <c:pt idx="6">
                  <c:v>12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'[1]نمودار برای مقاله'!$T$6:$T$12</c15:f>
                <c15:dlblRangeCache>
                  <c:ptCount val="7"/>
                  <c:pt idx="0">
                    <c:v>c</c:v>
                  </c:pt>
                  <c:pt idx="1">
                    <c:v>bc</c:v>
                  </c:pt>
                  <c:pt idx="2">
                    <c:v>bc</c:v>
                  </c:pt>
                  <c:pt idx="3">
                    <c:v>abc</c:v>
                  </c:pt>
                  <c:pt idx="4">
                    <c:v>a</c:v>
                  </c:pt>
                  <c:pt idx="5">
                    <c:v>a</c:v>
                  </c:pt>
                  <c:pt idx="6">
                    <c:v>ab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9109-4F5F-B97D-3506D6F6C123}"/>
            </c:ext>
          </c:extLst>
        </c:ser>
        <c:ser>
          <c:idx val="1"/>
          <c:order val="1"/>
          <c:tx>
            <c:strRef>
              <c:f>'[1]نمودار برای مقاله'!$J$5</c:f>
              <c:strCache>
                <c:ptCount val="1"/>
                <c:pt idx="0">
                  <c:v>shoot</c:v>
                </c:pt>
              </c:strCache>
            </c:strRef>
          </c:tx>
          <c:spPr>
            <a:solidFill>
              <a:schemeClr val="bg2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1232CA09-6F8A-4A5E-8551-896BFC955B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109-4F5F-B97D-3506D6F6C12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8458B60-135A-4DC3-AC8D-228C937F6E6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109-4F5F-B97D-3506D6F6C12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68B96D3-6682-4C67-9E58-CAFBC91581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9109-4F5F-B97D-3506D6F6C12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0ED05F2D-06AD-495E-9AC6-01836841E8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9109-4F5F-B97D-3506D6F6C12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63AED40-4FA9-4AEB-A82D-4F14B41934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9109-4F5F-B97D-3506D6F6C12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3CABAC97-86E0-4B79-9698-C1A0D800A3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9109-4F5F-B97D-3506D6F6C12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E30D2509-1967-4DFF-8DAC-72E9BA7E52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9109-4F5F-B97D-3506D6F6C1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[1]Sheet1!$C$63:$C$69</c:f>
              <c:strCache>
                <c:ptCount val="7"/>
                <c:pt idx="0">
                  <c:v>0</c:v>
                </c:pt>
                <c:pt idx="1">
                  <c:v>NAA1</c:v>
                </c:pt>
                <c:pt idx="2">
                  <c:v>NAA2</c:v>
                </c:pt>
                <c:pt idx="3">
                  <c:v>NAA5</c:v>
                </c:pt>
                <c:pt idx="4">
                  <c:v>IBA1</c:v>
                </c:pt>
                <c:pt idx="5">
                  <c:v>IBA2</c:v>
                </c:pt>
                <c:pt idx="6">
                  <c:v>IBA5</c:v>
                </c:pt>
              </c:strCache>
            </c:strRef>
          </c:cat>
          <c:val>
            <c:numRef>
              <c:f>'[1]نمودار برای مقاله'!$J$6:$J$12</c:f>
              <c:numCache>
                <c:formatCode>General</c:formatCode>
                <c:ptCount val="7"/>
                <c:pt idx="0">
                  <c:v>12</c:v>
                </c:pt>
                <c:pt idx="1">
                  <c:v>22.667999999999999</c:v>
                </c:pt>
                <c:pt idx="2">
                  <c:v>21.334</c:v>
                </c:pt>
                <c:pt idx="3">
                  <c:v>17.332000000000001</c:v>
                </c:pt>
                <c:pt idx="4">
                  <c:v>40</c:v>
                </c:pt>
                <c:pt idx="5">
                  <c:v>45.334000000000003</c:v>
                </c:pt>
                <c:pt idx="6">
                  <c:v>21.334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'[1]نمودار برای مقاله'!$U$6:$U$12</c15:f>
                <c15:dlblRangeCache>
                  <c:ptCount val="7"/>
                  <c:pt idx="0">
                    <c:v>bc</c:v>
                  </c:pt>
                  <c:pt idx="1">
                    <c:v>b</c:v>
                  </c:pt>
                  <c:pt idx="2">
                    <c:v>b</c:v>
                  </c:pt>
                  <c:pt idx="3">
                    <c:v>bc</c:v>
                  </c:pt>
                  <c:pt idx="4">
                    <c:v>a</c:v>
                  </c:pt>
                  <c:pt idx="5">
                    <c:v>a</c:v>
                  </c:pt>
                  <c:pt idx="6">
                    <c:v>b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F-9109-4F5F-B97D-3506D6F6C123}"/>
            </c:ext>
          </c:extLst>
        </c:ser>
        <c:ser>
          <c:idx val="2"/>
          <c:order val="2"/>
          <c:tx>
            <c:strRef>
              <c:f>'[1]نمودار برای مقاله'!$K$5</c:f>
              <c:strCache>
                <c:ptCount val="1"/>
                <c:pt idx="0">
                  <c:v>bulblet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BB34E4D2-7482-44FE-9DE3-CE7902B4D6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9109-4F5F-B97D-3506D6F6C12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2CD48BFF-4A20-4F4F-814D-8C6CE096F4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9109-4F5F-B97D-3506D6F6C12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3CFD090-0531-42DE-BED5-89DD3AED95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9109-4F5F-B97D-3506D6F6C12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672C0FF-FAB1-488E-997A-3AB648B3847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9109-4F5F-B97D-3506D6F6C12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B7E46BE4-B8B1-4261-B6A7-3D4D835418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9109-4F5F-B97D-3506D6F6C12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88083FE-8D94-46FC-9656-A40DA10640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9109-4F5F-B97D-3506D6F6C12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641EFFC-D20B-41C2-B15D-843FF3438B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9109-4F5F-B97D-3506D6F6C1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[1]Sheet1!$C$63:$C$69</c:f>
              <c:strCache>
                <c:ptCount val="7"/>
                <c:pt idx="0">
                  <c:v>0</c:v>
                </c:pt>
                <c:pt idx="1">
                  <c:v>NAA1</c:v>
                </c:pt>
                <c:pt idx="2">
                  <c:v>NAA2</c:v>
                </c:pt>
                <c:pt idx="3">
                  <c:v>NAA5</c:v>
                </c:pt>
                <c:pt idx="4">
                  <c:v>IBA1</c:v>
                </c:pt>
                <c:pt idx="5">
                  <c:v>IBA2</c:v>
                </c:pt>
                <c:pt idx="6">
                  <c:v>IBA5</c:v>
                </c:pt>
              </c:strCache>
            </c:strRef>
          </c:cat>
          <c:val>
            <c:numRef>
              <c:f>'[1]نمودار برای مقاله'!$K$6:$K$12</c:f>
              <c:numCache>
                <c:formatCode>General</c:formatCode>
                <c:ptCount val="7"/>
                <c:pt idx="0">
                  <c:v>0</c:v>
                </c:pt>
                <c:pt idx="1">
                  <c:v>4.0019999999999998</c:v>
                </c:pt>
                <c:pt idx="2">
                  <c:v>5.3340000000000005</c:v>
                </c:pt>
                <c:pt idx="3">
                  <c:v>1.3340000000000001</c:v>
                </c:pt>
                <c:pt idx="4">
                  <c:v>14.666</c:v>
                </c:pt>
                <c:pt idx="5">
                  <c:v>13.334</c:v>
                </c:pt>
                <c:pt idx="6">
                  <c:v>10.666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'[1]نمودار برای مقاله'!$V$6:$V$12</c15:f>
                <c15:dlblRangeCache>
                  <c:ptCount val="7"/>
                  <c:pt idx="0">
                    <c:v>c</c:v>
                  </c:pt>
                  <c:pt idx="1">
                    <c:v>c</c:v>
                  </c:pt>
                  <c:pt idx="2">
                    <c:v>bc</c:v>
                  </c:pt>
                  <c:pt idx="3">
                    <c:v>c</c:v>
                  </c:pt>
                  <c:pt idx="4">
                    <c:v>a</c:v>
                  </c:pt>
                  <c:pt idx="5">
                    <c:v>a</c:v>
                  </c:pt>
                  <c:pt idx="6">
                    <c:v>ab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7-9109-4F5F-B97D-3506D6F6C1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60074920"/>
        <c:axId val="260074592"/>
      </c:barChart>
      <c:catAx>
        <c:axId val="260074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 i="0" baseline="0">
                    <a:effectLst/>
                  </a:rPr>
                  <a:t>concentration of auxein (mg/l)</a:t>
                </a:r>
                <a:endParaRPr lang="en-US" sz="1200">
                  <a:effectLst/>
                </a:endParaRPr>
              </a:p>
            </c:rich>
          </c:tx>
          <c:layout>
            <c:manualLayout>
              <c:xMode val="edge"/>
              <c:yMode val="edge"/>
              <c:x val="0.32170403287912369"/>
              <c:y val="0.906064994600470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0074592"/>
        <c:crosses val="autoZero"/>
        <c:auto val="1"/>
        <c:lblAlgn val="ctr"/>
        <c:lblOffset val="100"/>
        <c:noMultiLvlLbl val="0"/>
      </c:catAx>
      <c:valAx>
        <c:axId val="2600745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/>
                  <a:t> </a:t>
                </a:r>
                <a:r>
                  <a:rPr lang="en-US"/>
                  <a:t>percent of regeneration</a:t>
                </a:r>
              </a:p>
            </c:rich>
          </c:tx>
          <c:layout>
            <c:manualLayout>
              <c:xMode val="edge"/>
              <c:yMode val="edge"/>
              <c:x val="1.749650305687837E-3"/>
              <c:y val="0.1605144213921488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007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36385889638048"/>
          <c:y val="3.5568953063428367E-2"/>
          <c:w val="0.10404604177471828"/>
          <c:h val="0.2440364151877978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2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noFill/>
                </a:ln>
                <a:effectLst/>
              </c:spPr>
            </c:marker>
            <c:bubble3D val="0"/>
            <c:spPr>
              <a:ln w="190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2124-4E03-AF47-617D77C2F46C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85BFFCDC-1AEB-4A2E-A71C-C092C9E6F1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124-4E03-AF47-617D77C2F46C}"/>
                </c:ext>
              </c:extLst>
            </c:dLbl>
            <c:dLbl>
              <c:idx val="1"/>
              <c:layout>
                <c:manualLayout>
                  <c:x val="4.5897877223178424E-3"/>
                  <c:y val="-3.2214760560903229E-2"/>
                </c:manualLayout>
              </c:layout>
              <c:tx>
                <c:rich>
                  <a:bodyPr/>
                  <a:lstStyle/>
                  <a:p>
                    <a:fld id="{76CB9D44-FCE6-47AA-B6E1-317CDB886B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2124-4E03-AF47-617D77C2F46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2B65C08-2790-40B5-A06C-9D3F83711C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2124-4E03-AF47-617D77C2F46C}"/>
                </c:ext>
              </c:extLst>
            </c:dLbl>
            <c:dLbl>
              <c:idx val="3"/>
              <c:layout>
                <c:manualLayout>
                  <c:x val="-3.9013195639701667E-2"/>
                  <c:y val="-5.0111849761405022E-2"/>
                </c:manualLayout>
              </c:layout>
              <c:tx>
                <c:rich>
                  <a:bodyPr/>
                  <a:lstStyle/>
                  <a:p>
                    <a:fld id="{1A0969F6-D0C2-4723-99AE-467E6DA962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2124-4E03-AF47-617D77C2F46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D1306781-A0F7-440B-854E-417AF60E58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124-4E03-AF47-617D77C2F46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124-4E03-AF47-617D77C2F46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124-4E03-AF47-617D77C2F46C}"/>
                </c:ext>
              </c:extLst>
            </c:dLbl>
            <c:dLbl>
              <c:idx val="7"/>
              <c:layout>
                <c:manualLayout>
                  <c:x val="-4.360298336201951E-2"/>
                  <c:y val="2.5055924880702511E-2"/>
                </c:manualLayout>
              </c:layout>
              <c:tx>
                <c:rich>
                  <a:bodyPr/>
                  <a:lstStyle/>
                  <a:p>
                    <a:fld id="{760B3286-C8A6-4190-B1BD-96BFAFCA7A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2124-4E03-AF47-617D77C2F46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7B431B44-8CDF-41B1-A1FB-E11138D5089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124-4E03-AF47-617D77C2F46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FF789E92-4697-4D7B-AB48-5493CF05EF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124-4E03-AF47-617D77C2F46C}"/>
                </c:ext>
              </c:extLst>
            </c:dLbl>
            <c:dLbl>
              <c:idx val="10"/>
              <c:layout>
                <c:manualLayout>
                  <c:x val="-9.179575444635853E-3"/>
                  <c:y val="-3.2214760560903229E-2"/>
                </c:manualLayout>
              </c:layout>
              <c:tx>
                <c:rich>
                  <a:bodyPr/>
                  <a:lstStyle/>
                  <a:p>
                    <a:fld id="{307CA4E5-1332-4A14-ABC6-C4D366FEE6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2124-4E03-AF47-617D77C2F46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937A213-0E8D-489F-A122-3FC25B3B7A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124-4E03-AF47-617D77C2F46C}"/>
                </c:ext>
              </c:extLst>
            </c:dLbl>
            <c:dLbl>
              <c:idx val="12"/>
              <c:layout>
                <c:manualLayout>
                  <c:x val="-4.5897877223178424E-3"/>
                  <c:y val="2.8635342720802873E-2"/>
                </c:manualLayout>
              </c:layout>
              <c:tx>
                <c:rich>
                  <a:bodyPr/>
                  <a:lstStyle/>
                  <a:p>
                    <a:fld id="{CC3B469F-1917-49BA-BBE3-505F8F9F043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2124-4E03-AF47-617D77C2F4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[2]Sheet1!$C$3:$C$15</c:f>
              <c:numCache>
                <c:formatCode>General</c:formatCode>
                <c:ptCount val="13"/>
                <c:pt idx="0">
                  <c:v>-0.94197238255571847</c:v>
                </c:pt>
                <c:pt idx="1">
                  <c:v>-0.98489766162972792</c:v>
                </c:pt>
                <c:pt idx="2">
                  <c:v>-0.98372399880527805</c:v>
                </c:pt>
                <c:pt idx="3">
                  <c:v>-0.98129689018864774</c:v>
                </c:pt>
                <c:pt idx="4">
                  <c:v>-0.98582252749351773</c:v>
                </c:pt>
                <c:pt idx="7">
                  <c:v>1.3002417767956416</c:v>
                </c:pt>
                <c:pt idx="8">
                  <c:v>1.2101564396407842</c:v>
                </c:pt>
                <c:pt idx="9">
                  <c:v>-1.9061437422061422</c:v>
                </c:pt>
                <c:pt idx="10">
                  <c:v>1.4595168056038328</c:v>
                </c:pt>
                <c:pt idx="11">
                  <c:v>-3.5568542636842788</c:v>
                </c:pt>
                <c:pt idx="12">
                  <c:v>1.4930829838501629</c:v>
                </c:pt>
              </c:numCache>
            </c:numRef>
          </c:xVal>
          <c:yVal>
            <c:numRef>
              <c:f>[2]Sheet1!$D$3:$D$15</c:f>
              <c:numCache>
                <c:formatCode>General</c:formatCode>
                <c:ptCount val="13"/>
                <c:pt idx="0">
                  <c:v>-0.33471536427030119</c:v>
                </c:pt>
                <c:pt idx="1">
                  <c:v>0.16470729992758062</c:v>
                </c:pt>
                <c:pt idx="2">
                  <c:v>-0.17508916686170053</c:v>
                </c:pt>
                <c:pt idx="3">
                  <c:v>0.18861801403806278</c:v>
                </c:pt>
                <c:pt idx="4">
                  <c:v>0.14223852210779309</c:v>
                </c:pt>
                <c:pt idx="7">
                  <c:v>-4.0148997178514972E-2</c:v>
                </c:pt>
                <c:pt idx="8">
                  <c:v>-0.23090212667857474</c:v>
                </c:pt>
                <c:pt idx="9">
                  <c:v>0.86534531997432018</c:v>
                </c:pt>
                <c:pt idx="10">
                  <c:v>1.2500879474102528E-2</c:v>
                </c:pt>
                <c:pt idx="11">
                  <c:v>-0.568096925411121</c:v>
                </c:pt>
                <c:pt idx="12">
                  <c:v>-3.8698150180211804E-2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[2]Sheet1!$B$3:$B$15</c15:f>
                <c15:dlblRangeCache>
                  <c:ptCount val="13"/>
                  <c:pt idx="0">
                    <c:v>MS</c:v>
                  </c:pt>
                  <c:pt idx="1">
                    <c:v>N6</c:v>
                  </c:pt>
                  <c:pt idx="2">
                    <c:v>CLC</c:v>
                  </c:pt>
                  <c:pt idx="3">
                    <c:v>B5</c:v>
                  </c:pt>
                  <c:pt idx="4">
                    <c:v>WPM</c:v>
                  </c:pt>
                  <c:pt idx="7">
                    <c:v>Ca</c:v>
                  </c:pt>
                  <c:pt idx="8">
                    <c:v>Cl</c:v>
                  </c:pt>
                  <c:pt idx="9">
                    <c:v>K</c:v>
                  </c:pt>
                  <c:pt idx="10">
                    <c:v>P</c:v>
                  </c:pt>
                  <c:pt idx="11">
                    <c:v>N</c:v>
                  </c:pt>
                  <c:pt idx="12">
                    <c:v>MG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E-2124-4E03-AF47-617D77C2F4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8715616"/>
        <c:axId val="1428654880"/>
      </c:scatterChart>
      <c:valAx>
        <c:axId val="14287156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tx1"/>
                    </a:solidFill>
                  </a:rPr>
                  <a:t>PC1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8654880"/>
        <c:crosses val="autoZero"/>
        <c:crossBetween val="midCat"/>
      </c:valAx>
      <c:valAx>
        <c:axId val="142865488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rPr>
                  <a:t>PC2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11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222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8715616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406717</xdr:colOff>
      <xdr:row>14</xdr:row>
      <xdr:rowOff>115252</xdr:rowOff>
    </xdr:from>
    <xdr:to>
      <xdr:col>29</xdr:col>
      <xdr:colOff>501967</xdr:colOff>
      <xdr:row>27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9B723F-A6C2-40FF-B851-EC0A8E23E9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590550</xdr:colOff>
      <xdr:row>0</xdr:row>
      <xdr:rowOff>180975</xdr:rowOff>
    </xdr:from>
    <xdr:to>
      <xdr:col>31</xdr:col>
      <xdr:colOff>194310</xdr:colOff>
      <xdr:row>13</xdr:row>
      <xdr:rowOff>148590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1158E5-CDBA-4210-89F7-48165DF609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609599</xdr:colOff>
      <xdr:row>0</xdr:row>
      <xdr:rowOff>157161</xdr:rowOff>
    </xdr:from>
    <xdr:to>
      <xdr:col>14</xdr:col>
      <xdr:colOff>47624</xdr:colOff>
      <xdr:row>19</xdr:row>
      <xdr:rowOff>85724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2FA7D47-9017-4325-A975-B0E2EC9A3A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606;&#1605;&#1608;&#1583;&#1575;&#1585;&#1607;&#1575;%202(AutoRecovered)(AutoRecovered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Book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PGR"/>
      <sheetName val="نمودار برای مقاله"/>
      <sheetName val="Sheet2"/>
    </sheetNames>
    <sheetDataSet>
      <sheetData sheetId="0">
        <row r="63">
          <cell r="C63">
            <v>0</v>
          </cell>
        </row>
        <row r="64">
          <cell r="C64" t="str">
            <v>NAA1</v>
          </cell>
        </row>
        <row r="65">
          <cell r="C65" t="str">
            <v>NAA2</v>
          </cell>
        </row>
        <row r="66">
          <cell r="C66" t="str">
            <v>NAA5</v>
          </cell>
        </row>
        <row r="67">
          <cell r="C67" t="str">
            <v>IBA1</v>
          </cell>
        </row>
        <row r="68">
          <cell r="C68" t="str">
            <v>IBA2</v>
          </cell>
        </row>
        <row r="69">
          <cell r="C69" t="str">
            <v>IBA5</v>
          </cell>
        </row>
        <row r="111">
          <cell r="C111">
            <v>0</v>
          </cell>
        </row>
        <row r="112">
          <cell r="C112" t="str">
            <v>KIN(1)</v>
          </cell>
        </row>
        <row r="113">
          <cell r="C113" t="str">
            <v>KIN(5)</v>
          </cell>
        </row>
        <row r="114">
          <cell r="C114" t="str">
            <v>BAP(1)</v>
          </cell>
        </row>
        <row r="115">
          <cell r="C115" t="str">
            <v>BAP(5)</v>
          </cell>
        </row>
      </sheetData>
      <sheetData sheetId="1" refreshError="1"/>
      <sheetData sheetId="2">
        <row r="5">
          <cell r="I5" t="str">
            <v>root</v>
          </cell>
          <cell r="J5" t="str">
            <v>shoot</v>
          </cell>
          <cell r="K5" t="str">
            <v>bulblet</v>
          </cell>
        </row>
        <row r="6">
          <cell r="I6">
            <v>0</v>
          </cell>
          <cell r="J6">
            <v>12</v>
          </cell>
          <cell r="K6">
            <v>0</v>
          </cell>
          <cell r="T6" t="str">
            <v>c</v>
          </cell>
          <cell r="U6" t="str">
            <v>bc</v>
          </cell>
          <cell r="V6" t="str">
            <v>c</v>
          </cell>
        </row>
        <row r="7">
          <cell r="I7">
            <v>6.67</v>
          </cell>
          <cell r="J7">
            <v>22.667999999999999</v>
          </cell>
          <cell r="K7">
            <v>4.0019999999999998</v>
          </cell>
          <cell r="T7" t="str">
            <v>bc</v>
          </cell>
          <cell r="U7" t="str">
            <v>b</v>
          </cell>
          <cell r="V7" t="str">
            <v>c</v>
          </cell>
        </row>
        <row r="8">
          <cell r="I8">
            <v>6.668000000000001</v>
          </cell>
          <cell r="J8">
            <v>21.334</v>
          </cell>
          <cell r="K8">
            <v>5.3340000000000005</v>
          </cell>
          <cell r="T8" t="str">
            <v>bc</v>
          </cell>
          <cell r="U8" t="str">
            <v>b</v>
          </cell>
          <cell r="V8" t="str">
            <v>bc</v>
          </cell>
        </row>
        <row r="9">
          <cell r="I9">
            <v>8.0020000000000007</v>
          </cell>
          <cell r="J9">
            <v>17.332000000000001</v>
          </cell>
          <cell r="K9">
            <v>1.3340000000000001</v>
          </cell>
          <cell r="T9" t="str">
            <v>abc</v>
          </cell>
          <cell r="U9" t="str">
            <v>bc</v>
          </cell>
          <cell r="V9" t="str">
            <v>c</v>
          </cell>
        </row>
        <row r="10">
          <cell r="I10">
            <v>16</v>
          </cell>
          <cell r="J10">
            <v>40</v>
          </cell>
          <cell r="K10">
            <v>14.666</v>
          </cell>
          <cell r="T10" t="str">
            <v>a</v>
          </cell>
          <cell r="U10" t="str">
            <v>a</v>
          </cell>
          <cell r="V10" t="str">
            <v>a</v>
          </cell>
        </row>
        <row r="11">
          <cell r="I11">
            <v>13.331999999999999</v>
          </cell>
          <cell r="J11">
            <v>45.334000000000003</v>
          </cell>
          <cell r="K11">
            <v>13.334</v>
          </cell>
          <cell r="T11" t="str">
            <v>a</v>
          </cell>
          <cell r="U11" t="str">
            <v>a</v>
          </cell>
          <cell r="V11" t="str">
            <v>a</v>
          </cell>
        </row>
        <row r="12">
          <cell r="I12">
            <v>12</v>
          </cell>
          <cell r="J12">
            <v>21.334</v>
          </cell>
          <cell r="K12">
            <v>10.666</v>
          </cell>
          <cell r="T12" t="str">
            <v>ab</v>
          </cell>
          <cell r="U12" t="str">
            <v>b</v>
          </cell>
          <cell r="V12" t="str">
            <v>ab</v>
          </cell>
        </row>
        <row r="16">
          <cell r="I16" t="str">
            <v>root</v>
          </cell>
          <cell r="J16" t="str">
            <v>shoot</v>
          </cell>
          <cell r="K16" t="str">
            <v>bulblet</v>
          </cell>
        </row>
        <row r="17">
          <cell r="I17">
            <v>4.7642857142857142</v>
          </cell>
          <cell r="J17">
            <v>17.14142857142857</v>
          </cell>
          <cell r="K17">
            <v>2.8585714285714281</v>
          </cell>
          <cell r="L17" t="str">
            <v>b</v>
          </cell>
          <cell r="M17" t="str">
            <v>c</v>
          </cell>
          <cell r="N17" t="str">
            <v>b</v>
          </cell>
        </row>
        <row r="18">
          <cell r="I18">
            <v>10.475714285714286</v>
          </cell>
          <cell r="J18">
            <v>25.5</v>
          </cell>
          <cell r="K18">
            <v>7.6185714285714283</v>
          </cell>
          <cell r="L18" t="str">
            <v>ab</v>
          </cell>
          <cell r="M18" t="str">
            <v>ab</v>
          </cell>
          <cell r="N18" t="str">
            <v>ab</v>
          </cell>
        </row>
        <row r="19">
          <cell r="I19">
            <v>8.5714285714285712</v>
          </cell>
          <cell r="J19">
            <v>26.66714285714286</v>
          </cell>
          <cell r="K19">
            <v>5.7157142857142862</v>
          </cell>
          <cell r="L19" t="str">
            <v>b</v>
          </cell>
          <cell r="M19" t="str">
            <v>bc</v>
          </cell>
          <cell r="N19" t="str">
            <v>ab</v>
          </cell>
        </row>
        <row r="20">
          <cell r="I20">
            <v>11.430000000000001</v>
          </cell>
          <cell r="J20">
            <v>34.287142857142854</v>
          </cell>
          <cell r="K20">
            <v>12.381428571428572</v>
          </cell>
          <cell r="L20" t="str">
            <v>a</v>
          </cell>
          <cell r="M20" t="str">
            <v>a</v>
          </cell>
          <cell r="N20" t="str">
            <v>a</v>
          </cell>
        </row>
        <row r="21">
          <cell r="I21">
            <v>9.5242857142857122</v>
          </cell>
          <cell r="J21">
            <v>20.951428571428572</v>
          </cell>
          <cell r="K21">
            <v>6.6657142857142855</v>
          </cell>
          <cell r="L21" t="str">
            <v>b</v>
          </cell>
          <cell r="M21" t="str">
            <v>c</v>
          </cell>
          <cell r="N21" t="str">
            <v>ab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B3" t="str">
            <v>MS</v>
          </cell>
          <cell r="C3">
            <v>-0.94197238255571847</v>
          </cell>
          <cell r="D3">
            <v>-0.33471536427030119</v>
          </cell>
        </row>
        <row r="4">
          <cell r="B4" t="str">
            <v>N6</v>
          </cell>
          <cell r="C4">
            <v>-0.98489766162972792</v>
          </cell>
          <cell r="D4">
            <v>0.16470729992758062</v>
          </cell>
        </row>
        <row r="5">
          <cell r="B5" t="str">
            <v>CLC</v>
          </cell>
          <cell r="C5">
            <v>-0.98372399880527805</v>
          </cell>
          <cell r="D5">
            <v>-0.17508916686170053</v>
          </cell>
        </row>
        <row r="6">
          <cell r="B6" t="str">
            <v>B5</v>
          </cell>
          <cell r="C6">
            <v>-0.98129689018864774</v>
          </cell>
          <cell r="D6">
            <v>0.18861801403806278</v>
          </cell>
        </row>
        <row r="7">
          <cell r="B7" t="str">
            <v>WPM</v>
          </cell>
          <cell r="C7">
            <v>-0.98582252749351773</v>
          </cell>
          <cell r="D7">
            <v>0.14223852210779309</v>
          </cell>
        </row>
        <row r="10">
          <cell r="B10" t="str">
            <v>Ca</v>
          </cell>
          <cell r="C10">
            <v>1.3002417767956416</v>
          </cell>
          <cell r="D10">
            <v>-4.0148997178514972E-2</v>
          </cell>
        </row>
        <row r="11">
          <cell r="B11" t="str">
            <v>Cl</v>
          </cell>
          <cell r="C11">
            <v>1.2101564396407842</v>
          </cell>
          <cell r="D11">
            <v>-0.23090212667857474</v>
          </cell>
        </row>
        <row r="12">
          <cell r="B12" t="str">
            <v>K</v>
          </cell>
          <cell r="C12">
            <v>-1.9061437422061422</v>
          </cell>
          <cell r="D12">
            <v>0.86534531997432018</v>
          </cell>
        </row>
        <row r="13">
          <cell r="B13" t="str">
            <v>P</v>
          </cell>
          <cell r="C13">
            <v>1.4595168056038328</v>
          </cell>
          <cell r="D13">
            <v>1.2500879474102528E-2</v>
          </cell>
        </row>
        <row r="14">
          <cell r="B14" t="str">
            <v>N</v>
          </cell>
          <cell r="C14">
            <v>-3.5568542636842788</v>
          </cell>
          <cell r="D14">
            <v>-0.568096925411121</v>
          </cell>
        </row>
        <row r="15">
          <cell r="B15" t="str">
            <v>MG</v>
          </cell>
          <cell r="C15">
            <v>1.4930829838501629</v>
          </cell>
          <cell r="D15">
            <v>-3.8698150180211804E-2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76E12-F68A-4476-AC4B-32E121ADC459}">
  <dimension ref="A1:AW126"/>
  <sheetViews>
    <sheetView workbookViewId="0">
      <selection activeCell="I8" sqref="I8"/>
    </sheetView>
  </sheetViews>
  <sheetFormatPr defaultRowHeight="15" x14ac:dyDescent="0.25"/>
  <sheetData>
    <row r="1" spans="1:49" x14ac:dyDescent="0.25">
      <c r="A1" t="s">
        <v>10</v>
      </c>
      <c r="B1" t="s">
        <v>11</v>
      </c>
      <c r="C1" t="s">
        <v>37</v>
      </c>
      <c r="E1" t="s">
        <v>12</v>
      </c>
      <c r="F1" t="s">
        <v>13</v>
      </c>
      <c r="G1" t="s">
        <v>14</v>
      </c>
      <c r="AK1" t="s">
        <v>15</v>
      </c>
      <c r="AL1" t="s">
        <v>16</v>
      </c>
      <c r="AM1" t="s">
        <v>17</v>
      </c>
      <c r="AN1" t="s">
        <v>18</v>
      </c>
      <c r="AO1" t="s">
        <v>20</v>
      </c>
      <c r="AP1" t="s">
        <v>19</v>
      </c>
      <c r="AR1" t="s">
        <v>15</v>
      </c>
      <c r="AS1" t="s">
        <v>16</v>
      </c>
      <c r="AT1" t="s">
        <v>17</v>
      </c>
      <c r="AU1" t="s">
        <v>18</v>
      </c>
      <c r="AV1" t="s">
        <v>20</v>
      </c>
      <c r="AW1" t="s">
        <v>19</v>
      </c>
    </row>
    <row r="2" spans="1:49" x14ac:dyDescent="0.25">
      <c r="A2" t="s">
        <v>21</v>
      </c>
      <c r="B2" t="s">
        <v>22</v>
      </c>
      <c r="C2">
        <v>1</v>
      </c>
      <c r="E2">
        <v>0</v>
      </c>
      <c r="F2">
        <v>0</v>
      </c>
      <c r="G2">
        <v>0</v>
      </c>
    </row>
    <row r="3" spans="1:49" x14ac:dyDescent="0.25">
      <c r="A3" t="s">
        <v>21</v>
      </c>
      <c r="B3" t="s">
        <v>23</v>
      </c>
      <c r="C3">
        <v>1</v>
      </c>
      <c r="E3">
        <v>0</v>
      </c>
      <c r="F3">
        <v>20</v>
      </c>
      <c r="G3">
        <v>0</v>
      </c>
    </row>
    <row r="4" spans="1:49" x14ac:dyDescent="0.25">
      <c r="A4" t="s">
        <v>21</v>
      </c>
      <c r="B4" t="s">
        <v>24</v>
      </c>
      <c r="C4">
        <v>1</v>
      </c>
      <c r="E4">
        <v>0</v>
      </c>
      <c r="F4">
        <v>20</v>
      </c>
      <c r="G4">
        <v>0</v>
      </c>
    </row>
    <row r="5" spans="1:49" x14ac:dyDescent="0.25">
      <c r="A5" t="s">
        <v>21</v>
      </c>
      <c r="B5" t="s">
        <v>25</v>
      </c>
      <c r="C5">
        <v>1</v>
      </c>
      <c r="E5">
        <v>0</v>
      </c>
      <c r="F5">
        <v>40</v>
      </c>
      <c r="G5">
        <v>0</v>
      </c>
    </row>
    <row r="6" spans="1:49" x14ac:dyDescent="0.25">
      <c r="A6" t="s">
        <v>21</v>
      </c>
      <c r="B6" t="s">
        <v>26</v>
      </c>
      <c r="C6">
        <v>1</v>
      </c>
      <c r="E6">
        <v>0</v>
      </c>
      <c r="F6">
        <v>0</v>
      </c>
      <c r="G6">
        <v>0</v>
      </c>
    </row>
    <row r="8" spans="1:49" x14ac:dyDescent="0.25">
      <c r="A8" t="s">
        <v>27</v>
      </c>
      <c r="B8" t="s">
        <v>22</v>
      </c>
      <c r="C8">
        <v>1</v>
      </c>
      <c r="E8">
        <v>0</v>
      </c>
      <c r="F8">
        <v>20</v>
      </c>
      <c r="G8">
        <v>0</v>
      </c>
    </row>
    <row r="9" spans="1:49" x14ac:dyDescent="0.25">
      <c r="A9" t="s">
        <v>27</v>
      </c>
      <c r="B9" t="s">
        <v>23</v>
      </c>
      <c r="C9">
        <v>1</v>
      </c>
      <c r="E9">
        <v>20</v>
      </c>
      <c r="F9">
        <v>40</v>
      </c>
      <c r="G9">
        <v>20</v>
      </c>
    </row>
    <row r="10" spans="1:49" x14ac:dyDescent="0.25">
      <c r="A10" t="s">
        <v>27</v>
      </c>
      <c r="B10" t="s">
        <v>24</v>
      </c>
      <c r="C10">
        <v>1</v>
      </c>
      <c r="E10">
        <v>0</v>
      </c>
      <c r="F10">
        <v>40</v>
      </c>
      <c r="G10">
        <v>0</v>
      </c>
    </row>
    <row r="11" spans="1:49" x14ac:dyDescent="0.25">
      <c r="A11" t="s">
        <v>27</v>
      </c>
      <c r="B11" t="s">
        <v>25</v>
      </c>
      <c r="C11">
        <v>1</v>
      </c>
      <c r="E11">
        <v>20</v>
      </c>
      <c r="F11">
        <v>0</v>
      </c>
      <c r="G11">
        <v>20</v>
      </c>
    </row>
    <row r="12" spans="1:49" x14ac:dyDescent="0.25">
      <c r="A12" t="s">
        <v>27</v>
      </c>
      <c r="B12" t="s">
        <v>26</v>
      </c>
      <c r="C12">
        <v>1</v>
      </c>
      <c r="E12">
        <v>0</v>
      </c>
      <c r="F12">
        <v>20</v>
      </c>
      <c r="G12">
        <v>0</v>
      </c>
    </row>
    <row r="13" spans="1:49" x14ac:dyDescent="0.25">
      <c r="E13">
        <v>0</v>
      </c>
      <c r="F13">
        <v>0</v>
      </c>
      <c r="G13">
        <v>0</v>
      </c>
    </row>
    <row r="14" spans="1:49" x14ac:dyDescent="0.25">
      <c r="A14" t="s">
        <v>28</v>
      </c>
      <c r="B14" t="s">
        <v>22</v>
      </c>
      <c r="C14">
        <v>1</v>
      </c>
      <c r="E14">
        <v>0</v>
      </c>
      <c r="F14">
        <v>20</v>
      </c>
      <c r="G14">
        <v>0</v>
      </c>
    </row>
    <row r="15" spans="1:49" x14ac:dyDescent="0.25">
      <c r="A15" t="s">
        <v>28</v>
      </c>
      <c r="B15" t="s">
        <v>23</v>
      </c>
      <c r="C15">
        <v>1</v>
      </c>
      <c r="E15">
        <v>20</v>
      </c>
      <c r="F15">
        <v>20</v>
      </c>
      <c r="G15">
        <v>20</v>
      </c>
    </row>
    <row r="16" spans="1:49" x14ac:dyDescent="0.25">
      <c r="A16" t="s">
        <v>28</v>
      </c>
      <c r="B16" t="s">
        <v>24</v>
      </c>
      <c r="C16">
        <v>1</v>
      </c>
      <c r="E16">
        <v>0</v>
      </c>
      <c r="F16">
        <v>40</v>
      </c>
      <c r="G16">
        <v>0</v>
      </c>
    </row>
    <row r="17" spans="1:7" x14ac:dyDescent="0.25">
      <c r="A17" t="s">
        <v>28</v>
      </c>
      <c r="B17" t="s">
        <v>25</v>
      </c>
      <c r="C17">
        <v>1</v>
      </c>
      <c r="E17">
        <v>20</v>
      </c>
      <c r="F17">
        <v>40</v>
      </c>
      <c r="G17">
        <v>20</v>
      </c>
    </row>
    <row r="18" spans="1:7" x14ac:dyDescent="0.25">
      <c r="A18" t="s">
        <v>28</v>
      </c>
      <c r="B18" t="s">
        <v>26</v>
      </c>
      <c r="C18">
        <v>1</v>
      </c>
      <c r="E18">
        <v>20</v>
      </c>
      <c r="F18">
        <v>0</v>
      </c>
      <c r="G18">
        <v>0</v>
      </c>
    </row>
    <row r="19" spans="1:7" x14ac:dyDescent="0.25">
      <c r="E19">
        <v>0</v>
      </c>
      <c r="F19">
        <v>0</v>
      </c>
      <c r="G19">
        <v>0</v>
      </c>
    </row>
    <row r="20" spans="1:7" x14ac:dyDescent="0.25">
      <c r="A20" t="s">
        <v>29</v>
      </c>
      <c r="B20" t="s">
        <v>22</v>
      </c>
      <c r="C20">
        <v>1</v>
      </c>
      <c r="E20">
        <v>0</v>
      </c>
      <c r="F20">
        <v>20</v>
      </c>
      <c r="G20">
        <v>0</v>
      </c>
    </row>
    <row r="21" spans="1:7" x14ac:dyDescent="0.25">
      <c r="A21" t="s">
        <v>29</v>
      </c>
      <c r="B21" t="s">
        <v>23</v>
      </c>
      <c r="C21">
        <v>1</v>
      </c>
      <c r="E21">
        <v>0</v>
      </c>
      <c r="F21">
        <v>20</v>
      </c>
      <c r="G21">
        <v>0</v>
      </c>
    </row>
    <row r="22" spans="1:7" x14ac:dyDescent="0.25">
      <c r="A22" t="s">
        <v>29</v>
      </c>
      <c r="B22" t="s">
        <v>24</v>
      </c>
      <c r="C22">
        <v>1</v>
      </c>
      <c r="E22">
        <v>0</v>
      </c>
      <c r="F22">
        <v>20</v>
      </c>
      <c r="G22">
        <v>0</v>
      </c>
    </row>
    <row r="23" spans="1:7" x14ac:dyDescent="0.25">
      <c r="A23" t="s">
        <v>29</v>
      </c>
      <c r="B23" t="s">
        <v>25</v>
      </c>
      <c r="C23">
        <v>1</v>
      </c>
      <c r="E23">
        <v>20</v>
      </c>
      <c r="F23">
        <v>40</v>
      </c>
      <c r="G23">
        <v>20</v>
      </c>
    </row>
    <row r="24" spans="1:7" x14ac:dyDescent="0.25">
      <c r="A24" t="s">
        <v>29</v>
      </c>
      <c r="B24" t="s">
        <v>26</v>
      </c>
      <c r="C24">
        <v>1</v>
      </c>
      <c r="E24">
        <v>20</v>
      </c>
      <c r="F24">
        <v>20</v>
      </c>
      <c r="G24">
        <v>0</v>
      </c>
    </row>
    <row r="25" spans="1:7" x14ac:dyDescent="0.25">
      <c r="E25">
        <v>0</v>
      </c>
      <c r="F25">
        <v>0</v>
      </c>
      <c r="G25">
        <v>0</v>
      </c>
    </row>
    <row r="26" spans="1:7" x14ac:dyDescent="0.25">
      <c r="A26" t="s">
        <v>30</v>
      </c>
      <c r="B26" t="s">
        <v>22</v>
      </c>
      <c r="C26">
        <v>1</v>
      </c>
      <c r="E26">
        <v>0</v>
      </c>
      <c r="F26">
        <v>20</v>
      </c>
      <c r="G26">
        <v>0</v>
      </c>
    </row>
    <row r="27" spans="1:7" x14ac:dyDescent="0.25">
      <c r="A27" t="s">
        <v>30</v>
      </c>
      <c r="B27" t="s">
        <v>23</v>
      </c>
      <c r="C27">
        <v>1</v>
      </c>
      <c r="E27">
        <v>40</v>
      </c>
      <c r="F27">
        <v>40</v>
      </c>
      <c r="G27">
        <v>20</v>
      </c>
    </row>
    <row r="28" spans="1:7" x14ac:dyDescent="0.25">
      <c r="A28" t="s">
        <v>30</v>
      </c>
      <c r="B28" t="s">
        <v>24</v>
      </c>
      <c r="C28">
        <v>1</v>
      </c>
      <c r="E28">
        <v>0</v>
      </c>
      <c r="F28">
        <v>40</v>
      </c>
      <c r="G28">
        <v>0</v>
      </c>
    </row>
    <row r="29" spans="1:7" x14ac:dyDescent="0.25">
      <c r="A29" t="s">
        <v>30</v>
      </c>
      <c r="B29" t="s">
        <v>25</v>
      </c>
      <c r="C29">
        <v>1</v>
      </c>
      <c r="E29">
        <v>40</v>
      </c>
      <c r="F29">
        <v>40</v>
      </c>
      <c r="G29">
        <v>20</v>
      </c>
    </row>
    <row r="30" spans="1:7" x14ac:dyDescent="0.25">
      <c r="A30" t="s">
        <v>30</v>
      </c>
      <c r="B30" t="s">
        <v>26</v>
      </c>
      <c r="C30">
        <v>1</v>
      </c>
      <c r="E30">
        <v>20</v>
      </c>
      <c r="F30">
        <v>40</v>
      </c>
      <c r="G30">
        <v>20</v>
      </c>
    </row>
    <row r="31" spans="1:7" x14ac:dyDescent="0.25">
      <c r="E31">
        <v>0</v>
      </c>
      <c r="F31">
        <v>0</v>
      </c>
      <c r="G31">
        <v>0</v>
      </c>
    </row>
    <row r="32" spans="1:7" x14ac:dyDescent="0.25">
      <c r="A32" t="s">
        <v>31</v>
      </c>
      <c r="B32" t="s">
        <v>22</v>
      </c>
      <c r="C32">
        <v>1</v>
      </c>
      <c r="E32">
        <v>0</v>
      </c>
      <c r="F32">
        <v>40</v>
      </c>
      <c r="G32">
        <v>0</v>
      </c>
    </row>
    <row r="33" spans="1:7" x14ac:dyDescent="0.25">
      <c r="A33" t="s">
        <v>31</v>
      </c>
      <c r="B33" t="s">
        <v>23</v>
      </c>
      <c r="C33">
        <v>1</v>
      </c>
      <c r="E33">
        <v>20</v>
      </c>
      <c r="F33">
        <v>60</v>
      </c>
      <c r="G33">
        <v>20</v>
      </c>
    </row>
    <row r="34" spans="1:7" x14ac:dyDescent="0.25">
      <c r="A34" t="s">
        <v>31</v>
      </c>
      <c r="B34" t="s">
        <v>24</v>
      </c>
      <c r="C34">
        <v>1</v>
      </c>
      <c r="E34">
        <v>0</v>
      </c>
      <c r="F34">
        <v>40</v>
      </c>
      <c r="G34">
        <v>0</v>
      </c>
    </row>
    <row r="35" spans="1:7" x14ac:dyDescent="0.25">
      <c r="A35" t="s">
        <v>31</v>
      </c>
      <c r="B35" t="s">
        <v>25</v>
      </c>
      <c r="C35">
        <v>1</v>
      </c>
      <c r="E35">
        <v>40</v>
      </c>
      <c r="F35">
        <v>60</v>
      </c>
      <c r="G35">
        <v>40</v>
      </c>
    </row>
    <row r="36" spans="1:7" x14ac:dyDescent="0.25">
      <c r="A36" t="s">
        <v>31</v>
      </c>
      <c r="B36" t="s">
        <v>26</v>
      </c>
      <c r="C36">
        <v>1</v>
      </c>
      <c r="E36">
        <v>20</v>
      </c>
      <c r="F36">
        <v>60</v>
      </c>
      <c r="G36">
        <v>20</v>
      </c>
    </row>
    <row r="37" spans="1:7" x14ac:dyDescent="0.25">
      <c r="E37">
        <v>0</v>
      </c>
      <c r="F37">
        <v>0</v>
      </c>
      <c r="G37">
        <v>0</v>
      </c>
    </row>
    <row r="38" spans="1:7" x14ac:dyDescent="0.25">
      <c r="A38" t="s">
        <v>32</v>
      </c>
      <c r="B38" t="s">
        <v>22</v>
      </c>
      <c r="C38">
        <v>1</v>
      </c>
      <c r="E38">
        <v>20</v>
      </c>
      <c r="F38">
        <v>20</v>
      </c>
      <c r="G38">
        <v>20</v>
      </c>
    </row>
    <row r="39" spans="1:7" x14ac:dyDescent="0.25">
      <c r="A39" t="s">
        <v>32</v>
      </c>
      <c r="B39" t="s">
        <v>23</v>
      </c>
      <c r="C39">
        <v>1</v>
      </c>
      <c r="E39">
        <v>0</v>
      </c>
      <c r="F39">
        <v>20</v>
      </c>
      <c r="G39">
        <v>0</v>
      </c>
    </row>
    <row r="40" spans="1:7" x14ac:dyDescent="0.25">
      <c r="A40" t="s">
        <v>32</v>
      </c>
      <c r="B40" t="s">
        <v>24</v>
      </c>
      <c r="C40">
        <v>1</v>
      </c>
      <c r="E40">
        <v>0</v>
      </c>
      <c r="F40">
        <v>0</v>
      </c>
      <c r="G40">
        <v>0</v>
      </c>
    </row>
    <row r="41" spans="1:7" x14ac:dyDescent="0.25">
      <c r="A41" t="s">
        <v>32</v>
      </c>
      <c r="B41" t="s">
        <v>25</v>
      </c>
      <c r="C41">
        <v>1</v>
      </c>
      <c r="E41">
        <v>0</v>
      </c>
      <c r="F41">
        <v>40</v>
      </c>
      <c r="G41">
        <v>0</v>
      </c>
    </row>
    <row r="42" spans="1:7" x14ac:dyDescent="0.25">
      <c r="A42" t="s">
        <v>32</v>
      </c>
      <c r="B42" t="s">
        <v>26</v>
      </c>
      <c r="C42">
        <v>1</v>
      </c>
      <c r="E42">
        <v>20</v>
      </c>
      <c r="F42">
        <v>20</v>
      </c>
      <c r="G42">
        <v>20</v>
      </c>
    </row>
    <row r="43" spans="1:7" x14ac:dyDescent="0.25">
      <c r="E43">
        <v>0</v>
      </c>
      <c r="F43">
        <v>0</v>
      </c>
      <c r="G43">
        <v>0</v>
      </c>
    </row>
    <row r="44" spans="1:7" x14ac:dyDescent="0.25">
      <c r="A44" t="s">
        <v>21</v>
      </c>
      <c r="B44" t="s">
        <v>22</v>
      </c>
      <c r="C44">
        <v>2</v>
      </c>
      <c r="E44">
        <v>0</v>
      </c>
      <c r="F44">
        <v>0</v>
      </c>
      <c r="G44">
        <v>0</v>
      </c>
    </row>
    <row r="45" spans="1:7" x14ac:dyDescent="0.25">
      <c r="A45" t="s">
        <v>21</v>
      </c>
      <c r="B45" t="s">
        <v>23</v>
      </c>
      <c r="C45">
        <v>2</v>
      </c>
      <c r="E45">
        <v>0</v>
      </c>
      <c r="F45">
        <v>0</v>
      </c>
      <c r="G45">
        <v>0</v>
      </c>
    </row>
    <row r="46" spans="1:7" x14ac:dyDescent="0.25">
      <c r="A46" t="s">
        <v>21</v>
      </c>
      <c r="B46" t="s">
        <v>24</v>
      </c>
      <c r="C46">
        <v>2</v>
      </c>
      <c r="E46">
        <v>0</v>
      </c>
      <c r="F46">
        <v>20</v>
      </c>
      <c r="G46">
        <v>0</v>
      </c>
    </row>
    <row r="47" spans="1:7" x14ac:dyDescent="0.25">
      <c r="A47" t="s">
        <v>21</v>
      </c>
      <c r="B47" t="s">
        <v>25</v>
      </c>
      <c r="C47">
        <v>2</v>
      </c>
      <c r="E47">
        <v>0</v>
      </c>
      <c r="F47">
        <v>0</v>
      </c>
      <c r="G47">
        <v>0</v>
      </c>
    </row>
    <row r="48" spans="1:7" x14ac:dyDescent="0.25">
      <c r="A48" t="s">
        <v>21</v>
      </c>
      <c r="B48" t="s">
        <v>26</v>
      </c>
      <c r="C48">
        <v>2</v>
      </c>
      <c r="E48">
        <v>0</v>
      </c>
      <c r="F48">
        <v>20</v>
      </c>
      <c r="G48">
        <v>0</v>
      </c>
    </row>
    <row r="49" spans="1:7" x14ac:dyDescent="0.25">
      <c r="E49">
        <v>0</v>
      </c>
      <c r="F49">
        <v>0</v>
      </c>
      <c r="G49">
        <v>0</v>
      </c>
    </row>
    <row r="50" spans="1:7" x14ac:dyDescent="0.25">
      <c r="A50" t="s">
        <v>27</v>
      </c>
      <c r="B50" t="s">
        <v>22</v>
      </c>
      <c r="C50">
        <v>2</v>
      </c>
      <c r="E50">
        <v>20</v>
      </c>
      <c r="F50">
        <v>20</v>
      </c>
      <c r="G50">
        <v>0</v>
      </c>
    </row>
    <row r="51" spans="1:7" x14ac:dyDescent="0.25">
      <c r="A51" t="s">
        <v>27</v>
      </c>
      <c r="B51" t="s">
        <v>23</v>
      </c>
      <c r="C51">
        <v>2</v>
      </c>
      <c r="E51">
        <v>0</v>
      </c>
      <c r="F51">
        <v>20</v>
      </c>
      <c r="G51">
        <v>0</v>
      </c>
    </row>
    <row r="52" spans="1:7" x14ac:dyDescent="0.25">
      <c r="A52" t="s">
        <v>27</v>
      </c>
      <c r="B52" t="s">
        <v>24</v>
      </c>
      <c r="C52">
        <v>2</v>
      </c>
      <c r="E52">
        <v>20</v>
      </c>
      <c r="F52">
        <v>40</v>
      </c>
      <c r="G52">
        <v>20</v>
      </c>
    </row>
    <row r="53" spans="1:7" x14ac:dyDescent="0.25">
      <c r="A53" t="s">
        <v>27</v>
      </c>
      <c r="B53" t="s">
        <v>25</v>
      </c>
      <c r="C53">
        <v>2</v>
      </c>
      <c r="E53">
        <v>0</v>
      </c>
      <c r="F53">
        <v>20</v>
      </c>
      <c r="G53">
        <v>0</v>
      </c>
    </row>
    <row r="54" spans="1:7" x14ac:dyDescent="0.25">
      <c r="A54" t="s">
        <v>27</v>
      </c>
      <c r="B54" t="s">
        <v>26</v>
      </c>
      <c r="C54">
        <v>2</v>
      </c>
      <c r="E54">
        <v>20</v>
      </c>
      <c r="F54">
        <v>20</v>
      </c>
      <c r="G54">
        <v>0</v>
      </c>
    </row>
    <row r="55" spans="1:7" x14ac:dyDescent="0.25">
      <c r="E55">
        <v>0</v>
      </c>
      <c r="F55">
        <v>0</v>
      </c>
      <c r="G55">
        <v>0</v>
      </c>
    </row>
    <row r="56" spans="1:7" x14ac:dyDescent="0.25">
      <c r="A56" t="s">
        <v>28</v>
      </c>
      <c r="B56" t="s">
        <v>22</v>
      </c>
      <c r="C56">
        <v>2</v>
      </c>
      <c r="E56">
        <v>0</v>
      </c>
      <c r="F56">
        <v>0</v>
      </c>
      <c r="G56">
        <v>0</v>
      </c>
    </row>
    <row r="57" spans="1:7" x14ac:dyDescent="0.25">
      <c r="A57" t="s">
        <v>28</v>
      </c>
      <c r="B57" t="s">
        <v>23</v>
      </c>
      <c r="C57">
        <v>2</v>
      </c>
      <c r="E57">
        <v>0</v>
      </c>
      <c r="F57">
        <v>40</v>
      </c>
      <c r="G57">
        <v>0</v>
      </c>
    </row>
    <row r="58" spans="1:7" x14ac:dyDescent="0.25">
      <c r="A58" t="s">
        <v>28</v>
      </c>
      <c r="B58" t="s">
        <v>24</v>
      </c>
      <c r="C58">
        <v>2</v>
      </c>
      <c r="E58">
        <v>20</v>
      </c>
      <c r="F58">
        <v>40</v>
      </c>
      <c r="G58">
        <v>20</v>
      </c>
    </row>
    <row r="59" spans="1:7" x14ac:dyDescent="0.25">
      <c r="A59" t="s">
        <v>28</v>
      </c>
      <c r="B59" t="s">
        <v>25</v>
      </c>
      <c r="C59">
        <v>2</v>
      </c>
      <c r="E59">
        <v>0</v>
      </c>
      <c r="F59">
        <v>40</v>
      </c>
      <c r="G59">
        <v>0</v>
      </c>
    </row>
    <row r="60" spans="1:7" x14ac:dyDescent="0.25">
      <c r="A60" t="s">
        <v>28</v>
      </c>
      <c r="B60" t="s">
        <v>26</v>
      </c>
      <c r="C60">
        <v>2</v>
      </c>
      <c r="E60">
        <v>0</v>
      </c>
      <c r="F60">
        <v>20</v>
      </c>
      <c r="G60">
        <v>0</v>
      </c>
    </row>
    <row r="61" spans="1:7" x14ac:dyDescent="0.25">
      <c r="E61">
        <v>0</v>
      </c>
      <c r="F61">
        <v>0</v>
      </c>
      <c r="G61">
        <v>0</v>
      </c>
    </row>
    <row r="62" spans="1:7" x14ac:dyDescent="0.25">
      <c r="A62" t="s">
        <v>29</v>
      </c>
      <c r="B62" t="s">
        <v>22</v>
      </c>
      <c r="C62">
        <v>2</v>
      </c>
      <c r="E62">
        <v>0</v>
      </c>
      <c r="F62">
        <v>0</v>
      </c>
      <c r="G62">
        <v>0</v>
      </c>
    </row>
    <row r="63" spans="1:7" x14ac:dyDescent="0.25">
      <c r="A63" t="s">
        <v>29</v>
      </c>
      <c r="B63" t="s">
        <v>23</v>
      </c>
      <c r="C63">
        <v>2</v>
      </c>
      <c r="E63">
        <v>0</v>
      </c>
      <c r="F63">
        <v>20</v>
      </c>
      <c r="G63">
        <v>0</v>
      </c>
    </row>
    <row r="64" spans="1:7" x14ac:dyDescent="0.25">
      <c r="A64" t="s">
        <v>29</v>
      </c>
      <c r="B64" t="s">
        <v>24</v>
      </c>
      <c r="C64">
        <v>2</v>
      </c>
      <c r="E64">
        <v>0</v>
      </c>
      <c r="F64">
        <v>20</v>
      </c>
      <c r="G64">
        <v>0</v>
      </c>
    </row>
    <row r="65" spans="1:7" x14ac:dyDescent="0.25">
      <c r="A65" t="s">
        <v>29</v>
      </c>
      <c r="B65" t="s">
        <v>25</v>
      </c>
      <c r="C65">
        <v>2</v>
      </c>
      <c r="E65">
        <v>0</v>
      </c>
      <c r="F65">
        <v>20</v>
      </c>
      <c r="G65">
        <v>0</v>
      </c>
    </row>
    <row r="66" spans="1:7" x14ac:dyDescent="0.25">
      <c r="A66" t="s">
        <v>29</v>
      </c>
      <c r="B66" t="s">
        <v>26</v>
      </c>
      <c r="C66">
        <v>2</v>
      </c>
      <c r="E66">
        <v>0</v>
      </c>
      <c r="F66">
        <v>20</v>
      </c>
      <c r="G66">
        <v>0</v>
      </c>
    </row>
    <row r="67" spans="1:7" x14ac:dyDescent="0.25">
      <c r="E67">
        <v>0</v>
      </c>
      <c r="F67">
        <v>0</v>
      </c>
      <c r="G67">
        <v>0</v>
      </c>
    </row>
    <row r="68" spans="1:7" x14ac:dyDescent="0.25">
      <c r="A68" t="s">
        <v>30</v>
      </c>
      <c r="B68" t="s">
        <v>22</v>
      </c>
      <c r="C68">
        <v>2</v>
      </c>
      <c r="E68">
        <v>0</v>
      </c>
      <c r="F68">
        <v>40</v>
      </c>
      <c r="G68">
        <v>0</v>
      </c>
    </row>
    <row r="69" spans="1:7" x14ac:dyDescent="0.25">
      <c r="A69" t="s">
        <v>30</v>
      </c>
      <c r="B69" t="s">
        <v>23</v>
      </c>
      <c r="C69">
        <v>2</v>
      </c>
      <c r="E69">
        <v>20</v>
      </c>
      <c r="F69">
        <v>60</v>
      </c>
      <c r="G69">
        <v>20</v>
      </c>
    </row>
    <row r="70" spans="1:7" x14ac:dyDescent="0.25">
      <c r="A70" t="s">
        <v>30</v>
      </c>
      <c r="B70" t="s">
        <v>24</v>
      </c>
      <c r="C70">
        <v>2</v>
      </c>
      <c r="E70">
        <v>40</v>
      </c>
      <c r="F70">
        <v>40</v>
      </c>
      <c r="G70">
        <v>40</v>
      </c>
    </row>
    <row r="71" spans="1:7" x14ac:dyDescent="0.25">
      <c r="A71" t="s">
        <v>30</v>
      </c>
      <c r="B71" t="s">
        <v>25</v>
      </c>
      <c r="C71">
        <v>2</v>
      </c>
      <c r="E71">
        <v>0</v>
      </c>
      <c r="F71">
        <v>40</v>
      </c>
      <c r="G71">
        <v>0</v>
      </c>
    </row>
    <row r="72" spans="1:7" x14ac:dyDescent="0.25">
      <c r="A72" t="s">
        <v>30</v>
      </c>
      <c r="B72" t="s">
        <v>26</v>
      </c>
      <c r="C72">
        <v>2</v>
      </c>
      <c r="E72">
        <v>20</v>
      </c>
      <c r="F72">
        <v>20</v>
      </c>
      <c r="G72">
        <v>20</v>
      </c>
    </row>
    <row r="73" spans="1:7" x14ac:dyDescent="0.25">
      <c r="E73">
        <v>0</v>
      </c>
      <c r="F73">
        <v>0</v>
      </c>
      <c r="G73">
        <v>0</v>
      </c>
    </row>
    <row r="74" spans="1:7" x14ac:dyDescent="0.25">
      <c r="A74" t="s">
        <v>31</v>
      </c>
      <c r="B74" t="s">
        <v>22</v>
      </c>
      <c r="C74">
        <v>2</v>
      </c>
      <c r="E74">
        <v>0</v>
      </c>
      <c r="F74">
        <v>40</v>
      </c>
      <c r="G74">
        <v>0</v>
      </c>
    </row>
    <row r="75" spans="1:7" x14ac:dyDescent="0.25">
      <c r="A75" t="s">
        <v>31</v>
      </c>
      <c r="B75" t="s">
        <v>23</v>
      </c>
      <c r="C75">
        <v>2</v>
      </c>
      <c r="E75">
        <v>20</v>
      </c>
      <c r="F75">
        <v>40</v>
      </c>
      <c r="G75">
        <v>20</v>
      </c>
    </row>
    <row r="76" spans="1:7" x14ac:dyDescent="0.25">
      <c r="A76" t="s">
        <v>31</v>
      </c>
      <c r="B76" t="s">
        <v>24</v>
      </c>
      <c r="C76">
        <v>2</v>
      </c>
      <c r="E76">
        <v>40</v>
      </c>
      <c r="F76">
        <v>40</v>
      </c>
      <c r="G76">
        <v>20</v>
      </c>
    </row>
    <row r="77" spans="1:7" x14ac:dyDescent="0.25">
      <c r="A77" t="s">
        <v>31</v>
      </c>
      <c r="B77" t="s">
        <v>25</v>
      </c>
      <c r="C77">
        <v>2</v>
      </c>
      <c r="E77">
        <v>0</v>
      </c>
      <c r="F77">
        <v>60</v>
      </c>
      <c r="G77">
        <v>0</v>
      </c>
    </row>
    <row r="78" spans="1:7" x14ac:dyDescent="0.25">
      <c r="A78" t="s">
        <v>31</v>
      </c>
      <c r="B78" t="s">
        <v>26</v>
      </c>
      <c r="C78">
        <v>2</v>
      </c>
      <c r="E78">
        <v>20</v>
      </c>
      <c r="F78">
        <v>40</v>
      </c>
      <c r="G78">
        <v>20</v>
      </c>
    </row>
    <row r="79" spans="1:7" x14ac:dyDescent="0.25">
      <c r="E79">
        <v>0</v>
      </c>
      <c r="F79">
        <v>0</v>
      </c>
      <c r="G79">
        <v>0</v>
      </c>
    </row>
    <row r="80" spans="1:7" x14ac:dyDescent="0.25">
      <c r="A80" t="s">
        <v>32</v>
      </c>
      <c r="B80" t="s">
        <v>22</v>
      </c>
      <c r="C80">
        <v>2</v>
      </c>
      <c r="E80">
        <v>0</v>
      </c>
      <c r="F80">
        <v>20</v>
      </c>
      <c r="G80">
        <v>0</v>
      </c>
    </row>
    <row r="81" spans="1:7" x14ac:dyDescent="0.25">
      <c r="A81" t="s">
        <v>32</v>
      </c>
      <c r="B81" t="s">
        <v>23</v>
      </c>
      <c r="C81">
        <v>2</v>
      </c>
      <c r="E81">
        <v>20</v>
      </c>
      <c r="F81">
        <v>20</v>
      </c>
      <c r="G81">
        <v>20</v>
      </c>
    </row>
    <row r="82" spans="1:7" x14ac:dyDescent="0.25">
      <c r="A82" t="s">
        <v>32</v>
      </c>
      <c r="B82" t="s">
        <v>24</v>
      </c>
      <c r="C82">
        <v>2</v>
      </c>
      <c r="E82">
        <v>40</v>
      </c>
      <c r="F82">
        <v>40</v>
      </c>
      <c r="G82">
        <v>20</v>
      </c>
    </row>
    <row r="83" spans="1:7" x14ac:dyDescent="0.25">
      <c r="A83" t="s">
        <v>32</v>
      </c>
      <c r="B83" t="s">
        <v>25</v>
      </c>
      <c r="C83">
        <v>2</v>
      </c>
      <c r="E83">
        <v>0</v>
      </c>
      <c r="F83">
        <v>20</v>
      </c>
      <c r="G83">
        <v>20</v>
      </c>
    </row>
    <row r="84" spans="1:7" x14ac:dyDescent="0.25">
      <c r="A84" t="s">
        <v>32</v>
      </c>
      <c r="B84" t="s">
        <v>26</v>
      </c>
      <c r="C84">
        <v>2</v>
      </c>
      <c r="E84">
        <v>40</v>
      </c>
      <c r="F84">
        <v>40</v>
      </c>
      <c r="G84">
        <v>20</v>
      </c>
    </row>
    <row r="85" spans="1:7" x14ac:dyDescent="0.25">
      <c r="E85">
        <v>0</v>
      </c>
      <c r="F85">
        <v>0</v>
      </c>
      <c r="G85">
        <v>0</v>
      </c>
    </row>
    <row r="86" spans="1:7" x14ac:dyDescent="0.25">
      <c r="A86" t="s">
        <v>21</v>
      </c>
      <c r="B86" t="s">
        <v>22</v>
      </c>
      <c r="C86">
        <v>3</v>
      </c>
      <c r="E86">
        <v>0</v>
      </c>
      <c r="F86">
        <v>0</v>
      </c>
      <c r="G86">
        <v>0</v>
      </c>
    </row>
    <row r="87" spans="1:7" x14ac:dyDescent="0.25">
      <c r="A87" t="s">
        <v>21</v>
      </c>
      <c r="B87" t="s">
        <v>23</v>
      </c>
      <c r="C87">
        <v>3</v>
      </c>
      <c r="E87">
        <v>0</v>
      </c>
      <c r="F87">
        <v>20</v>
      </c>
      <c r="G87">
        <v>0</v>
      </c>
    </row>
    <row r="88" spans="1:7" x14ac:dyDescent="0.25">
      <c r="A88" t="s">
        <v>21</v>
      </c>
      <c r="B88" t="s">
        <v>24</v>
      </c>
      <c r="C88">
        <v>3</v>
      </c>
      <c r="E88">
        <v>0</v>
      </c>
      <c r="F88">
        <v>0</v>
      </c>
      <c r="G88">
        <v>0</v>
      </c>
    </row>
    <row r="89" spans="1:7" x14ac:dyDescent="0.25">
      <c r="A89" t="s">
        <v>21</v>
      </c>
      <c r="B89" t="s">
        <v>25</v>
      </c>
      <c r="C89">
        <v>3</v>
      </c>
      <c r="E89">
        <v>0</v>
      </c>
      <c r="F89">
        <v>40</v>
      </c>
      <c r="G89">
        <v>0</v>
      </c>
    </row>
    <row r="90" spans="1:7" x14ac:dyDescent="0.25">
      <c r="A90" t="s">
        <v>21</v>
      </c>
      <c r="B90" t="s">
        <v>26</v>
      </c>
      <c r="C90">
        <v>3</v>
      </c>
      <c r="E90">
        <v>0</v>
      </c>
      <c r="F90">
        <v>0</v>
      </c>
      <c r="G90">
        <v>0</v>
      </c>
    </row>
    <row r="91" spans="1:7" x14ac:dyDescent="0.25">
      <c r="E91">
        <v>0</v>
      </c>
      <c r="F91">
        <v>0</v>
      </c>
      <c r="G91">
        <v>0</v>
      </c>
    </row>
    <row r="92" spans="1:7" x14ac:dyDescent="0.25">
      <c r="A92" t="s">
        <v>27</v>
      </c>
      <c r="B92" t="s">
        <v>22</v>
      </c>
      <c r="C92">
        <v>3</v>
      </c>
      <c r="E92">
        <v>0</v>
      </c>
      <c r="F92">
        <v>0</v>
      </c>
      <c r="G92">
        <v>0</v>
      </c>
    </row>
    <row r="93" spans="1:7" x14ac:dyDescent="0.25">
      <c r="A93" t="s">
        <v>27</v>
      </c>
      <c r="B93" t="s">
        <v>23</v>
      </c>
      <c r="C93">
        <v>3</v>
      </c>
      <c r="E93">
        <v>0</v>
      </c>
      <c r="F93">
        <v>20</v>
      </c>
      <c r="G93">
        <v>0</v>
      </c>
    </row>
    <row r="94" spans="1:7" x14ac:dyDescent="0.25">
      <c r="A94" t="s">
        <v>27</v>
      </c>
      <c r="B94" t="s">
        <v>24</v>
      </c>
      <c r="C94">
        <v>3</v>
      </c>
      <c r="E94">
        <v>0</v>
      </c>
      <c r="F94">
        <v>0</v>
      </c>
      <c r="G94">
        <v>0</v>
      </c>
    </row>
    <row r="95" spans="1:7" x14ac:dyDescent="0.25">
      <c r="A95" t="s">
        <v>27</v>
      </c>
      <c r="B95" t="s">
        <v>25</v>
      </c>
      <c r="C95">
        <v>3</v>
      </c>
      <c r="E95">
        <v>0</v>
      </c>
      <c r="F95">
        <v>60</v>
      </c>
      <c r="G95">
        <v>0</v>
      </c>
    </row>
    <row r="96" spans="1:7" x14ac:dyDescent="0.25">
      <c r="A96" t="s">
        <v>27</v>
      </c>
      <c r="B96" t="s">
        <v>26</v>
      </c>
      <c r="C96">
        <v>3</v>
      </c>
      <c r="E96">
        <v>0</v>
      </c>
      <c r="F96">
        <v>20</v>
      </c>
      <c r="G96">
        <v>0</v>
      </c>
    </row>
    <row r="97" spans="1:7" x14ac:dyDescent="0.25">
      <c r="E97">
        <v>0</v>
      </c>
      <c r="F97">
        <v>0</v>
      </c>
      <c r="G97">
        <v>0</v>
      </c>
    </row>
    <row r="98" spans="1:7" x14ac:dyDescent="0.25">
      <c r="A98" t="s">
        <v>28</v>
      </c>
      <c r="B98" t="s">
        <v>22</v>
      </c>
      <c r="C98">
        <v>3</v>
      </c>
      <c r="E98">
        <v>0</v>
      </c>
      <c r="F98">
        <v>0</v>
      </c>
      <c r="G98">
        <v>0</v>
      </c>
    </row>
    <row r="99" spans="1:7" x14ac:dyDescent="0.25">
      <c r="A99" t="s">
        <v>28</v>
      </c>
      <c r="B99" t="s">
        <v>23</v>
      </c>
      <c r="C99">
        <v>3</v>
      </c>
      <c r="E99">
        <v>0</v>
      </c>
      <c r="F99">
        <v>20</v>
      </c>
      <c r="G99">
        <v>0</v>
      </c>
    </row>
    <row r="100" spans="1:7" x14ac:dyDescent="0.25">
      <c r="A100" t="s">
        <v>28</v>
      </c>
      <c r="B100" t="s">
        <v>24</v>
      </c>
      <c r="C100">
        <v>3</v>
      </c>
      <c r="E100">
        <v>0</v>
      </c>
      <c r="F100">
        <v>0</v>
      </c>
      <c r="G100">
        <v>0</v>
      </c>
    </row>
    <row r="101" spans="1:7" x14ac:dyDescent="0.25">
      <c r="A101" t="s">
        <v>28</v>
      </c>
      <c r="B101" t="s">
        <v>25</v>
      </c>
      <c r="C101">
        <v>3</v>
      </c>
      <c r="E101">
        <v>20</v>
      </c>
      <c r="F101">
        <v>20</v>
      </c>
      <c r="G101">
        <v>20</v>
      </c>
    </row>
    <row r="102" spans="1:7" x14ac:dyDescent="0.25">
      <c r="A102" t="s">
        <v>28</v>
      </c>
      <c r="B102" t="s">
        <v>26</v>
      </c>
      <c r="C102">
        <v>3</v>
      </c>
      <c r="E102">
        <v>0</v>
      </c>
      <c r="F102">
        <v>20</v>
      </c>
      <c r="G102">
        <v>0</v>
      </c>
    </row>
    <row r="103" spans="1:7" x14ac:dyDescent="0.25">
      <c r="E103">
        <v>0</v>
      </c>
      <c r="F103">
        <v>0</v>
      </c>
      <c r="G103">
        <v>0</v>
      </c>
    </row>
    <row r="104" spans="1:7" x14ac:dyDescent="0.25">
      <c r="A104" t="s">
        <v>29</v>
      </c>
      <c r="B104" t="s">
        <v>22</v>
      </c>
      <c r="C104">
        <v>3</v>
      </c>
      <c r="E104">
        <v>20</v>
      </c>
      <c r="F104">
        <v>20</v>
      </c>
      <c r="G104">
        <v>0</v>
      </c>
    </row>
    <row r="105" spans="1:7" x14ac:dyDescent="0.25">
      <c r="A105" t="s">
        <v>29</v>
      </c>
      <c r="B105" t="s">
        <v>23</v>
      </c>
      <c r="C105">
        <v>3</v>
      </c>
      <c r="E105">
        <v>40</v>
      </c>
      <c r="F105">
        <v>20</v>
      </c>
      <c r="G105">
        <v>0</v>
      </c>
    </row>
    <row r="106" spans="1:7" x14ac:dyDescent="0.25">
      <c r="A106" t="s">
        <v>29</v>
      </c>
      <c r="B106" t="s">
        <v>24</v>
      </c>
      <c r="C106">
        <v>3</v>
      </c>
      <c r="E106">
        <v>20</v>
      </c>
      <c r="F106">
        <v>20</v>
      </c>
      <c r="G106">
        <v>0</v>
      </c>
    </row>
    <row r="107" spans="1:7" x14ac:dyDescent="0.25">
      <c r="A107" t="s">
        <v>29</v>
      </c>
      <c r="B107" t="s">
        <v>25</v>
      </c>
      <c r="C107">
        <v>3</v>
      </c>
      <c r="E107">
        <v>0</v>
      </c>
      <c r="F107">
        <v>0</v>
      </c>
      <c r="G107">
        <v>0</v>
      </c>
    </row>
    <row r="108" spans="1:7" x14ac:dyDescent="0.25">
      <c r="A108" t="s">
        <v>29</v>
      </c>
      <c r="B108" t="s">
        <v>26</v>
      </c>
      <c r="C108">
        <v>3</v>
      </c>
      <c r="E108">
        <v>0</v>
      </c>
      <c r="F108">
        <v>0</v>
      </c>
      <c r="G108">
        <v>0</v>
      </c>
    </row>
    <row r="109" spans="1:7" x14ac:dyDescent="0.25">
      <c r="E109">
        <v>0</v>
      </c>
      <c r="F109">
        <v>0</v>
      </c>
      <c r="G109">
        <v>0</v>
      </c>
    </row>
    <row r="110" spans="1:7" x14ac:dyDescent="0.25">
      <c r="A110" t="s">
        <v>30</v>
      </c>
      <c r="B110" t="s">
        <v>22</v>
      </c>
      <c r="C110">
        <v>3</v>
      </c>
      <c r="E110">
        <v>20</v>
      </c>
      <c r="F110">
        <v>40</v>
      </c>
      <c r="G110">
        <v>20</v>
      </c>
    </row>
    <row r="111" spans="1:7" x14ac:dyDescent="0.25">
      <c r="A111" t="s">
        <v>30</v>
      </c>
      <c r="B111" t="s">
        <v>23</v>
      </c>
      <c r="C111">
        <v>3</v>
      </c>
      <c r="E111">
        <v>0</v>
      </c>
      <c r="F111">
        <v>40</v>
      </c>
      <c r="G111">
        <v>0</v>
      </c>
    </row>
    <row r="112" spans="1:7" x14ac:dyDescent="0.25">
      <c r="A112" t="s">
        <v>30</v>
      </c>
      <c r="B112" t="s">
        <v>24</v>
      </c>
      <c r="C112">
        <v>3</v>
      </c>
      <c r="E112">
        <v>0</v>
      </c>
      <c r="F112">
        <v>40</v>
      </c>
      <c r="G112">
        <v>0</v>
      </c>
    </row>
    <row r="113" spans="1:7" x14ac:dyDescent="0.25">
      <c r="A113" t="s">
        <v>30</v>
      </c>
      <c r="B113" t="s">
        <v>25</v>
      </c>
      <c r="C113">
        <v>3</v>
      </c>
      <c r="E113">
        <v>40</v>
      </c>
      <c r="F113">
        <v>60</v>
      </c>
      <c r="G113">
        <v>40</v>
      </c>
    </row>
    <row r="114" spans="1:7" x14ac:dyDescent="0.25">
      <c r="A114" t="s">
        <v>30</v>
      </c>
      <c r="B114" t="s">
        <v>26</v>
      </c>
      <c r="C114">
        <v>3</v>
      </c>
      <c r="E114">
        <v>0</v>
      </c>
      <c r="F114">
        <v>40</v>
      </c>
      <c r="G114">
        <v>20</v>
      </c>
    </row>
    <row r="115" spans="1:7" x14ac:dyDescent="0.25">
      <c r="E115">
        <v>0</v>
      </c>
      <c r="F115">
        <v>0</v>
      </c>
      <c r="G115">
        <v>0</v>
      </c>
    </row>
    <row r="116" spans="1:7" x14ac:dyDescent="0.25">
      <c r="A116" t="s">
        <v>31</v>
      </c>
      <c r="B116" t="s">
        <v>22</v>
      </c>
      <c r="C116">
        <v>3</v>
      </c>
      <c r="E116">
        <v>20</v>
      </c>
      <c r="F116">
        <v>40</v>
      </c>
      <c r="G116">
        <v>20</v>
      </c>
    </row>
    <row r="117" spans="1:7" x14ac:dyDescent="0.25">
      <c r="A117" t="s">
        <v>31</v>
      </c>
      <c r="B117" t="s">
        <v>23</v>
      </c>
      <c r="C117">
        <v>3</v>
      </c>
      <c r="E117">
        <v>0</v>
      </c>
      <c r="F117">
        <v>40</v>
      </c>
      <c r="G117">
        <v>0</v>
      </c>
    </row>
    <row r="118" spans="1:7" x14ac:dyDescent="0.25">
      <c r="A118" t="s">
        <v>31</v>
      </c>
      <c r="B118" t="s">
        <v>24</v>
      </c>
      <c r="C118">
        <v>3</v>
      </c>
      <c r="E118">
        <v>0</v>
      </c>
      <c r="F118">
        <v>40</v>
      </c>
      <c r="G118">
        <v>0</v>
      </c>
    </row>
    <row r="119" spans="1:7" x14ac:dyDescent="0.25">
      <c r="A119" t="s">
        <v>31</v>
      </c>
      <c r="B119" t="s">
        <v>25</v>
      </c>
      <c r="C119">
        <v>3</v>
      </c>
      <c r="E119">
        <v>20</v>
      </c>
      <c r="F119">
        <v>60</v>
      </c>
      <c r="G119">
        <v>40</v>
      </c>
    </row>
    <row r="120" spans="1:7" x14ac:dyDescent="0.25">
      <c r="A120" t="s">
        <v>31</v>
      </c>
      <c r="B120" t="s">
        <v>26</v>
      </c>
      <c r="C120">
        <v>3</v>
      </c>
      <c r="E120">
        <v>0</v>
      </c>
      <c r="F120">
        <v>20</v>
      </c>
      <c r="G120">
        <v>0</v>
      </c>
    </row>
    <row r="121" spans="1:7" x14ac:dyDescent="0.25">
      <c r="E121">
        <v>0</v>
      </c>
      <c r="F121">
        <v>0</v>
      </c>
      <c r="G121">
        <v>0</v>
      </c>
    </row>
    <row r="122" spans="1:7" x14ac:dyDescent="0.25">
      <c r="A122" t="s">
        <v>32</v>
      </c>
      <c r="B122" t="s">
        <v>22</v>
      </c>
      <c r="C122">
        <v>3</v>
      </c>
      <c r="E122">
        <v>0</v>
      </c>
      <c r="F122">
        <v>0</v>
      </c>
      <c r="G122">
        <v>0</v>
      </c>
    </row>
    <row r="123" spans="1:7" x14ac:dyDescent="0.25">
      <c r="A123" t="s">
        <v>32</v>
      </c>
      <c r="B123" t="s">
        <v>23</v>
      </c>
      <c r="C123">
        <v>3</v>
      </c>
      <c r="E123">
        <v>20</v>
      </c>
      <c r="F123">
        <v>40</v>
      </c>
      <c r="G123">
        <v>20</v>
      </c>
    </row>
    <row r="124" spans="1:7" x14ac:dyDescent="0.25">
      <c r="A124" t="s">
        <v>32</v>
      </c>
      <c r="B124" t="s">
        <v>24</v>
      </c>
      <c r="C124">
        <v>3</v>
      </c>
      <c r="E124">
        <v>0</v>
      </c>
      <c r="F124">
        <v>20</v>
      </c>
      <c r="G124">
        <v>0</v>
      </c>
    </row>
    <row r="125" spans="1:7" x14ac:dyDescent="0.25">
      <c r="A125" t="s">
        <v>32</v>
      </c>
      <c r="B125" t="s">
        <v>25</v>
      </c>
      <c r="C125">
        <v>3</v>
      </c>
      <c r="E125">
        <v>20</v>
      </c>
      <c r="F125">
        <v>20</v>
      </c>
      <c r="G125">
        <v>20</v>
      </c>
    </row>
    <row r="126" spans="1:7" x14ac:dyDescent="0.25">
      <c r="A126" t="s">
        <v>32</v>
      </c>
      <c r="B126" t="s">
        <v>26</v>
      </c>
      <c r="C126">
        <v>3</v>
      </c>
      <c r="E126">
        <v>0</v>
      </c>
      <c r="F126">
        <v>0</v>
      </c>
      <c r="G12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5969B-2ACB-4C36-96BD-4C66BDD2B27E}">
  <dimension ref="A1:W44"/>
  <sheetViews>
    <sheetView workbookViewId="0">
      <selection activeCell="P16" sqref="P16"/>
    </sheetView>
  </sheetViews>
  <sheetFormatPr defaultRowHeight="15" x14ac:dyDescent="0.25"/>
  <cols>
    <col min="1" max="5" width="9.140625" style="11"/>
    <col min="6" max="7" width="11.42578125" style="11" customWidth="1"/>
    <col min="8" max="8" width="4.28515625" style="11" customWidth="1"/>
    <col min="9" max="12" width="9.140625" style="11"/>
    <col min="13" max="13" width="3.7109375" style="11" customWidth="1"/>
    <col min="14" max="17" width="9.140625" style="11"/>
    <col min="18" max="18" width="5" style="11" customWidth="1"/>
    <col min="19" max="20" width="9.140625" style="11"/>
    <col min="21" max="21" width="5.5703125" style="11" customWidth="1"/>
    <col min="22" max="16384" width="9.140625" style="11"/>
  </cols>
  <sheetData>
    <row r="1" spans="1:23" x14ac:dyDescent="0.25">
      <c r="A1" s="10"/>
      <c r="B1" s="10"/>
      <c r="C1" s="10"/>
      <c r="D1" s="10"/>
      <c r="E1" s="10"/>
      <c r="F1" s="10"/>
      <c r="G1" s="10"/>
    </row>
    <row r="2" spans="1:23" ht="21" customHeight="1" x14ac:dyDescent="0.25">
      <c r="A2" s="22" t="s">
        <v>49</v>
      </c>
      <c r="B2" s="22"/>
      <c r="C2" s="23"/>
      <c r="D2" s="23" t="s">
        <v>38</v>
      </c>
      <c r="E2" s="23" t="s">
        <v>39</v>
      </c>
      <c r="F2" s="23" t="s">
        <v>40</v>
      </c>
      <c r="G2" s="10"/>
    </row>
    <row r="3" spans="1:23" x14ac:dyDescent="0.25">
      <c r="A3" s="12">
        <v>0</v>
      </c>
      <c r="B3" s="12">
        <v>0</v>
      </c>
      <c r="C3" s="10"/>
      <c r="D3" s="13">
        <v>0</v>
      </c>
      <c r="E3" s="14">
        <v>0</v>
      </c>
      <c r="F3" s="13">
        <v>0</v>
      </c>
      <c r="G3" s="13"/>
    </row>
    <row r="4" spans="1:23" x14ac:dyDescent="0.25">
      <c r="A4" s="12">
        <v>0</v>
      </c>
      <c r="B4" s="15" t="s">
        <v>41</v>
      </c>
      <c r="C4" s="10"/>
      <c r="D4" s="13">
        <v>0</v>
      </c>
      <c r="E4" s="14">
        <v>13.33</v>
      </c>
      <c r="F4" s="13">
        <v>0</v>
      </c>
      <c r="G4" s="13"/>
      <c r="O4" s="11" t="s">
        <v>42</v>
      </c>
      <c r="S4" s="11" t="s">
        <v>43</v>
      </c>
    </row>
    <row r="5" spans="1:23" x14ac:dyDescent="0.25">
      <c r="A5" s="12">
        <v>0</v>
      </c>
      <c r="B5" s="15" t="s">
        <v>24</v>
      </c>
      <c r="C5" s="10"/>
      <c r="D5" s="13">
        <v>0</v>
      </c>
      <c r="E5" s="14">
        <v>13.33</v>
      </c>
      <c r="F5" s="13">
        <v>0</v>
      </c>
      <c r="G5" s="13"/>
      <c r="J5" s="11" t="s">
        <v>38</v>
      </c>
      <c r="K5" s="11" t="s">
        <v>39</v>
      </c>
      <c r="L5" s="11" t="s">
        <v>44</v>
      </c>
    </row>
    <row r="6" spans="1:23" x14ac:dyDescent="0.25">
      <c r="A6" s="12">
        <v>0</v>
      </c>
      <c r="B6" s="15" t="s">
        <v>25</v>
      </c>
      <c r="C6" s="10"/>
      <c r="D6" s="13">
        <v>0</v>
      </c>
      <c r="E6" s="14">
        <v>26.67</v>
      </c>
      <c r="F6" s="13">
        <v>0</v>
      </c>
      <c r="G6" s="13"/>
      <c r="I6" s="11">
        <v>0</v>
      </c>
      <c r="J6" s="11">
        <f>AVERAGE(D3:D7)</f>
        <v>0</v>
      </c>
      <c r="K6" s="16">
        <f>AVERAGE(E3:E7)</f>
        <v>12</v>
      </c>
      <c r="L6" s="11">
        <f>SUM(F3:F7)</f>
        <v>0</v>
      </c>
      <c r="N6" s="11">
        <f>_xlfn.STDEV.S(D3:D7)</f>
        <v>0</v>
      </c>
      <c r="O6" s="11">
        <f>_xlfn.STDEV.S(E3:E7)</f>
        <v>9.888827028520625</v>
      </c>
      <c r="P6" s="11">
        <f>_xlfn.STDEV.S(F3:F7)</f>
        <v>0</v>
      </c>
      <c r="Q6" s="17"/>
      <c r="R6" s="17">
        <f>N6/SQRT(6)</f>
        <v>0</v>
      </c>
      <c r="S6" s="17">
        <f t="shared" ref="S6:T12" si="0">O6/SQRT(6)</f>
        <v>4.0370967290863877</v>
      </c>
      <c r="T6" s="17">
        <f t="shared" si="0"/>
        <v>0</v>
      </c>
      <c r="U6" s="11" t="s">
        <v>4</v>
      </c>
      <c r="V6" s="11" t="s">
        <v>9</v>
      </c>
      <c r="W6" s="11" t="s">
        <v>4</v>
      </c>
    </row>
    <row r="7" spans="1:23" x14ac:dyDescent="0.25">
      <c r="A7" s="12">
        <v>0</v>
      </c>
      <c r="B7" s="15" t="s">
        <v>45</v>
      </c>
      <c r="C7" s="10"/>
      <c r="D7" s="13">
        <v>0</v>
      </c>
      <c r="E7" s="14">
        <v>6.67</v>
      </c>
      <c r="F7" s="13">
        <v>0</v>
      </c>
      <c r="G7" s="13"/>
      <c r="I7" s="15" t="s">
        <v>27</v>
      </c>
      <c r="J7" s="16">
        <f>AVERAGE(D9:D13)</f>
        <v>6.67</v>
      </c>
      <c r="K7" s="16">
        <f>AVERAGE(E9:E13)</f>
        <v>22.667999999999999</v>
      </c>
      <c r="L7" s="16">
        <f>AVERAGE(F9:F13)</f>
        <v>4.0019999999999998</v>
      </c>
      <c r="N7" s="11">
        <f>_xlfn.STDEV.S(D9:D13)</f>
        <v>0</v>
      </c>
      <c r="O7" s="11">
        <f>_xlfn.STDEV.S(E9:E13)</f>
        <v>5.9658293639694335</v>
      </c>
      <c r="P7" s="11">
        <f>_xlfn.STDEV.S(F9:F13)</f>
        <v>3.653309458559459</v>
      </c>
      <c r="Q7" s="17"/>
      <c r="R7" s="17">
        <f t="shared" ref="R7:R12" si="1">N7/SQRT(6)</f>
        <v>0</v>
      </c>
      <c r="S7" s="17">
        <f t="shared" si="0"/>
        <v>2.4355396390396367</v>
      </c>
      <c r="T7" s="17">
        <f t="shared" si="0"/>
        <v>1.4914573409923604</v>
      </c>
      <c r="U7" s="11" t="s">
        <v>9</v>
      </c>
      <c r="V7" s="11" t="s">
        <v>1</v>
      </c>
      <c r="W7" s="11" t="s">
        <v>4</v>
      </c>
    </row>
    <row r="8" spans="1:23" x14ac:dyDescent="0.25">
      <c r="A8" s="15"/>
      <c r="B8" s="15"/>
      <c r="C8" s="10"/>
      <c r="D8" s="13"/>
      <c r="E8" s="15">
        <f ca="1">+D8:EE8:E27</f>
        <v>0</v>
      </c>
      <c r="F8" s="13"/>
      <c r="G8" s="13"/>
      <c r="I8" s="15" t="s">
        <v>28</v>
      </c>
      <c r="J8" s="16">
        <f>AVERAGE(D15:D19)</f>
        <v>6.668000000000001</v>
      </c>
      <c r="K8" s="16">
        <f>AVERAGE(E15:E19)</f>
        <v>21.334</v>
      </c>
      <c r="L8" s="16">
        <f>AVERAGE(F15:F19)</f>
        <v>5.3340000000000005</v>
      </c>
      <c r="N8" s="11">
        <f>_xlfn.STDEV.S(D15:D19)</f>
        <v>4.7128674923023235</v>
      </c>
      <c r="O8" s="11">
        <f>_xlfn.STDEV.S(E15:E19)</f>
        <v>10.953843161192335</v>
      </c>
      <c r="P8" s="11">
        <f>_xlfn.STDEV.S(F15:F19)</f>
        <v>5.5769373315467687</v>
      </c>
      <c r="Q8" s="17"/>
      <c r="R8" s="17">
        <f t="shared" si="1"/>
        <v>1.9240200969151369</v>
      </c>
      <c r="S8" s="17">
        <f t="shared" si="0"/>
        <v>4.4718877445660485</v>
      </c>
      <c r="T8" s="17">
        <f t="shared" si="0"/>
        <v>2.2767751316280664</v>
      </c>
      <c r="U8" s="11" t="s">
        <v>9</v>
      </c>
      <c r="V8" s="11" t="s">
        <v>1</v>
      </c>
      <c r="W8" s="11" t="s">
        <v>9</v>
      </c>
    </row>
    <row r="9" spans="1:23" x14ac:dyDescent="0.25">
      <c r="A9" s="15" t="s">
        <v>27</v>
      </c>
      <c r="B9" s="12">
        <v>0</v>
      </c>
      <c r="C9" s="10"/>
      <c r="D9" s="13">
        <v>6.67</v>
      </c>
      <c r="E9" s="14">
        <v>13.33</v>
      </c>
      <c r="F9" s="13">
        <v>0</v>
      </c>
      <c r="G9" s="13"/>
      <c r="I9" s="15" t="s">
        <v>29</v>
      </c>
      <c r="J9" s="16">
        <f>AVERAGE(D21:D25)</f>
        <v>8.0020000000000007</v>
      </c>
      <c r="K9" s="16">
        <f>AVERAGE(E21:E25)</f>
        <v>17.332000000000001</v>
      </c>
      <c r="L9" s="16">
        <f>AVERAGE(F21:F25)</f>
        <v>1.3340000000000001</v>
      </c>
      <c r="N9" s="11">
        <f>_xlfn.STDEV.S(D21:D25)</f>
        <v>2.9784425460297159</v>
      </c>
      <c r="O9" s="11">
        <f>_xlfn.STDEV.S(E21:E25)</f>
        <v>3.6533094585594683</v>
      </c>
      <c r="P9" s="11">
        <f>_xlfn.STDEV.S(F21:F25)</f>
        <v>2.9829146819847194</v>
      </c>
      <c r="Q9" s="17"/>
      <c r="R9" s="17">
        <f t="shared" si="1"/>
        <v>1.2159440776614672</v>
      </c>
      <c r="S9" s="17">
        <f t="shared" si="0"/>
        <v>1.4914573409923642</v>
      </c>
      <c r="T9" s="17">
        <f t="shared" si="0"/>
        <v>1.2177698195198194</v>
      </c>
      <c r="U9" s="11" t="s">
        <v>46</v>
      </c>
      <c r="V9" s="11" t="s">
        <v>9</v>
      </c>
      <c r="W9" s="11" t="s">
        <v>4</v>
      </c>
    </row>
    <row r="10" spans="1:23" x14ac:dyDescent="0.25">
      <c r="A10" s="15" t="s">
        <v>27</v>
      </c>
      <c r="B10" s="15" t="s">
        <v>41</v>
      </c>
      <c r="C10" s="10"/>
      <c r="D10" s="13">
        <v>6.67</v>
      </c>
      <c r="E10" s="14">
        <v>26.67</v>
      </c>
      <c r="F10" s="13">
        <v>6.67</v>
      </c>
      <c r="G10" s="13"/>
      <c r="I10" s="15" t="s">
        <v>30</v>
      </c>
      <c r="J10" s="16">
        <f>AVERAGE(D27:D31)</f>
        <v>16</v>
      </c>
      <c r="K10" s="16">
        <f>AVERAGE(E27:E31)</f>
        <v>40</v>
      </c>
      <c r="L10" s="16">
        <f>AVERAGE(F27:F31)</f>
        <v>14.666</v>
      </c>
      <c r="N10" s="11">
        <f>_xlfn.STDEV.S(D27:D31)</f>
        <v>7.6019010780198935</v>
      </c>
      <c r="O10" s="11">
        <f>_xlfn.STDEV.S(E27:E31)</f>
        <v>6.6700000000000212</v>
      </c>
      <c r="P10" s="11">
        <f>_xlfn.STDEV.S(F27:F31)</f>
        <v>5.5769373315467714</v>
      </c>
      <c r="Q10" s="17"/>
      <c r="R10" s="17">
        <f t="shared" si="1"/>
        <v>3.103463119377019</v>
      </c>
      <c r="S10" s="17">
        <f t="shared" si="0"/>
        <v>2.7230160973939754</v>
      </c>
      <c r="T10" s="17">
        <f t="shared" si="0"/>
        <v>2.2767751316280678</v>
      </c>
      <c r="U10" s="11" t="s">
        <v>3</v>
      </c>
      <c r="V10" s="11" t="s">
        <v>3</v>
      </c>
      <c r="W10" s="11" t="s">
        <v>3</v>
      </c>
    </row>
    <row r="11" spans="1:23" x14ac:dyDescent="0.25">
      <c r="A11" s="15" t="s">
        <v>27</v>
      </c>
      <c r="B11" s="15" t="s">
        <v>24</v>
      </c>
      <c r="C11" s="10"/>
      <c r="D11" s="13">
        <v>6.67</v>
      </c>
      <c r="E11" s="14">
        <v>26.67</v>
      </c>
      <c r="F11" s="13">
        <v>6.67</v>
      </c>
      <c r="G11" s="13"/>
      <c r="I11" s="15" t="s">
        <v>31</v>
      </c>
      <c r="J11" s="16">
        <f>AVERAGE(D33:D37)</f>
        <v>13.331999999999999</v>
      </c>
      <c r="K11" s="16">
        <f>AVERAGE(E33:E37)</f>
        <v>45.334000000000003</v>
      </c>
      <c r="L11" s="16">
        <f>AVERAGE(F33:F37)</f>
        <v>13.334</v>
      </c>
      <c r="N11" s="11">
        <f>_xlfn.STDEV.S(D33:D37)</f>
        <v>4.712867492302327</v>
      </c>
      <c r="O11" s="11">
        <f>_xlfn.STDEV.S(E33:E37)</f>
        <v>8.6923978279873744</v>
      </c>
      <c r="P11" s="11">
        <f>_xlfn.STDEV.S(F33:F37)</f>
        <v>8.1649666257738023</v>
      </c>
      <c r="Q11" s="17"/>
      <c r="R11" s="17">
        <f t="shared" si="1"/>
        <v>1.9240200969151382</v>
      </c>
      <c r="S11" s="17">
        <f t="shared" si="0"/>
        <v>3.5486565533076417</v>
      </c>
      <c r="T11" s="17">
        <f t="shared" si="0"/>
        <v>3.3333336666666509</v>
      </c>
      <c r="U11" s="11" t="s">
        <v>3</v>
      </c>
      <c r="V11" s="11" t="s">
        <v>3</v>
      </c>
      <c r="W11" s="11" t="s">
        <v>3</v>
      </c>
    </row>
    <row r="12" spans="1:23" x14ac:dyDescent="0.25">
      <c r="A12" s="15" t="s">
        <v>27</v>
      </c>
      <c r="B12" s="15" t="s">
        <v>25</v>
      </c>
      <c r="C12" s="10"/>
      <c r="D12" s="13">
        <v>6.67</v>
      </c>
      <c r="E12" s="14">
        <v>26.67</v>
      </c>
      <c r="F12" s="13">
        <v>6.67</v>
      </c>
      <c r="G12" s="13"/>
      <c r="I12" s="15" t="s">
        <v>32</v>
      </c>
      <c r="J12" s="16">
        <f>AVERAGE(D39:D43)</f>
        <v>12</v>
      </c>
      <c r="K12" s="16">
        <f>AVERAGE(E39:E43)</f>
        <v>21.334</v>
      </c>
      <c r="L12" s="16">
        <f>AVERAGE(F39:F43)</f>
        <v>10.666</v>
      </c>
      <c r="N12" s="11">
        <f>_xlfn.STDEV.S(D39:D43)</f>
        <v>5.5757421030747105</v>
      </c>
      <c r="O12" s="11">
        <f>_xlfn.STDEV.S(E39:E43)</f>
        <v>5.5805223769822874</v>
      </c>
      <c r="P12" s="11">
        <f>_xlfn.STDEV.S(F39:F43)</f>
        <v>3.6478322329844062</v>
      </c>
      <c r="Q12" s="17"/>
      <c r="R12" s="17">
        <f t="shared" si="1"/>
        <v>2.2762871816476351</v>
      </c>
      <c r="S12" s="17">
        <f t="shared" si="0"/>
        <v>2.2782387202983525</v>
      </c>
      <c r="T12" s="17">
        <f t="shared" si="0"/>
        <v>1.48922127301486</v>
      </c>
      <c r="U12" s="11" t="s">
        <v>2</v>
      </c>
      <c r="V12" s="11" t="s">
        <v>1</v>
      </c>
      <c r="W12" s="11" t="s">
        <v>2</v>
      </c>
    </row>
    <row r="13" spans="1:23" x14ac:dyDescent="0.25">
      <c r="A13" s="15" t="s">
        <v>27</v>
      </c>
      <c r="B13" s="15" t="s">
        <v>45</v>
      </c>
      <c r="C13" s="10"/>
      <c r="D13" s="13">
        <v>6.67</v>
      </c>
      <c r="E13" s="14">
        <v>20</v>
      </c>
      <c r="F13" s="13">
        <v>0</v>
      </c>
      <c r="G13" s="13"/>
    </row>
    <row r="14" spans="1:23" x14ac:dyDescent="0.25">
      <c r="A14" s="15"/>
      <c r="B14" s="15"/>
      <c r="C14" s="10"/>
      <c r="D14" s="13"/>
      <c r="E14" s="15"/>
      <c r="F14" s="13"/>
      <c r="G14" s="13"/>
    </row>
    <row r="15" spans="1:23" x14ac:dyDescent="0.25">
      <c r="A15" s="15" t="s">
        <v>28</v>
      </c>
      <c r="B15" s="12">
        <v>0</v>
      </c>
      <c r="C15" s="10"/>
      <c r="D15" s="13">
        <v>0</v>
      </c>
      <c r="E15" s="14">
        <v>6.67</v>
      </c>
      <c r="F15" s="13">
        <v>0</v>
      </c>
      <c r="G15" s="13"/>
    </row>
    <row r="16" spans="1:23" x14ac:dyDescent="0.25">
      <c r="A16" s="15" t="s">
        <v>28</v>
      </c>
      <c r="B16" s="15" t="s">
        <v>41</v>
      </c>
      <c r="C16" s="10"/>
      <c r="D16" s="13">
        <v>6.67</v>
      </c>
      <c r="E16" s="14">
        <v>26.67</v>
      </c>
      <c r="F16" s="13">
        <v>6.67</v>
      </c>
      <c r="G16" s="13"/>
      <c r="J16" s="11" t="s">
        <v>38</v>
      </c>
      <c r="K16" s="11" t="s">
        <v>39</v>
      </c>
      <c r="L16" s="11" t="s">
        <v>44</v>
      </c>
    </row>
    <row r="17" spans="1:18" x14ac:dyDescent="0.25">
      <c r="A17" s="15" t="s">
        <v>28</v>
      </c>
      <c r="B17" s="15" t="s">
        <v>24</v>
      </c>
      <c r="C17" s="10"/>
      <c r="D17" s="13">
        <v>6.67</v>
      </c>
      <c r="E17" s="14">
        <v>26.67</v>
      </c>
      <c r="F17" s="13">
        <v>6.67</v>
      </c>
      <c r="G17" s="13"/>
      <c r="I17" s="18">
        <v>0</v>
      </c>
      <c r="J17" s="16">
        <f>AVERAGE(D3,D9,D15,D21,D27,D33,D39)</f>
        <v>4.7642857142857142</v>
      </c>
      <c r="K17" s="16">
        <f>AVERAGE(E3,E9,E15,E21,E27,E33,E39)</f>
        <v>17.14142857142857</v>
      </c>
      <c r="L17" s="16">
        <f>AVERAGE(F3,F9,F15,F21,F27,F33,F39)</f>
        <v>2.8585714285714281</v>
      </c>
      <c r="M17" s="11" t="s">
        <v>1</v>
      </c>
      <c r="N17" s="11" t="s">
        <v>4</v>
      </c>
      <c r="O17" s="11" t="s">
        <v>1</v>
      </c>
    </row>
    <row r="18" spans="1:18" x14ac:dyDescent="0.25">
      <c r="A18" s="15" t="s">
        <v>28</v>
      </c>
      <c r="B18" s="15" t="s">
        <v>25</v>
      </c>
      <c r="C18" s="10"/>
      <c r="D18" s="13">
        <v>13.33</v>
      </c>
      <c r="E18" s="14">
        <v>33.33</v>
      </c>
      <c r="F18" s="13">
        <v>13.33</v>
      </c>
      <c r="G18" s="13"/>
      <c r="I18" s="15" t="s">
        <v>47</v>
      </c>
      <c r="J18" s="16">
        <f>AVERAGE(D4,D10,D16,D22,D28,D34,D40)</f>
        <v>10.475714285714286</v>
      </c>
      <c r="K18" s="16">
        <v>25.5</v>
      </c>
      <c r="L18" s="16">
        <f>AVERAGE(F4,F10,F16,F22,F28,F34,F40)</f>
        <v>7.6185714285714283</v>
      </c>
      <c r="M18" s="11" t="s">
        <v>2</v>
      </c>
      <c r="N18" s="11" t="s">
        <v>2</v>
      </c>
      <c r="O18" s="11" t="s">
        <v>2</v>
      </c>
    </row>
    <row r="19" spans="1:18" x14ac:dyDescent="0.25">
      <c r="A19" s="15" t="s">
        <v>28</v>
      </c>
      <c r="B19" s="15" t="s">
        <v>45</v>
      </c>
      <c r="C19" s="10"/>
      <c r="D19" s="13">
        <v>6.67</v>
      </c>
      <c r="E19" s="14">
        <v>13.33</v>
      </c>
      <c r="F19" s="13">
        <v>0</v>
      </c>
      <c r="G19" s="13"/>
      <c r="I19" s="15" t="s">
        <v>48</v>
      </c>
      <c r="J19" s="16">
        <f>AVERAGE(D5,D11,D17,D23,D29,D35,D41)</f>
        <v>8.5714285714285712</v>
      </c>
      <c r="K19" s="16">
        <f>AVERAGE(E5,E11,E17,E23,E29,E35,E41)</f>
        <v>26.66714285714286</v>
      </c>
      <c r="L19" s="16">
        <f>AVERAGE(F5,F11,F17,F23,F29,F35,F41)</f>
        <v>5.7157142857142862</v>
      </c>
      <c r="M19" s="11" t="s">
        <v>1</v>
      </c>
      <c r="N19" s="11" t="s">
        <v>9</v>
      </c>
      <c r="O19" s="11" t="s">
        <v>2</v>
      </c>
    </row>
    <row r="20" spans="1:18" x14ac:dyDescent="0.25">
      <c r="A20" s="15"/>
      <c r="B20" s="15"/>
      <c r="C20" s="10"/>
      <c r="D20" s="13"/>
      <c r="E20" s="15"/>
      <c r="F20" s="13"/>
      <c r="G20" s="13"/>
      <c r="I20" s="15" t="s">
        <v>25</v>
      </c>
      <c r="J20" s="16">
        <f>AVERAGE(D6,D12,D18,D24,D30,D36,D42)</f>
        <v>11.430000000000001</v>
      </c>
      <c r="K20" s="16">
        <f>AVERAGE(E6,E12,E18,E24,E30,E36,E42)</f>
        <v>34.287142857142854</v>
      </c>
      <c r="L20" s="16">
        <f>AVERAGE(F6,F12,F18,F24,F30,F36,F42)</f>
        <v>12.381428571428572</v>
      </c>
      <c r="M20" s="11" t="s">
        <v>3</v>
      </c>
      <c r="N20" s="11" t="s">
        <v>3</v>
      </c>
      <c r="O20" s="11" t="s">
        <v>3</v>
      </c>
    </row>
    <row r="21" spans="1:18" ht="18.75" x14ac:dyDescent="0.45">
      <c r="A21" s="15" t="s">
        <v>29</v>
      </c>
      <c r="B21" s="12">
        <v>0</v>
      </c>
      <c r="C21" s="10"/>
      <c r="D21" s="13">
        <v>6.67</v>
      </c>
      <c r="E21" s="14">
        <v>13.33</v>
      </c>
      <c r="F21" s="13">
        <v>0</v>
      </c>
      <c r="G21" s="13"/>
      <c r="I21" s="15" t="s">
        <v>45</v>
      </c>
      <c r="J21" s="16">
        <f>AVERAGE(D7,D13,D19,D25,D31,D37,D43)</f>
        <v>9.5242857142857122</v>
      </c>
      <c r="K21" s="16">
        <f>AVERAGE(E7,E13,E19,E25,E31,E37,E43)</f>
        <v>20.951428571428572</v>
      </c>
      <c r="L21" s="16">
        <f>AVERAGE(F7,F13,F19,F25,F31,F37,F43)</f>
        <v>6.6657142857142855</v>
      </c>
      <c r="M21" s="11" t="s">
        <v>1</v>
      </c>
      <c r="N21" s="11" t="s">
        <v>4</v>
      </c>
      <c r="O21" s="19" t="s">
        <v>2</v>
      </c>
    </row>
    <row r="22" spans="1:18" ht="18.75" x14ac:dyDescent="0.25">
      <c r="A22" s="15" t="s">
        <v>29</v>
      </c>
      <c r="B22" s="15" t="s">
        <v>41</v>
      </c>
      <c r="C22" s="10"/>
      <c r="D22" s="13">
        <v>13.33</v>
      </c>
      <c r="E22" s="14">
        <v>20</v>
      </c>
      <c r="F22" s="13">
        <v>0</v>
      </c>
      <c r="G22" s="13"/>
      <c r="O22" s="20"/>
      <c r="P22" s="21"/>
      <c r="Q22" s="21"/>
      <c r="R22" s="21"/>
    </row>
    <row r="23" spans="1:18" ht="18.75" x14ac:dyDescent="0.25">
      <c r="A23" s="15" t="s">
        <v>29</v>
      </c>
      <c r="B23" s="15" t="s">
        <v>24</v>
      </c>
      <c r="C23" s="10"/>
      <c r="D23" s="13">
        <v>6.67</v>
      </c>
      <c r="E23" s="14">
        <v>20</v>
      </c>
      <c r="F23" s="13">
        <v>0</v>
      </c>
      <c r="G23" s="13"/>
      <c r="O23" s="20"/>
      <c r="P23" s="21"/>
      <c r="Q23" s="21"/>
      <c r="R23" s="21"/>
    </row>
    <row r="24" spans="1:18" ht="18.75" x14ac:dyDescent="0.25">
      <c r="A24" s="15" t="s">
        <v>29</v>
      </c>
      <c r="B24" s="15" t="s">
        <v>25</v>
      </c>
      <c r="C24" s="10"/>
      <c r="D24" s="13">
        <v>6.67</v>
      </c>
      <c r="E24" s="14">
        <v>20</v>
      </c>
      <c r="F24" s="13">
        <v>6.67</v>
      </c>
      <c r="G24" s="13"/>
      <c r="O24" s="20"/>
      <c r="P24" s="21"/>
      <c r="Q24" s="21"/>
      <c r="R24" s="21"/>
    </row>
    <row r="25" spans="1:18" ht="18.75" x14ac:dyDescent="0.25">
      <c r="A25" s="15" t="s">
        <v>29</v>
      </c>
      <c r="B25" s="15" t="s">
        <v>45</v>
      </c>
      <c r="C25" s="10"/>
      <c r="D25" s="13">
        <v>6.67</v>
      </c>
      <c r="E25" s="14">
        <v>13.33</v>
      </c>
      <c r="F25" s="13">
        <v>0</v>
      </c>
      <c r="G25" s="13"/>
      <c r="O25" s="20"/>
      <c r="P25" s="21"/>
      <c r="Q25" s="21"/>
      <c r="R25" s="21"/>
    </row>
    <row r="26" spans="1:18" ht="18.75" x14ac:dyDescent="0.25">
      <c r="A26" s="15"/>
      <c r="B26" s="15"/>
      <c r="C26" s="10"/>
      <c r="D26" s="13"/>
      <c r="E26" s="15"/>
      <c r="F26" s="13"/>
      <c r="G26" s="13"/>
      <c r="O26" s="20"/>
      <c r="P26" s="21"/>
      <c r="Q26" s="21"/>
      <c r="R26" s="21"/>
    </row>
    <row r="27" spans="1:18" x14ac:dyDescent="0.25">
      <c r="A27" s="15" t="s">
        <v>30</v>
      </c>
      <c r="B27" s="12">
        <v>0</v>
      </c>
      <c r="C27" s="10"/>
      <c r="D27" s="13">
        <v>6.67</v>
      </c>
      <c r="E27" s="14">
        <v>33.33</v>
      </c>
      <c r="F27" s="13">
        <v>6.67</v>
      </c>
      <c r="G27" s="13"/>
    </row>
    <row r="28" spans="1:18" x14ac:dyDescent="0.25">
      <c r="A28" s="15" t="s">
        <v>30</v>
      </c>
      <c r="B28" s="15" t="s">
        <v>41</v>
      </c>
      <c r="C28" s="10"/>
      <c r="D28" s="13">
        <v>20</v>
      </c>
      <c r="E28" s="14">
        <v>46.67</v>
      </c>
      <c r="F28" s="13">
        <v>13.33</v>
      </c>
      <c r="G28" s="13"/>
    </row>
    <row r="29" spans="1:18" x14ac:dyDescent="0.25">
      <c r="A29" s="15" t="s">
        <v>30</v>
      </c>
      <c r="B29" s="15" t="s">
        <v>24</v>
      </c>
      <c r="C29" s="10"/>
      <c r="D29" s="13">
        <v>13.33</v>
      </c>
      <c r="E29" s="14">
        <v>40</v>
      </c>
      <c r="F29" s="13">
        <v>13.33</v>
      </c>
      <c r="G29" s="13"/>
    </row>
    <row r="30" spans="1:18" x14ac:dyDescent="0.25">
      <c r="A30" s="15" t="s">
        <v>30</v>
      </c>
      <c r="B30" s="15" t="s">
        <v>25</v>
      </c>
      <c r="C30" s="10"/>
      <c r="D30" s="13">
        <v>26.67</v>
      </c>
      <c r="E30" s="14">
        <v>46.67</v>
      </c>
      <c r="F30" s="13">
        <v>20</v>
      </c>
      <c r="G30" s="13"/>
    </row>
    <row r="31" spans="1:18" x14ac:dyDescent="0.25">
      <c r="A31" s="15" t="s">
        <v>30</v>
      </c>
      <c r="B31" s="15" t="s">
        <v>45</v>
      </c>
      <c r="C31" s="10"/>
      <c r="D31" s="13">
        <v>13.33</v>
      </c>
      <c r="E31" s="14">
        <v>33.33</v>
      </c>
      <c r="F31" s="13">
        <v>20</v>
      </c>
      <c r="G31" s="13"/>
    </row>
    <row r="32" spans="1:18" x14ac:dyDescent="0.25">
      <c r="A32" s="15"/>
      <c r="B32" s="15"/>
      <c r="C32" s="10"/>
      <c r="D32" s="13"/>
      <c r="E32" s="15"/>
      <c r="F32" s="13"/>
      <c r="G32" s="13"/>
    </row>
    <row r="33" spans="1:7" x14ac:dyDescent="0.25">
      <c r="A33" s="15" t="s">
        <v>31</v>
      </c>
      <c r="B33" s="12">
        <v>0</v>
      </c>
      <c r="C33" s="10"/>
      <c r="D33" s="13">
        <v>6.67</v>
      </c>
      <c r="E33" s="14">
        <v>40</v>
      </c>
      <c r="F33" s="13">
        <v>6.67</v>
      </c>
      <c r="G33" s="13"/>
    </row>
    <row r="34" spans="1:7" x14ac:dyDescent="0.25">
      <c r="A34" s="15" t="s">
        <v>31</v>
      </c>
      <c r="B34" s="15" t="s">
        <v>41</v>
      </c>
      <c r="C34" s="10"/>
      <c r="D34" s="13">
        <v>13.33</v>
      </c>
      <c r="E34" s="14">
        <v>46.67</v>
      </c>
      <c r="F34" s="13">
        <v>13.33</v>
      </c>
      <c r="G34" s="13"/>
    </row>
    <row r="35" spans="1:7" x14ac:dyDescent="0.25">
      <c r="A35" s="15" t="s">
        <v>31</v>
      </c>
      <c r="B35" s="15" t="s">
        <v>24</v>
      </c>
      <c r="C35" s="10"/>
      <c r="D35" s="13">
        <v>13.33</v>
      </c>
      <c r="E35" s="14">
        <v>40</v>
      </c>
      <c r="F35" s="13">
        <v>6.67</v>
      </c>
      <c r="G35" s="13"/>
    </row>
    <row r="36" spans="1:7" x14ac:dyDescent="0.25">
      <c r="A36" s="15" t="s">
        <v>31</v>
      </c>
      <c r="B36" s="15" t="s">
        <v>25</v>
      </c>
      <c r="C36" s="10"/>
      <c r="D36" s="13">
        <v>20</v>
      </c>
      <c r="E36" s="14">
        <v>60</v>
      </c>
      <c r="F36" s="13">
        <v>26.67</v>
      </c>
      <c r="G36" s="13"/>
    </row>
    <row r="37" spans="1:7" x14ac:dyDescent="0.25">
      <c r="A37" s="15" t="s">
        <v>31</v>
      </c>
      <c r="B37" s="15" t="s">
        <v>45</v>
      </c>
      <c r="C37" s="10"/>
      <c r="D37" s="13">
        <v>13.33</v>
      </c>
      <c r="E37" s="14">
        <v>40</v>
      </c>
      <c r="F37" s="13">
        <v>13.33</v>
      </c>
      <c r="G37" s="13"/>
    </row>
    <row r="38" spans="1:7" x14ac:dyDescent="0.25">
      <c r="A38" s="15"/>
      <c r="B38" s="15"/>
      <c r="C38" s="10"/>
      <c r="D38" s="13"/>
      <c r="E38" s="15"/>
      <c r="F38" s="13"/>
      <c r="G38" s="13"/>
    </row>
    <row r="39" spans="1:7" x14ac:dyDescent="0.25">
      <c r="A39" s="15" t="s">
        <v>32</v>
      </c>
      <c r="B39" s="12">
        <v>0</v>
      </c>
      <c r="C39" s="10"/>
      <c r="D39" s="13">
        <v>6.67</v>
      </c>
      <c r="E39" s="14">
        <v>13.33</v>
      </c>
      <c r="F39" s="13">
        <v>6.67</v>
      </c>
      <c r="G39" s="13"/>
    </row>
    <row r="40" spans="1:7" x14ac:dyDescent="0.25">
      <c r="A40" s="15" t="s">
        <v>32</v>
      </c>
      <c r="B40" s="15" t="s">
        <v>41</v>
      </c>
      <c r="C40" s="10"/>
      <c r="D40" s="13">
        <v>13.33</v>
      </c>
      <c r="E40" s="14">
        <v>26.67</v>
      </c>
      <c r="F40" s="13">
        <v>13.33</v>
      </c>
      <c r="G40" s="13"/>
    </row>
    <row r="41" spans="1:7" x14ac:dyDescent="0.25">
      <c r="A41" s="15" t="s">
        <v>32</v>
      </c>
      <c r="B41" s="15" t="s">
        <v>24</v>
      </c>
      <c r="C41" s="10"/>
      <c r="D41" s="13">
        <v>13.33</v>
      </c>
      <c r="E41" s="14">
        <v>20</v>
      </c>
      <c r="F41" s="13">
        <v>6.67</v>
      </c>
      <c r="G41" s="13"/>
    </row>
    <row r="42" spans="1:7" x14ac:dyDescent="0.25">
      <c r="A42" s="13" t="s">
        <v>32</v>
      </c>
      <c r="B42" s="13" t="s">
        <v>25</v>
      </c>
      <c r="C42" s="13"/>
      <c r="D42" s="13">
        <v>6.67</v>
      </c>
      <c r="E42" s="14">
        <v>26.67</v>
      </c>
      <c r="F42" s="13">
        <v>13.33</v>
      </c>
      <c r="G42" s="13"/>
    </row>
    <row r="43" spans="1:7" x14ac:dyDescent="0.25">
      <c r="A43" s="15" t="s">
        <v>32</v>
      </c>
      <c r="B43" s="15" t="s">
        <v>45</v>
      </c>
      <c r="C43" s="10"/>
      <c r="D43" s="13">
        <v>20</v>
      </c>
      <c r="E43" s="14">
        <v>20</v>
      </c>
      <c r="F43" s="13">
        <v>13.33</v>
      </c>
      <c r="G43" s="13"/>
    </row>
    <row r="44" spans="1:7" x14ac:dyDescent="0.25">
      <c r="A44" s="15"/>
      <c r="B44" s="15"/>
      <c r="C44" s="10"/>
      <c r="D44" s="10"/>
      <c r="E44" s="10"/>
      <c r="F44" s="15"/>
      <c r="G44" s="15"/>
    </row>
  </sheetData>
  <mergeCells count="1">
    <mergeCell ref="A2:B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12DD-8787-4258-9554-AE4C68C3B547}">
  <dimension ref="A1:S33"/>
  <sheetViews>
    <sheetView tabSelected="1" workbookViewId="0">
      <selection activeCell="H9" sqref="H9"/>
    </sheetView>
  </sheetViews>
  <sheetFormatPr defaultRowHeight="15" x14ac:dyDescent="0.25"/>
  <cols>
    <col min="1" max="6" width="9.140625" style="1"/>
    <col min="7" max="7" width="13.140625" style="1" bestFit="1" customWidth="1"/>
    <col min="8" max="16384" width="9.140625" style="1"/>
  </cols>
  <sheetData>
    <row r="1" spans="1:19" x14ac:dyDescent="0.25">
      <c r="A1" s="9" t="s">
        <v>36</v>
      </c>
      <c r="B1" s="9" t="s">
        <v>35</v>
      </c>
      <c r="C1" s="9" t="s">
        <v>37</v>
      </c>
      <c r="D1" s="9" t="s">
        <v>12</v>
      </c>
      <c r="E1" s="9" t="s">
        <v>13</v>
      </c>
      <c r="F1" s="9" t="s">
        <v>14</v>
      </c>
    </row>
    <row r="2" spans="1:19" ht="18.75" x14ac:dyDescent="0.25">
      <c r="A2" s="2" t="s">
        <v>33</v>
      </c>
      <c r="B2" s="3" t="s">
        <v>0</v>
      </c>
      <c r="C2" s="1">
        <v>1</v>
      </c>
      <c r="D2" s="1">
        <v>20</v>
      </c>
      <c r="E2" s="1">
        <v>40</v>
      </c>
      <c r="F2" s="1">
        <v>40</v>
      </c>
      <c r="G2" s="3"/>
      <c r="H2" s="4"/>
      <c r="I2" s="5"/>
      <c r="J2" s="4"/>
      <c r="K2" s="6"/>
      <c r="L2" s="4"/>
      <c r="M2" s="5"/>
      <c r="N2" s="4"/>
      <c r="O2" s="5"/>
      <c r="P2" s="4"/>
      <c r="Q2" s="7"/>
      <c r="R2" s="4"/>
      <c r="S2" s="5"/>
    </row>
    <row r="3" spans="1:19" ht="18.75" x14ac:dyDescent="0.25">
      <c r="A3" s="2" t="s">
        <v>33</v>
      </c>
      <c r="B3" s="3" t="s">
        <v>5</v>
      </c>
      <c r="C3" s="1">
        <v>1</v>
      </c>
      <c r="D3" s="1">
        <v>0</v>
      </c>
      <c r="E3" s="1">
        <v>20</v>
      </c>
      <c r="F3" s="1">
        <v>0</v>
      </c>
      <c r="G3" s="3"/>
      <c r="H3" s="4"/>
      <c r="I3" s="6"/>
      <c r="J3" s="4"/>
      <c r="K3" s="6"/>
      <c r="L3" s="4"/>
      <c r="M3" s="7"/>
      <c r="N3" s="4"/>
      <c r="O3" s="7"/>
      <c r="P3" s="4"/>
      <c r="Q3" s="5"/>
      <c r="R3" s="4"/>
      <c r="S3" s="6"/>
    </row>
    <row r="4" spans="1:19" ht="18.75" x14ac:dyDescent="0.25">
      <c r="A4" s="2" t="s">
        <v>33</v>
      </c>
      <c r="B4" s="3" t="s">
        <v>6</v>
      </c>
      <c r="C4" s="1">
        <v>1</v>
      </c>
      <c r="D4" s="1">
        <v>0</v>
      </c>
      <c r="E4" s="1">
        <v>20</v>
      </c>
      <c r="F4" s="1">
        <v>0</v>
      </c>
      <c r="G4" s="3"/>
      <c r="H4" s="4"/>
      <c r="I4" s="6"/>
      <c r="J4" s="4"/>
      <c r="K4" s="6"/>
      <c r="L4" s="4"/>
      <c r="M4" s="6"/>
      <c r="N4" s="4"/>
      <c r="O4" s="7"/>
      <c r="P4" s="4"/>
      <c r="Q4" s="5"/>
      <c r="R4" s="4"/>
      <c r="S4" s="6"/>
    </row>
    <row r="5" spans="1:19" ht="18.75" x14ac:dyDescent="0.25">
      <c r="A5" s="2" t="s">
        <v>33</v>
      </c>
      <c r="B5" s="3" t="s">
        <v>7</v>
      </c>
      <c r="C5" s="1">
        <v>1</v>
      </c>
      <c r="D5" s="1">
        <v>40</v>
      </c>
      <c r="E5" s="1">
        <v>60</v>
      </c>
      <c r="F5" s="1">
        <v>80</v>
      </c>
      <c r="G5" s="3"/>
      <c r="H5" s="4"/>
      <c r="I5" s="6"/>
      <c r="J5" s="4"/>
      <c r="K5" s="5"/>
      <c r="L5" s="4"/>
      <c r="M5" s="6"/>
      <c r="N5" s="4"/>
      <c r="O5" s="5"/>
      <c r="P5" s="4"/>
      <c r="Q5" s="7"/>
      <c r="R5" s="4"/>
      <c r="S5" s="6"/>
    </row>
    <row r="6" spans="1:19" ht="18.75" x14ac:dyDescent="0.25">
      <c r="A6" s="2" t="s">
        <v>33</v>
      </c>
      <c r="B6" s="3" t="s">
        <v>8</v>
      </c>
      <c r="C6" s="1">
        <v>1</v>
      </c>
      <c r="D6" s="1">
        <v>0</v>
      </c>
      <c r="E6" s="1">
        <v>20</v>
      </c>
      <c r="F6" s="1">
        <v>0</v>
      </c>
      <c r="G6" s="3"/>
      <c r="H6" s="4"/>
      <c r="I6" s="6"/>
      <c r="J6" s="4"/>
      <c r="K6" s="6"/>
      <c r="L6" s="4"/>
      <c r="M6" s="7"/>
      <c r="N6" s="4"/>
      <c r="O6" s="7"/>
      <c r="P6" s="4"/>
      <c r="Q6" s="5"/>
      <c r="R6" s="4"/>
      <c r="S6" s="6"/>
    </row>
    <row r="7" spans="1:19" ht="18.75" x14ac:dyDescent="0.25">
      <c r="A7" s="2" t="s">
        <v>34</v>
      </c>
      <c r="B7" s="3" t="s">
        <v>0</v>
      </c>
      <c r="C7" s="1">
        <v>1</v>
      </c>
      <c r="D7" s="1">
        <v>0</v>
      </c>
      <c r="E7" s="1">
        <v>40</v>
      </c>
      <c r="F7" s="1">
        <v>0</v>
      </c>
      <c r="G7" s="3"/>
      <c r="H7" s="4"/>
      <c r="I7" s="7"/>
      <c r="J7" s="4"/>
      <c r="K7" s="6"/>
      <c r="L7" s="4"/>
      <c r="M7" s="5"/>
      <c r="N7" s="4"/>
      <c r="O7" s="6"/>
      <c r="P7" s="4"/>
      <c r="Q7" s="5"/>
      <c r="R7" s="4"/>
      <c r="S7" s="6"/>
    </row>
    <row r="8" spans="1:19" ht="18.75" x14ac:dyDescent="0.25">
      <c r="A8" s="2" t="s">
        <v>34</v>
      </c>
      <c r="B8" s="3" t="s">
        <v>5</v>
      </c>
      <c r="C8" s="1">
        <v>1</v>
      </c>
      <c r="D8" s="1">
        <v>0</v>
      </c>
      <c r="E8" s="1">
        <v>0</v>
      </c>
      <c r="F8" s="1">
        <v>0</v>
      </c>
      <c r="G8" s="3"/>
      <c r="H8" s="4"/>
      <c r="I8" s="6"/>
      <c r="J8" s="4"/>
      <c r="K8" s="6"/>
      <c r="L8" s="4"/>
      <c r="M8" s="7"/>
      <c r="N8" s="4"/>
      <c r="O8" s="7"/>
      <c r="P8" s="4"/>
      <c r="Q8" s="5"/>
      <c r="R8" s="4"/>
      <c r="S8" s="6"/>
    </row>
    <row r="9" spans="1:19" ht="18.75" x14ac:dyDescent="0.25">
      <c r="A9" s="2" t="s">
        <v>34</v>
      </c>
      <c r="B9" s="3" t="s">
        <v>6</v>
      </c>
      <c r="C9" s="1">
        <v>1</v>
      </c>
      <c r="D9" s="1">
        <v>0</v>
      </c>
      <c r="E9" s="1">
        <v>20</v>
      </c>
      <c r="F9" s="1">
        <v>0</v>
      </c>
      <c r="G9" s="3"/>
      <c r="H9" s="4"/>
      <c r="I9" s="6"/>
      <c r="J9" s="4"/>
      <c r="K9" s="6"/>
      <c r="L9" s="4"/>
      <c r="M9" s="7"/>
      <c r="N9" s="4"/>
      <c r="O9" s="7"/>
      <c r="P9" s="4"/>
      <c r="Q9" s="5"/>
      <c r="R9" s="4"/>
      <c r="S9" s="6"/>
    </row>
    <row r="10" spans="1:19" ht="18.75" x14ac:dyDescent="0.25">
      <c r="A10" s="2" t="s">
        <v>34</v>
      </c>
      <c r="B10" s="3" t="s">
        <v>7</v>
      </c>
      <c r="C10" s="1">
        <v>1</v>
      </c>
      <c r="D10" s="1">
        <v>20</v>
      </c>
      <c r="E10" s="1">
        <v>40</v>
      </c>
      <c r="F10" s="1">
        <v>0</v>
      </c>
      <c r="G10" s="3"/>
      <c r="H10" s="4"/>
      <c r="I10" s="5"/>
      <c r="J10" s="4"/>
      <c r="K10" s="5"/>
      <c r="L10" s="4"/>
      <c r="M10" s="5"/>
      <c r="N10" s="4"/>
      <c r="O10" s="5"/>
      <c r="P10" s="4"/>
      <c r="Q10" s="7"/>
      <c r="R10" s="4"/>
      <c r="S10" s="6"/>
    </row>
    <row r="11" spans="1:19" ht="18.75" x14ac:dyDescent="0.25">
      <c r="A11" s="2" t="s">
        <v>34</v>
      </c>
      <c r="B11" s="3" t="s">
        <v>8</v>
      </c>
      <c r="C11" s="1">
        <v>1</v>
      </c>
      <c r="D11" s="1">
        <v>0</v>
      </c>
      <c r="E11" s="1">
        <v>0</v>
      </c>
      <c r="F11" s="1">
        <v>0</v>
      </c>
      <c r="G11" s="3"/>
      <c r="H11" s="8"/>
      <c r="I11" s="6"/>
      <c r="J11" s="8"/>
      <c r="K11" s="6"/>
      <c r="L11" s="4"/>
      <c r="M11" s="7"/>
      <c r="N11" s="4"/>
      <c r="O11" s="7"/>
      <c r="P11" s="4"/>
      <c r="Q11" s="6"/>
      <c r="R11" s="4"/>
      <c r="S11" s="6"/>
    </row>
    <row r="13" spans="1:19" ht="18.75" x14ac:dyDescent="0.25">
      <c r="A13" s="2" t="s">
        <v>33</v>
      </c>
      <c r="B13" s="3" t="s">
        <v>0</v>
      </c>
      <c r="C13" s="1">
        <v>2</v>
      </c>
      <c r="D13" s="1">
        <v>20</v>
      </c>
      <c r="E13" s="1">
        <v>60</v>
      </c>
      <c r="F13" s="1">
        <v>20</v>
      </c>
      <c r="G13" s="3"/>
    </row>
    <row r="14" spans="1:19" ht="18.75" x14ac:dyDescent="0.25">
      <c r="A14" s="2" t="s">
        <v>33</v>
      </c>
      <c r="B14" s="3" t="s">
        <v>5</v>
      </c>
      <c r="C14" s="1">
        <v>2</v>
      </c>
      <c r="D14" s="1">
        <v>0</v>
      </c>
      <c r="E14" s="1">
        <v>0</v>
      </c>
      <c r="F14" s="1">
        <v>0</v>
      </c>
      <c r="G14" s="3"/>
    </row>
    <row r="15" spans="1:19" ht="18.75" x14ac:dyDescent="0.25">
      <c r="A15" s="2" t="s">
        <v>33</v>
      </c>
      <c r="B15" s="3" t="s">
        <v>6</v>
      </c>
      <c r="C15" s="1">
        <v>2</v>
      </c>
      <c r="D15" s="1">
        <v>0</v>
      </c>
      <c r="E15" s="1">
        <v>40</v>
      </c>
      <c r="F15" s="1">
        <v>0</v>
      </c>
      <c r="G15" s="3"/>
    </row>
    <row r="16" spans="1:19" ht="18.75" x14ac:dyDescent="0.25">
      <c r="A16" s="2" t="s">
        <v>33</v>
      </c>
      <c r="B16" s="3" t="s">
        <v>7</v>
      </c>
      <c r="C16" s="1">
        <v>2</v>
      </c>
      <c r="D16" s="1">
        <v>60</v>
      </c>
      <c r="E16" s="1">
        <v>60</v>
      </c>
      <c r="F16" s="1">
        <v>40</v>
      </c>
      <c r="G16" s="3"/>
    </row>
    <row r="17" spans="1:7" ht="18.75" x14ac:dyDescent="0.25">
      <c r="A17" s="2" t="s">
        <v>33</v>
      </c>
      <c r="B17" s="3" t="s">
        <v>8</v>
      </c>
      <c r="C17" s="1">
        <v>2</v>
      </c>
      <c r="D17" s="1">
        <v>0</v>
      </c>
      <c r="E17" s="1">
        <v>0</v>
      </c>
      <c r="F17" s="1">
        <v>0</v>
      </c>
      <c r="G17" s="3"/>
    </row>
    <row r="18" spans="1:7" ht="18.75" x14ac:dyDescent="0.25">
      <c r="A18" s="2" t="s">
        <v>34</v>
      </c>
      <c r="B18" s="3" t="s">
        <v>0</v>
      </c>
      <c r="C18" s="1">
        <v>2</v>
      </c>
      <c r="D18" s="1">
        <v>20</v>
      </c>
      <c r="E18" s="1">
        <v>40</v>
      </c>
      <c r="F18" s="1">
        <v>0</v>
      </c>
      <c r="G18" s="3"/>
    </row>
    <row r="19" spans="1:7" ht="18.75" x14ac:dyDescent="0.25">
      <c r="A19" s="2" t="s">
        <v>34</v>
      </c>
      <c r="B19" s="3" t="s">
        <v>5</v>
      </c>
      <c r="C19" s="1">
        <v>2</v>
      </c>
      <c r="D19" s="1">
        <v>0</v>
      </c>
      <c r="E19" s="1">
        <v>20</v>
      </c>
      <c r="F19" s="1">
        <v>0</v>
      </c>
      <c r="G19" s="3"/>
    </row>
    <row r="20" spans="1:7" ht="18.75" x14ac:dyDescent="0.25">
      <c r="A20" s="2" t="s">
        <v>34</v>
      </c>
      <c r="B20" s="3" t="s">
        <v>6</v>
      </c>
      <c r="C20" s="1">
        <v>2</v>
      </c>
      <c r="D20" s="1">
        <v>0</v>
      </c>
      <c r="E20" s="1">
        <v>0</v>
      </c>
      <c r="F20" s="1">
        <v>0</v>
      </c>
      <c r="G20" s="3"/>
    </row>
    <row r="21" spans="1:7" ht="18.75" x14ac:dyDescent="0.25">
      <c r="A21" s="2" t="s">
        <v>34</v>
      </c>
      <c r="B21" s="3" t="s">
        <v>7</v>
      </c>
      <c r="C21" s="1">
        <v>2</v>
      </c>
      <c r="D21" s="1">
        <v>20</v>
      </c>
      <c r="E21" s="1">
        <v>60</v>
      </c>
      <c r="F21" s="1">
        <v>0</v>
      </c>
      <c r="G21" s="3"/>
    </row>
    <row r="22" spans="1:7" ht="18.75" x14ac:dyDescent="0.25">
      <c r="A22" s="2" t="s">
        <v>34</v>
      </c>
      <c r="B22" s="3" t="s">
        <v>8</v>
      </c>
      <c r="C22" s="1">
        <v>2</v>
      </c>
      <c r="D22" s="1">
        <v>0</v>
      </c>
      <c r="E22" s="1">
        <v>20</v>
      </c>
      <c r="F22" s="1">
        <v>0</v>
      </c>
      <c r="G22" s="3"/>
    </row>
    <row r="24" spans="1:7" ht="18.75" x14ac:dyDescent="0.25">
      <c r="A24" s="2" t="s">
        <v>33</v>
      </c>
      <c r="B24" s="3" t="s">
        <v>0</v>
      </c>
      <c r="C24" s="1">
        <v>3</v>
      </c>
      <c r="D24" s="1">
        <v>40</v>
      </c>
      <c r="E24" s="1">
        <v>40</v>
      </c>
      <c r="F24" s="1">
        <v>20</v>
      </c>
      <c r="G24" s="3"/>
    </row>
    <row r="25" spans="1:7" ht="18.75" x14ac:dyDescent="0.25">
      <c r="A25" s="2" t="s">
        <v>33</v>
      </c>
      <c r="B25" s="3" t="s">
        <v>5</v>
      </c>
      <c r="C25" s="1">
        <v>3</v>
      </c>
      <c r="D25" s="1">
        <v>0</v>
      </c>
      <c r="E25" s="1">
        <v>20</v>
      </c>
      <c r="F25" s="1">
        <v>0</v>
      </c>
      <c r="G25" s="3"/>
    </row>
    <row r="26" spans="1:7" ht="18.75" x14ac:dyDescent="0.25">
      <c r="A26" s="2" t="s">
        <v>33</v>
      </c>
      <c r="B26" s="3" t="s">
        <v>6</v>
      </c>
      <c r="C26" s="1">
        <v>3</v>
      </c>
      <c r="D26" s="1">
        <v>0</v>
      </c>
      <c r="E26" s="1">
        <v>0</v>
      </c>
      <c r="F26" s="1">
        <v>0</v>
      </c>
      <c r="G26" s="3"/>
    </row>
    <row r="27" spans="1:7" ht="18.75" x14ac:dyDescent="0.25">
      <c r="A27" s="2" t="s">
        <v>33</v>
      </c>
      <c r="B27" s="3" t="s">
        <v>7</v>
      </c>
      <c r="C27" s="1">
        <v>3</v>
      </c>
      <c r="D27" s="1">
        <v>40</v>
      </c>
      <c r="E27" s="1">
        <v>60</v>
      </c>
      <c r="F27" s="1">
        <v>60</v>
      </c>
      <c r="G27" s="3"/>
    </row>
    <row r="28" spans="1:7" ht="18.75" x14ac:dyDescent="0.25">
      <c r="A28" s="2" t="s">
        <v>33</v>
      </c>
      <c r="B28" s="3" t="s">
        <v>8</v>
      </c>
      <c r="C28" s="1">
        <v>3</v>
      </c>
      <c r="D28" s="1">
        <v>0</v>
      </c>
      <c r="E28" s="1">
        <v>0</v>
      </c>
      <c r="F28" s="1">
        <v>0</v>
      </c>
      <c r="G28" s="3"/>
    </row>
    <row r="29" spans="1:7" ht="18.75" x14ac:dyDescent="0.25">
      <c r="A29" s="2" t="s">
        <v>34</v>
      </c>
      <c r="B29" s="3" t="s">
        <v>0</v>
      </c>
      <c r="C29" s="1">
        <v>3</v>
      </c>
      <c r="D29" s="1">
        <v>0</v>
      </c>
      <c r="E29" s="1">
        <v>20</v>
      </c>
      <c r="F29" s="1">
        <v>0</v>
      </c>
      <c r="G29" s="3"/>
    </row>
    <row r="30" spans="1:7" ht="18.75" x14ac:dyDescent="0.25">
      <c r="A30" s="2" t="s">
        <v>34</v>
      </c>
      <c r="B30" s="3" t="s">
        <v>5</v>
      </c>
      <c r="C30" s="1">
        <v>3</v>
      </c>
      <c r="D30" s="1">
        <v>0</v>
      </c>
      <c r="E30" s="1">
        <v>20</v>
      </c>
      <c r="F30" s="1">
        <v>0</v>
      </c>
      <c r="G30" s="3"/>
    </row>
    <row r="31" spans="1:7" ht="18.75" x14ac:dyDescent="0.25">
      <c r="A31" s="2" t="s">
        <v>34</v>
      </c>
      <c r="B31" s="3" t="s">
        <v>6</v>
      </c>
      <c r="C31" s="1">
        <v>3</v>
      </c>
      <c r="D31" s="1">
        <v>0</v>
      </c>
      <c r="E31" s="1">
        <v>0</v>
      </c>
      <c r="F31" s="1">
        <v>0</v>
      </c>
      <c r="G31" s="3"/>
    </row>
    <row r="32" spans="1:7" ht="18.75" x14ac:dyDescent="0.25">
      <c r="A32" s="2" t="s">
        <v>34</v>
      </c>
      <c r="B32" s="3" t="s">
        <v>7</v>
      </c>
      <c r="C32" s="1">
        <v>3</v>
      </c>
      <c r="D32" s="1">
        <v>0</v>
      </c>
      <c r="E32" s="1">
        <v>60</v>
      </c>
      <c r="F32" s="1">
        <v>0</v>
      </c>
      <c r="G32" s="3"/>
    </row>
    <row r="33" spans="1:7" ht="18.75" x14ac:dyDescent="0.25">
      <c r="A33" s="2" t="s">
        <v>34</v>
      </c>
      <c r="B33" s="3" t="s">
        <v>8</v>
      </c>
      <c r="C33" s="1">
        <v>3</v>
      </c>
      <c r="D33" s="1">
        <v>0</v>
      </c>
      <c r="E33" s="1">
        <v>0</v>
      </c>
      <c r="F33" s="1">
        <v>0</v>
      </c>
      <c r="G33" s="3"/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D95EC-65AA-48E2-8773-27848860603A}">
  <dimension ref="B2:D15"/>
  <sheetViews>
    <sheetView workbookViewId="0">
      <selection activeCell="R14" sqref="R14"/>
    </sheetView>
  </sheetViews>
  <sheetFormatPr defaultRowHeight="15" x14ac:dyDescent="0.25"/>
  <sheetData>
    <row r="2" spans="2:4" x14ac:dyDescent="0.25">
      <c r="B2" s="24"/>
      <c r="C2" s="25" t="s">
        <v>50</v>
      </c>
      <c r="D2" s="25" t="s">
        <v>51</v>
      </c>
    </row>
    <row r="3" spans="2:4" x14ac:dyDescent="0.25">
      <c r="B3" s="26" t="s">
        <v>0</v>
      </c>
      <c r="C3" s="27">
        <v>-0.94197238255571847</v>
      </c>
      <c r="D3" s="28">
        <v>-0.33471536427030119</v>
      </c>
    </row>
    <row r="4" spans="2:4" x14ac:dyDescent="0.25">
      <c r="B4" s="26" t="s">
        <v>5</v>
      </c>
      <c r="C4" s="27">
        <v>-0.98489766162972792</v>
      </c>
      <c r="D4" s="28">
        <v>0.16470729992758062</v>
      </c>
    </row>
    <row r="5" spans="2:4" x14ac:dyDescent="0.25">
      <c r="B5" s="26" t="s">
        <v>7</v>
      </c>
      <c r="C5" s="27">
        <v>-0.98372399880527805</v>
      </c>
      <c r="D5" s="28">
        <v>-0.17508916686170053</v>
      </c>
    </row>
    <row r="6" spans="2:4" x14ac:dyDescent="0.25">
      <c r="B6" s="26" t="s">
        <v>8</v>
      </c>
      <c r="C6" s="27">
        <v>-0.98129689018864774</v>
      </c>
      <c r="D6" s="28">
        <v>0.18861801403806278</v>
      </c>
    </row>
    <row r="7" spans="2:4" x14ac:dyDescent="0.25">
      <c r="B7" s="26" t="s">
        <v>6</v>
      </c>
      <c r="C7" s="27">
        <v>-0.98582252749351773</v>
      </c>
      <c r="D7" s="28">
        <v>0.14223852210779309</v>
      </c>
    </row>
    <row r="8" spans="2:4" x14ac:dyDescent="0.25">
      <c r="C8" s="29"/>
      <c r="D8" s="29"/>
    </row>
    <row r="9" spans="2:4" x14ac:dyDescent="0.25">
      <c r="B9" s="24"/>
      <c r="C9" s="30"/>
      <c r="D9" s="30"/>
    </row>
    <row r="10" spans="2:4" x14ac:dyDescent="0.25">
      <c r="B10" s="26" t="s">
        <v>52</v>
      </c>
      <c r="C10" s="28">
        <v>1.3002417767956416</v>
      </c>
      <c r="D10" s="28">
        <v>-4.0148997178514972E-2</v>
      </c>
    </row>
    <row r="11" spans="2:4" x14ac:dyDescent="0.25">
      <c r="B11" s="26" t="s">
        <v>53</v>
      </c>
      <c r="C11" s="28">
        <v>1.2101564396407842</v>
      </c>
      <c r="D11" s="28">
        <v>-0.23090212667857474</v>
      </c>
    </row>
    <row r="12" spans="2:4" x14ac:dyDescent="0.25">
      <c r="B12" s="26" t="s">
        <v>54</v>
      </c>
      <c r="C12" s="28">
        <v>-1.9061437422061422</v>
      </c>
      <c r="D12" s="28">
        <v>0.86534531997432018</v>
      </c>
    </row>
    <row r="13" spans="2:4" x14ac:dyDescent="0.25">
      <c r="B13" s="26" t="s">
        <v>55</v>
      </c>
      <c r="C13" s="28">
        <v>1.4595168056038328</v>
      </c>
      <c r="D13" s="28">
        <v>1.2500879474102528E-2</v>
      </c>
    </row>
    <row r="14" spans="2:4" x14ac:dyDescent="0.25">
      <c r="B14" s="26" t="s">
        <v>56</v>
      </c>
      <c r="C14" s="28">
        <v>-3.5568542636842788</v>
      </c>
      <c r="D14" s="28">
        <v>-0.568096925411121</v>
      </c>
    </row>
    <row r="15" spans="2:4" x14ac:dyDescent="0.25">
      <c r="B15" s="26" t="s">
        <v>57</v>
      </c>
      <c r="C15" s="28">
        <v>1.4930829838501629</v>
      </c>
      <c r="D15" s="28">
        <v>-3.8698150180211804E-2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PGR</vt:lpstr>
      <vt:lpstr>graphs</vt:lpstr>
      <vt:lpstr>light and madium</vt:lpstr>
      <vt:lpstr>PCA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</cp:lastModifiedBy>
  <dcterms:created xsi:type="dcterms:W3CDTF">2023-05-05T13:59:11Z</dcterms:created>
  <dcterms:modified xsi:type="dcterms:W3CDTF">2023-05-05T16:00:28Z</dcterms:modified>
</cp:coreProperties>
</file>