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Original" sheetId="1" r:id="rId1"/>
    <sheet name="Sheet1" sheetId="2" r:id="rId2"/>
  </sheets>
  <calcPr calcId="144525"/>
</workbook>
</file>

<file path=xl/sharedStrings.xml><?xml version="1.0" encoding="utf-8"?>
<sst xmlns="http://schemas.openxmlformats.org/spreadsheetml/2006/main" count="456" uniqueCount="150">
  <si>
    <t>-------------------------------------------------------------  General Data  -------------------------------------------------------------</t>
  </si>
  <si>
    <t>Measurement</t>
  </si>
  <si>
    <t>Multi Label Kinetic, Time of Measurement : 2019/4/6 / 11:34:23, State of Measurement : Valid Measurement</t>
  </si>
  <si>
    <t xml:space="preserve"> </t>
  </si>
  <si>
    <t>1 measurements included, 0.001 average interval time, measurement No.1 selected, label No.1 selected</t>
  </si>
  <si>
    <t>Parameter</t>
  </si>
  <si>
    <t>Parameter loaded during measurement time : d:\program files\mikrowin 2000\paracentro\dlr.par; Modified template adjustments</t>
  </si>
  <si>
    <t>Files</t>
  </si>
  <si>
    <t>Data file : 20190406-wy.dat - 2019/4/6 / 12:05:34 - Created with Version 4.41</t>
  </si>
  <si>
    <t>Template file : Dlr.par - 2012/6/28 / 15:08:04 - Created with Version 4.41</t>
  </si>
  <si>
    <t>Reader</t>
  </si>
  <si>
    <t>BertholdTech CENTRO, Driver Version: 1.13 , (1.0.13.0), S/N: 50-6601, Embedded Version: 2.03</t>
  </si>
  <si>
    <t>Plate Type: Berthold 96</t>
  </si>
  <si>
    <t xml:space="preserve">Injector .................  2                   Measurement Mode .........  by Well </t>
  </si>
  <si>
    <t>Volume ...................  80                  Speed ....................  middle</t>
  </si>
  <si>
    <t>Name .....................  Delay</t>
  </si>
  <si>
    <t xml:space="preserve">Duration [s] .............  2.0                 Measurement Mode .........  by Well </t>
  </si>
  <si>
    <t>Name .....................  Firefly</t>
  </si>
  <si>
    <t xml:space="preserve">Counting Time [s] ........  10.00               Measurement Mode .........  by Well </t>
  </si>
  <si>
    <t xml:space="preserve">Injector .................  3                   Measurement Mode .........  by Well </t>
  </si>
  <si>
    <t>Name .....................  Renilla</t>
  </si>
  <si>
    <t>Calculation</t>
  </si>
  <si>
    <t>Calculation Status : Valid Assay, Calculation Time : 2019/5/25 / 13:21:34</t>
  </si>
  <si>
    <t>Program</t>
  </si>
  <si>
    <t>MikroWin, Version 4.41; License No. : 14121; Assembly Code : 0066 0001 BFFB F7BF</t>
  </si>
  <si>
    <t>Operating System : Windows Vista Ultimate Edition; User Name : Administrator; Printer Name : Microsoft XPS Document Writer</t>
  </si>
  <si>
    <t>---------------------------  Threshold Statistics  ---------------------------</t>
  </si>
  <si>
    <t>Group</t>
  </si>
  <si>
    <t>Assay</t>
  </si>
  <si>
    <t>-------------------- Threshold, Set  1 --------------------</t>
  </si>
  <si>
    <t>Gr. 1</t>
  </si>
  <si>
    <t>Default</t>
  </si>
  <si>
    <t>+oo &gt; Overload &gt;= 2.1475E9 &gt; #Value &gt;=    0.0000 &gt; _ &gt; -oo</t>
  </si>
  <si>
    <t>-----------------------------------  Kinetics Statistics  -----------------------------------</t>
  </si>
  <si>
    <t>Kinetic time setup:</t>
  </si>
  <si>
    <t>Entire measurement time = 00:00:00, Interval time = 00:00:00</t>
  </si>
  <si>
    <t>Readings to calculate:</t>
  </si>
  <si>
    <t>Kinetic minimum = 1, Kinetic maximum = 1, Maximal slope = 2</t>
  </si>
  <si>
    <t>Onsettime:</t>
  </si>
  <si>
    <t>Calculation formula = KMIN(MES) + 0.5</t>
  </si>
  <si>
    <t>Calculation range:</t>
  </si>
  <si>
    <t>Start at 0.000 - measurement No.1, Stop at 0.000 - measurement No.1</t>
  </si>
  <si>
    <t>2019/4/611:34:23Unknown User20190406-wyDlr</t>
  </si>
  <si>
    <t>Firefly, Label No.1, [ RLU ]</t>
  </si>
  <si>
    <t>Time/Pos</t>
  </si>
  <si>
    <t>00:00:000</t>
  </si>
  <si>
    <t xml:space="preserve">A01     </t>
  </si>
  <si>
    <t xml:space="preserve">B01     </t>
  </si>
  <si>
    <t xml:space="preserve">C01     </t>
  </si>
  <si>
    <t xml:space="preserve">D01     </t>
  </si>
  <si>
    <t xml:space="preserve">E01     </t>
  </si>
  <si>
    <t xml:space="preserve">F01     </t>
  </si>
  <si>
    <t xml:space="preserve">A02     </t>
  </si>
  <si>
    <t xml:space="preserve">B02     </t>
  </si>
  <si>
    <t xml:space="preserve">C02     </t>
  </si>
  <si>
    <t xml:space="preserve">D02     </t>
  </si>
  <si>
    <t xml:space="preserve">E02     </t>
  </si>
  <si>
    <t xml:space="preserve">F02     </t>
  </si>
  <si>
    <t xml:space="preserve">A03     </t>
  </si>
  <si>
    <t xml:space="preserve">B03     </t>
  </si>
  <si>
    <t xml:space="preserve">C03     </t>
  </si>
  <si>
    <t xml:space="preserve">D03     </t>
  </si>
  <si>
    <t xml:space="preserve">E03     </t>
  </si>
  <si>
    <t xml:space="preserve">F03     </t>
  </si>
  <si>
    <t xml:space="preserve">A04     </t>
  </si>
  <si>
    <t xml:space="preserve">B04     </t>
  </si>
  <si>
    <t xml:space="preserve">C04     </t>
  </si>
  <si>
    <t xml:space="preserve">D04     </t>
  </si>
  <si>
    <t xml:space="preserve">E04     </t>
  </si>
  <si>
    <t xml:space="preserve">F04     </t>
  </si>
  <si>
    <t xml:space="preserve">A05     </t>
  </si>
  <si>
    <t xml:space="preserve">B05     </t>
  </si>
  <si>
    <t xml:space="preserve">C05     </t>
  </si>
  <si>
    <t xml:space="preserve">D05     </t>
  </si>
  <si>
    <t xml:space="preserve">E05     </t>
  </si>
  <si>
    <t xml:space="preserve">F05     </t>
  </si>
  <si>
    <t xml:space="preserve">A06     </t>
  </si>
  <si>
    <t xml:space="preserve">B06     </t>
  </si>
  <si>
    <t xml:space="preserve">C06     </t>
  </si>
  <si>
    <t xml:space="preserve">D06     </t>
  </si>
  <si>
    <t xml:space="preserve">E06     </t>
  </si>
  <si>
    <t xml:space="preserve">F06     </t>
  </si>
  <si>
    <t xml:space="preserve">A07     </t>
  </si>
  <si>
    <t xml:space="preserve">B07     </t>
  </si>
  <si>
    <t xml:space="preserve">C07     </t>
  </si>
  <si>
    <t xml:space="preserve">D07     </t>
  </si>
  <si>
    <t xml:space="preserve">E07     </t>
  </si>
  <si>
    <t xml:space="preserve">F07     </t>
  </si>
  <si>
    <t xml:space="preserve">A08     </t>
  </si>
  <si>
    <t xml:space="preserve">B08     </t>
  </si>
  <si>
    <t xml:space="preserve">C08     </t>
  </si>
  <si>
    <t xml:space="preserve">D08     </t>
  </si>
  <si>
    <t xml:space="preserve">E08     </t>
  </si>
  <si>
    <t xml:space="preserve">F08     </t>
  </si>
  <si>
    <t xml:space="preserve">A09     </t>
  </si>
  <si>
    <t xml:space="preserve">B09     </t>
  </si>
  <si>
    <t xml:space="preserve">C09     </t>
  </si>
  <si>
    <t xml:space="preserve">D09     </t>
  </si>
  <si>
    <t xml:space="preserve">E09     </t>
  </si>
  <si>
    <t xml:space="preserve">F09     </t>
  </si>
  <si>
    <t xml:space="preserve">A10     </t>
  </si>
  <si>
    <t xml:space="preserve">B10     </t>
  </si>
  <si>
    <t xml:space="preserve">C10     </t>
  </si>
  <si>
    <t xml:space="preserve">D10     </t>
  </si>
  <si>
    <t xml:space="preserve">E10     </t>
  </si>
  <si>
    <t xml:space="preserve">F10     </t>
  </si>
  <si>
    <t xml:space="preserve">A11     </t>
  </si>
  <si>
    <t xml:space="preserve">B11     </t>
  </si>
  <si>
    <t xml:space="preserve">C11     </t>
  </si>
  <si>
    <t xml:space="preserve">D11     </t>
  </si>
  <si>
    <t xml:space="preserve">E11     </t>
  </si>
  <si>
    <t xml:space="preserve">F11     </t>
  </si>
  <si>
    <t xml:space="preserve">A12     </t>
  </si>
  <si>
    <t xml:space="preserve">B12     </t>
  </si>
  <si>
    <t xml:space="preserve">C12     </t>
  </si>
  <si>
    <t xml:space="preserve">D12     </t>
  </si>
  <si>
    <t xml:space="preserve">E12     </t>
  </si>
  <si>
    <t xml:space="preserve">F12     </t>
  </si>
  <si>
    <t>Renilla, Label No.2, [ RLU ]</t>
  </si>
  <si>
    <t>Original Data</t>
  </si>
  <si>
    <t>Basic</t>
  </si>
  <si>
    <t>155s</t>
  </si>
  <si>
    <t>390s</t>
  </si>
  <si>
    <t>760s</t>
  </si>
  <si>
    <t>1091s</t>
  </si>
  <si>
    <t>1412s</t>
  </si>
  <si>
    <t>1610s</t>
  </si>
  <si>
    <t>2012s</t>
  </si>
  <si>
    <t>2222s</t>
  </si>
  <si>
    <t>2592s</t>
  </si>
  <si>
    <t>3030s</t>
  </si>
  <si>
    <t>Blank background</t>
  </si>
  <si>
    <t>background mean</t>
  </si>
  <si>
    <t>A</t>
  </si>
  <si>
    <t>firefly</t>
  </si>
  <si>
    <t>promoter</t>
  </si>
  <si>
    <t>B</t>
  </si>
  <si>
    <t>C</t>
  </si>
  <si>
    <t>D</t>
  </si>
  <si>
    <t>DW+promoter</t>
  </si>
  <si>
    <t>E</t>
  </si>
  <si>
    <t>F</t>
  </si>
  <si>
    <t>renilla</t>
  </si>
  <si>
    <t>Without background</t>
  </si>
  <si>
    <t>firefly/renilla</t>
  </si>
  <si>
    <t>mean</t>
  </si>
  <si>
    <t xml:space="preserve">                     </t>
  </si>
  <si>
    <t>STD</t>
  </si>
  <si>
    <t>stdev.p(promoter)</t>
  </si>
  <si>
    <t>stdev.p(DW+promoter)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</si>
</sst>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1"/>
      <color rgb="FF7030A0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8">
    <border>
      <left/>
      <right/>
      <top/>
      <bottom/>
      <diagonal/>
    </border>
    <border>
      <left style="medium">
        <color theme="4"/>
      </left>
      <right/>
      <top style="medium">
        <color theme="4"/>
      </top>
      <bottom/>
      <diagonal/>
    </border>
    <border>
      <left/>
      <right/>
      <top style="medium">
        <color theme="4"/>
      </top>
      <bottom/>
      <diagonal/>
    </border>
    <border>
      <left style="medium">
        <color theme="4"/>
      </left>
      <right/>
      <top/>
      <bottom/>
      <diagonal/>
    </border>
    <border>
      <left style="medium">
        <color theme="4"/>
      </left>
      <right/>
      <top/>
      <bottom style="medium">
        <color theme="4"/>
      </bottom>
      <diagonal/>
    </border>
    <border>
      <left/>
      <right/>
      <top/>
      <bottom style="medium">
        <color theme="4"/>
      </bottom>
      <diagonal/>
    </border>
    <border>
      <left style="medium">
        <color theme="9" tint="0.399975585192419"/>
      </left>
      <right/>
      <top style="medium">
        <color theme="9" tint="0.399975585192419"/>
      </top>
      <bottom/>
      <diagonal/>
    </border>
    <border>
      <left/>
      <right/>
      <top style="medium">
        <color theme="9" tint="0.399975585192419"/>
      </top>
      <bottom/>
      <diagonal/>
    </border>
    <border>
      <left style="medium">
        <color theme="9" tint="0.399975585192419"/>
      </left>
      <right/>
      <top/>
      <bottom/>
      <diagonal/>
    </border>
    <border>
      <left style="medium">
        <color theme="9" tint="0.399975585192419"/>
      </left>
      <right/>
      <top/>
      <bottom style="medium">
        <color theme="9" tint="0.399975585192419"/>
      </bottom>
      <diagonal/>
    </border>
    <border>
      <left/>
      <right/>
      <top/>
      <bottom style="medium">
        <color theme="9" tint="0.399975585192419"/>
      </bottom>
      <diagonal/>
    </border>
    <border>
      <left style="medium">
        <color theme="9" tint="-0.249977111117893"/>
      </left>
      <right/>
      <top style="medium">
        <color theme="9" tint="-0.249977111117893"/>
      </top>
      <bottom/>
      <diagonal/>
    </border>
    <border>
      <left/>
      <right/>
      <top style="medium">
        <color theme="9" tint="-0.249977111117893"/>
      </top>
      <bottom/>
      <diagonal/>
    </border>
    <border>
      <left style="medium">
        <color theme="9" tint="-0.249977111117893"/>
      </left>
      <right/>
      <top/>
      <bottom/>
      <diagonal/>
    </border>
    <border>
      <left style="medium">
        <color theme="9" tint="-0.249977111117893"/>
      </left>
      <right/>
      <top/>
      <bottom style="medium">
        <color theme="9" tint="-0.249977111117893"/>
      </bottom>
      <diagonal/>
    </border>
    <border>
      <left/>
      <right/>
      <top/>
      <bottom style="medium">
        <color theme="9" tint="-0.249977111117893"/>
      </bottom>
      <diagonal/>
    </border>
    <border>
      <left style="medium">
        <color rgb="FF7030A0"/>
      </left>
      <right/>
      <top style="medium">
        <color rgb="FF7030A0"/>
      </top>
      <bottom/>
      <diagonal/>
    </border>
    <border>
      <left/>
      <right/>
      <top style="medium">
        <color rgb="FF7030A0"/>
      </top>
      <bottom/>
      <diagonal/>
    </border>
    <border>
      <left style="medium">
        <color rgb="FF7030A0"/>
      </left>
      <right/>
      <top/>
      <bottom style="medium">
        <color rgb="FF7030A0"/>
      </bottom>
      <diagonal/>
    </border>
    <border>
      <left/>
      <right/>
      <top/>
      <bottom style="medium">
        <color rgb="FF7030A0"/>
      </bottom>
      <diagonal/>
    </border>
    <border>
      <left/>
      <right style="medium">
        <color theme="4"/>
      </right>
      <top style="medium">
        <color theme="4"/>
      </top>
      <bottom/>
      <diagonal/>
    </border>
    <border>
      <left/>
      <right style="medium">
        <color theme="4"/>
      </right>
      <top/>
      <bottom/>
      <diagonal/>
    </border>
    <border>
      <left/>
      <right style="medium">
        <color theme="4"/>
      </right>
      <top/>
      <bottom style="medium">
        <color theme="4"/>
      </bottom>
      <diagonal/>
    </border>
    <border>
      <left/>
      <right style="medium">
        <color theme="9" tint="0.399975585192419"/>
      </right>
      <top style="medium">
        <color theme="9" tint="0.399975585192419"/>
      </top>
      <bottom/>
      <diagonal/>
    </border>
    <border>
      <left/>
      <right style="medium">
        <color theme="9" tint="0.399975585192419"/>
      </right>
      <top/>
      <bottom/>
      <diagonal/>
    </border>
    <border>
      <left/>
      <right style="medium">
        <color theme="9" tint="0.399975585192419"/>
      </right>
      <top/>
      <bottom style="medium">
        <color theme="9" tint="0.399975585192419"/>
      </bottom>
      <diagonal/>
    </border>
    <border>
      <left/>
      <right style="medium">
        <color theme="9" tint="-0.249977111117893"/>
      </right>
      <top style="medium">
        <color theme="9" tint="-0.249977111117893"/>
      </top>
      <bottom/>
      <diagonal/>
    </border>
    <border>
      <left/>
      <right style="medium">
        <color theme="9" tint="-0.249977111117893"/>
      </right>
      <top/>
      <bottom/>
      <diagonal/>
    </border>
    <border>
      <left/>
      <right style="medium">
        <color theme="9" tint="-0.249977111117893"/>
      </right>
      <top/>
      <bottom style="medium">
        <color theme="9" tint="-0.249977111117893"/>
      </bottom>
      <diagonal/>
    </border>
    <border>
      <left/>
      <right style="medium">
        <color rgb="FF7030A0"/>
      </right>
      <top style="medium">
        <color rgb="FF7030A0"/>
      </top>
      <bottom/>
      <diagonal/>
    </border>
    <border>
      <left/>
      <right style="medium">
        <color rgb="FF7030A0"/>
      </right>
      <top/>
      <bottom style="medium">
        <color rgb="FF7030A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6" borderId="3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0" borderId="32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0" borderId="33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5" fillId="14" borderId="34" applyNumberFormat="0" applyAlignment="0" applyProtection="0">
      <alignment vertical="center"/>
    </xf>
    <xf numFmtId="0" fontId="16" fillId="14" borderId="31" applyNumberFormat="0" applyAlignment="0" applyProtection="0">
      <alignment vertical="center"/>
    </xf>
    <xf numFmtId="0" fontId="17" fillId="15" borderId="35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8" fillId="0" borderId="36" applyNumberFormat="0" applyFill="0" applyAlignment="0" applyProtection="0">
      <alignment vertical="center"/>
    </xf>
    <xf numFmtId="0" fontId="19" fillId="0" borderId="37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0" fillId="2" borderId="0" xfId="0" applyFill="1" applyProtection="1">
      <alignment vertical="center"/>
      <protection locked="0"/>
    </xf>
    <xf numFmtId="0" fontId="0" fillId="2" borderId="0" xfId="0" applyFill="1">
      <alignment vertical="center"/>
    </xf>
    <xf numFmtId="0" fontId="0" fillId="0" borderId="0" xfId="0" applyProtection="1">
      <alignment vertical="center"/>
      <protection locked="0"/>
    </xf>
    <xf numFmtId="0" fontId="0" fillId="0" borderId="1" xfId="0" applyFont="1" applyBorder="1" applyAlignment="1">
      <alignment horizontal="left" vertical="center"/>
    </xf>
    <xf numFmtId="0" fontId="0" fillId="0" borderId="2" xfId="0" applyFont="1" applyBorder="1" applyAlignment="1">
      <alignment horizontal="left" vertical="center"/>
    </xf>
    <xf numFmtId="0" fontId="0" fillId="0" borderId="2" xfId="0" applyBorder="1">
      <alignment vertical="center"/>
    </xf>
    <xf numFmtId="0" fontId="0" fillId="0" borderId="3" xfId="0" applyBorder="1" applyProtection="1">
      <alignment vertical="center"/>
      <protection locked="0"/>
    </xf>
    <xf numFmtId="0" fontId="0" fillId="3" borderId="0" xfId="0" applyFill="1" applyProtection="1">
      <alignment vertical="center"/>
      <protection locked="0"/>
    </xf>
    <xf numFmtId="0" fontId="0" fillId="3" borderId="0" xfId="0" applyFill="1">
      <alignment vertical="center"/>
    </xf>
    <xf numFmtId="0" fontId="0" fillId="0" borderId="3" xfId="0" applyFont="1" applyBorder="1" applyProtection="1">
      <alignment vertical="center"/>
      <protection locked="0"/>
    </xf>
    <xf numFmtId="0" fontId="0" fillId="0" borderId="0" xfId="0" applyAlignment="1">
      <alignment horizontal="center" vertical="center"/>
    </xf>
    <xf numFmtId="0" fontId="0" fillId="0" borderId="4" xfId="0" applyFont="1" applyBorder="1" applyProtection="1">
      <alignment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5" xfId="0" applyBorder="1" applyProtection="1">
      <alignment vertical="center"/>
      <protection locked="0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3" borderId="7" xfId="0" applyFill="1" applyBorder="1" applyProtection="1">
      <alignment vertical="center"/>
      <protection locked="0"/>
    </xf>
    <xf numFmtId="0" fontId="0" fillId="3" borderId="7" xfId="0" applyFill="1" applyBorder="1">
      <alignment vertical="center"/>
    </xf>
    <xf numFmtId="0" fontId="0" fillId="0" borderId="8" xfId="0" applyFont="1" applyBorder="1" applyProtection="1">
      <alignment vertical="center"/>
      <protection locked="0"/>
    </xf>
    <xf numFmtId="0" fontId="0" fillId="0" borderId="8" xfId="0" applyBorder="1" applyProtection="1">
      <alignment vertical="center"/>
      <protection locked="0"/>
    </xf>
    <xf numFmtId="0" fontId="0" fillId="0" borderId="9" xfId="0" applyFont="1" applyBorder="1" applyProtection="1">
      <alignment vertical="center"/>
      <protection locked="0"/>
    </xf>
    <xf numFmtId="0" fontId="0" fillId="0" borderId="10" xfId="0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0" xfId="0" applyBorder="1">
      <alignment vertical="center"/>
    </xf>
    <xf numFmtId="0" fontId="0" fillId="0" borderId="11" xfId="0" applyBorder="1">
      <alignment vertical="center"/>
    </xf>
    <xf numFmtId="0" fontId="0" fillId="3" borderId="12" xfId="0" applyFill="1" applyBorder="1" applyProtection="1">
      <alignment vertical="center"/>
      <protection locked="0"/>
    </xf>
    <xf numFmtId="0" fontId="0" fillId="3" borderId="12" xfId="0" applyFill="1" applyBorder="1">
      <alignment vertical="center"/>
    </xf>
    <xf numFmtId="0" fontId="0" fillId="0" borderId="0" xfId="0" applyBorder="1" applyProtection="1">
      <alignment vertical="center"/>
      <protection locked="0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>
      <alignment vertical="center"/>
    </xf>
    <xf numFmtId="0" fontId="1" fillId="0" borderId="0" xfId="0" applyFont="1" applyBorder="1">
      <alignment vertical="center"/>
    </xf>
    <xf numFmtId="0" fontId="0" fillId="3" borderId="0" xfId="0" applyFont="1" applyFill="1" applyBorder="1" applyProtection="1">
      <alignment vertical="center"/>
      <protection locked="0"/>
    </xf>
    <xf numFmtId="0" fontId="0" fillId="3" borderId="0" xfId="0" applyFont="1" applyFill="1" applyBorder="1">
      <alignment vertical="center"/>
    </xf>
    <xf numFmtId="0" fontId="0" fillId="0" borderId="16" xfId="0" applyFont="1" applyBorder="1" applyProtection="1">
      <alignment vertical="center"/>
      <protection locked="0"/>
    </xf>
    <xf numFmtId="0" fontId="0" fillId="0" borderId="16" xfId="0" applyBorder="1">
      <alignment vertical="center"/>
    </xf>
    <xf numFmtId="0" fontId="1" fillId="0" borderId="17" xfId="0" applyFont="1" applyBorder="1">
      <alignment vertical="center"/>
    </xf>
    <xf numFmtId="0" fontId="0" fillId="0" borderId="18" xfId="0" applyBorder="1" applyProtection="1">
      <alignment vertical="center"/>
      <protection locked="0"/>
    </xf>
    <xf numFmtId="0" fontId="0" fillId="0" borderId="18" xfId="0" applyBorder="1">
      <alignment vertical="center"/>
    </xf>
    <xf numFmtId="0" fontId="1" fillId="0" borderId="19" xfId="0" applyFont="1" applyBorder="1">
      <alignment vertical="center"/>
    </xf>
    <xf numFmtId="0" fontId="0" fillId="0" borderId="17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3" borderId="21" xfId="0" applyFont="1" applyFill="1" applyBorder="1">
      <alignment vertical="center"/>
    </xf>
    <xf numFmtId="0" fontId="0" fillId="3" borderId="0" xfId="0" applyFont="1" applyFill="1">
      <alignment vertical="center"/>
    </xf>
    <xf numFmtId="0" fontId="0" fillId="4" borderId="21" xfId="0" applyFill="1" applyBorder="1" applyProtection="1">
      <alignment vertical="center"/>
      <protection locked="0"/>
    </xf>
    <xf numFmtId="0" fontId="2" fillId="4" borderId="0" xfId="0" applyFont="1" applyFill="1">
      <alignment vertical="center"/>
    </xf>
    <xf numFmtId="0" fontId="0" fillId="4" borderId="21" xfId="0" applyFill="1" applyBorder="1">
      <alignment vertical="center"/>
    </xf>
    <xf numFmtId="0" fontId="0" fillId="4" borderId="22" xfId="0" applyFill="1" applyBorder="1" applyProtection="1">
      <alignment vertical="center"/>
      <protection locked="0"/>
    </xf>
    <xf numFmtId="0" fontId="0" fillId="3" borderId="23" xfId="0" applyFill="1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3" borderId="26" xfId="0" applyFill="1" applyBorder="1">
      <alignment vertical="center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1" fillId="0" borderId="29" xfId="0" applyFont="1" applyBorder="1">
      <alignment vertical="center"/>
    </xf>
    <xf numFmtId="0" fontId="1" fillId="0" borderId="30" xfId="0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88"/>
  <sheetViews>
    <sheetView tabSelected="1" workbookViewId="0">
      <selection activeCell="A38" sqref="A38:B188"/>
    </sheetView>
  </sheetViews>
  <sheetFormatPr defaultColWidth="9" defaultRowHeight="13.8" outlineLevelCol="2"/>
  <sheetData>
    <row r="1" spans="1:1">
      <c r="A1" s="3" t="s">
        <v>0</v>
      </c>
    </row>
    <row r="2" spans="1:2">
      <c r="A2" s="3" t="s">
        <v>1</v>
      </c>
      <c r="B2" s="3" t="s">
        <v>2</v>
      </c>
    </row>
    <row r="3" spans="1:2">
      <c r="A3" s="3" t="s">
        <v>3</v>
      </c>
      <c r="B3" s="3" t="s">
        <v>4</v>
      </c>
    </row>
    <row r="4" spans="1:2">
      <c r="A4" s="3" t="s">
        <v>5</v>
      </c>
      <c r="B4" s="3" t="s">
        <v>6</v>
      </c>
    </row>
    <row r="5" spans="1:2">
      <c r="A5" s="3" t="s">
        <v>7</v>
      </c>
      <c r="B5" s="3" t="s">
        <v>8</v>
      </c>
    </row>
    <row r="6" spans="1:2">
      <c r="A6" s="3" t="s">
        <v>3</v>
      </c>
      <c r="B6" s="3" t="s">
        <v>9</v>
      </c>
    </row>
    <row r="7" spans="1:2">
      <c r="A7" s="3" t="s">
        <v>10</v>
      </c>
      <c r="B7" s="3" t="s">
        <v>11</v>
      </c>
    </row>
    <row r="8" spans="1:2">
      <c r="A8" s="3" t="s">
        <v>3</v>
      </c>
      <c r="B8" s="3" t="s">
        <v>12</v>
      </c>
    </row>
    <row r="9" spans="1:2">
      <c r="A9" s="3" t="s">
        <v>3</v>
      </c>
      <c r="B9" s="3" t="s">
        <v>13</v>
      </c>
    </row>
    <row r="10" spans="1:2">
      <c r="A10" s="3" t="s">
        <v>3</v>
      </c>
      <c r="B10" s="3" t="s">
        <v>14</v>
      </c>
    </row>
    <row r="11" spans="1:2">
      <c r="A11" s="3" t="s">
        <v>3</v>
      </c>
      <c r="B11" s="3" t="s">
        <v>15</v>
      </c>
    </row>
    <row r="12" spans="1:2">
      <c r="A12" s="3" t="s">
        <v>3</v>
      </c>
      <c r="B12" s="3" t="s">
        <v>16</v>
      </c>
    </row>
    <row r="13" spans="1:2">
      <c r="A13" s="3" t="s">
        <v>3</v>
      </c>
      <c r="B13" s="3" t="s">
        <v>17</v>
      </c>
    </row>
    <row r="14" spans="1:2">
      <c r="A14" s="3" t="s">
        <v>3</v>
      </c>
      <c r="B14" s="3" t="s">
        <v>18</v>
      </c>
    </row>
    <row r="15" spans="1:2">
      <c r="A15" s="3" t="s">
        <v>3</v>
      </c>
      <c r="B15" s="3" t="s">
        <v>19</v>
      </c>
    </row>
    <row r="16" spans="1:2">
      <c r="A16" s="3" t="s">
        <v>3</v>
      </c>
      <c r="B16" s="3" t="s">
        <v>14</v>
      </c>
    </row>
    <row r="17" spans="1:2">
      <c r="A17" s="3" t="s">
        <v>3</v>
      </c>
      <c r="B17" s="3" t="s">
        <v>15</v>
      </c>
    </row>
    <row r="18" spans="1:2">
      <c r="A18" s="3" t="s">
        <v>3</v>
      </c>
      <c r="B18" s="3" t="s">
        <v>16</v>
      </c>
    </row>
    <row r="19" spans="1:2">
      <c r="A19" s="3" t="s">
        <v>3</v>
      </c>
      <c r="B19" s="3" t="s">
        <v>20</v>
      </c>
    </row>
    <row r="20" spans="1:2">
      <c r="A20" s="3" t="s">
        <v>3</v>
      </c>
      <c r="B20" s="3" t="s">
        <v>18</v>
      </c>
    </row>
    <row r="21" spans="1:2">
      <c r="A21" s="3" t="s">
        <v>21</v>
      </c>
      <c r="B21" s="3" t="s">
        <v>22</v>
      </c>
    </row>
    <row r="22" spans="1:2">
      <c r="A22" s="3" t="s">
        <v>23</v>
      </c>
      <c r="B22" s="3" t="s">
        <v>24</v>
      </c>
    </row>
    <row r="23" spans="1:2">
      <c r="A23" s="3" t="s">
        <v>3</v>
      </c>
      <c r="B23" s="3" t="s">
        <v>25</v>
      </c>
    </row>
    <row r="25" spans="1:1">
      <c r="A25" s="3" t="s">
        <v>26</v>
      </c>
    </row>
    <row r="26" spans="1:3">
      <c r="A26" s="3" t="s">
        <v>27</v>
      </c>
      <c r="B26" s="3" t="s">
        <v>28</v>
      </c>
      <c r="C26" s="3" t="s">
        <v>29</v>
      </c>
    </row>
    <row r="27" spans="1:3">
      <c r="A27" s="3" t="s">
        <v>30</v>
      </c>
      <c r="B27" s="3" t="s">
        <v>31</v>
      </c>
      <c r="C27" s="3" t="s">
        <v>32</v>
      </c>
    </row>
    <row r="29" spans="1:1">
      <c r="A29" s="3" t="s">
        <v>33</v>
      </c>
    </row>
    <row r="30" spans="1:2">
      <c r="A30" s="3" t="s">
        <v>34</v>
      </c>
      <c r="B30" s="3" t="s">
        <v>35</v>
      </c>
    </row>
    <row r="31" spans="1:2">
      <c r="A31" s="3" t="s">
        <v>36</v>
      </c>
      <c r="B31" s="3" t="s">
        <v>37</v>
      </c>
    </row>
    <row r="32" spans="1:2">
      <c r="A32" s="3" t="s">
        <v>38</v>
      </c>
      <c r="B32" s="3" t="s">
        <v>39</v>
      </c>
    </row>
    <row r="33" spans="1:2">
      <c r="A33" s="3" t="s">
        <v>40</v>
      </c>
      <c r="B33" s="3" t="s">
        <v>41</v>
      </c>
    </row>
    <row r="36" spans="1:1">
      <c r="A36" s="3" t="s">
        <v>42</v>
      </c>
    </row>
    <row r="38" spans="1:1">
      <c r="A38" s="3" t="s">
        <v>43</v>
      </c>
    </row>
    <row r="40" spans="1:2">
      <c r="A40" s="3" t="s">
        <v>44</v>
      </c>
      <c r="B40" s="3" t="s">
        <v>45</v>
      </c>
    </row>
    <row r="41" spans="1:2">
      <c r="A41" s="3" t="s">
        <v>46</v>
      </c>
      <c r="B41" s="3">
        <v>1618120</v>
      </c>
    </row>
    <row r="42" spans="1:2">
      <c r="A42" s="3" t="s">
        <v>47</v>
      </c>
      <c r="B42" s="3">
        <v>1676005</v>
      </c>
    </row>
    <row r="43" spans="1:2">
      <c r="A43" s="3" t="s">
        <v>48</v>
      </c>
      <c r="B43" s="3">
        <v>1887690</v>
      </c>
    </row>
    <row r="44" spans="1:2">
      <c r="A44" s="3" t="s">
        <v>49</v>
      </c>
      <c r="B44" s="3">
        <v>399169</v>
      </c>
    </row>
    <row r="45" spans="1:2">
      <c r="A45" s="3" t="s">
        <v>50</v>
      </c>
      <c r="B45" s="3">
        <v>303511</v>
      </c>
    </row>
    <row r="46" spans="1:2">
      <c r="A46" s="3" t="s">
        <v>51</v>
      </c>
      <c r="B46" s="3">
        <v>376442</v>
      </c>
    </row>
    <row r="47" spans="1:2">
      <c r="A47" s="3" t="s">
        <v>52</v>
      </c>
      <c r="B47" s="3">
        <v>5229227</v>
      </c>
    </row>
    <row r="48" spans="1:2">
      <c r="A48" s="3" t="s">
        <v>53</v>
      </c>
      <c r="B48" s="3">
        <v>6259092</v>
      </c>
    </row>
    <row r="49" spans="1:2">
      <c r="A49" s="3" t="s">
        <v>54</v>
      </c>
      <c r="B49" s="3">
        <v>6571019</v>
      </c>
    </row>
    <row r="50" spans="1:2">
      <c r="A50" s="3" t="s">
        <v>55</v>
      </c>
      <c r="B50" s="3">
        <v>1766429</v>
      </c>
    </row>
    <row r="51" spans="1:2">
      <c r="A51" s="3" t="s">
        <v>56</v>
      </c>
      <c r="B51" s="3">
        <v>1865098</v>
      </c>
    </row>
    <row r="52" spans="1:2">
      <c r="A52" s="3" t="s">
        <v>57</v>
      </c>
      <c r="B52" s="3">
        <v>1396182</v>
      </c>
    </row>
    <row r="53" spans="1:2">
      <c r="A53" s="3" t="s">
        <v>58</v>
      </c>
      <c r="B53" s="3">
        <v>15741786</v>
      </c>
    </row>
    <row r="54" spans="1:2">
      <c r="A54" s="3" t="s">
        <v>59</v>
      </c>
      <c r="B54" s="3">
        <v>18386495</v>
      </c>
    </row>
    <row r="55" spans="1:2">
      <c r="A55" s="3" t="s">
        <v>60</v>
      </c>
      <c r="B55" s="3">
        <v>22689019</v>
      </c>
    </row>
    <row r="56" spans="1:2">
      <c r="A56" s="3" t="s">
        <v>61</v>
      </c>
      <c r="B56" s="3">
        <v>5431478</v>
      </c>
    </row>
    <row r="57" spans="1:2">
      <c r="A57" s="3" t="s">
        <v>62</v>
      </c>
      <c r="B57" s="3">
        <v>5012316</v>
      </c>
    </row>
    <row r="58" spans="1:2">
      <c r="A58" s="3" t="s">
        <v>63</v>
      </c>
      <c r="B58" s="3">
        <v>3937146</v>
      </c>
    </row>
    <row r="59" spans="1:2">
      <c r="A59" s="3" t="s">
        <v>64</v>
      </c>
      <c r="B59" s="3">
        <v>10965733</v>
      </c>
    </row>
    <row r="60" spans="1:2">
      <c r="A60" s="3" t="s">
        <v>65</v>
      </c>
      <c r="B60" s="3">
        <v>13719314</v>
      </c>
    </row>
    <row r="61" spans="1:2">
      <c r="A61" s="3" t="s">
        <v>66</v>
      </c>
      <c r="B61" s="3">
        <v>14030757</v>
      </c>
    </row>
    <row r="62" spans="1:2">
      <c r="A62" s="3" t="s">
        <v>67</v>
      </c>
      <c r="B62" s="3">
        <v>2901080</v>
      </c>
    </row>
    <row r="63" spans="1:2">
      <c r="A63" s="3" t="s">
        <v>68</v>
      </c>
      <c r="B63" s="3">
        <v>2369258</v>
      </c>
    </row>
    <row r="64" spans="1:2">
      <c r="A64" s="3" t="s">
        <v>69</v>
      </c>
      <c r="B64" s="3">
        <v>2296214</v>
      </c>
    </row>
    <row r="65" spans="1:2">
      <c r="A65" s="3" t="s">
        <v>70</v>
      </c>
      <c r="B65" s="3">
        <v>6446099</v>
      </c>
    </row>
    <row r="66" spans="1:2">
      <c r="A66" s="3" t="s">
        <v>71</v>
      </c>
      <c r="B66" s="3">
        <v>7691565</v>
      </c>
    </row>
    <row r="67" spans="1:2">
      <c r="A67" s="3" t="s">
        <v>72</v>
      </c>
      <c r="B67" s="3">
        <v>7359118</v>
      </c>
    </row>
    <row r="68" spans="1:2">
      <c r="A68" s="3" t="s">
        <v>73</v>
      </c>
      <c r="B68" s="3">
        <v>1496417</v>
      </c>
    </row>
    <row r="69" spans="1:2">
      <c r="A69" s="3" t="s">
        <v>74</v>
      </c>
      <c r="B69" s="3">
        <v>986483</v>
      </c>
    </row>
    <row r="70" spans="1:2">
      <c r="A70" s="3" t="s">
        <v>75</v>
      </c>
      <c r="B70" s="3">
        <v>1068221</v>
      </c>
    </row>
    <row r="71" spans="1:2">
      <c r="A71" s="3" t="s">
        <v>76</v>
      </c>
      <c r="B71" s="3">
        <v>6256137</v>
      </c>
    </row>
    <row r="72" spans="1:2">
      <c r="A72" s="3" t="s">
        <v>77</v>
      </c>
      <c r="B72" s="3">
        <v>6669446</v>
      </c>
    </row>
    <row r="73" spans="1:2">
      <c r="A73" s="3" t="s">
        <v>78</v>
      </c>
      <c r="B73" s="3">
        <v>7645534</v>
      </c>
    </row>
    <row r="74" spans="1:2">
      <c r="A74" s="3" t="s">
        <v>79</v>
      </c>
      <c r="B74" s="3">
        <v>485527</v>
      </c>
    </row>
    <row r="75" spans="1:2">
      <c r="A75" s="3" t="s">
        <v>80</v>
      </c>
      <c r="B75" s="3">
        <v>529116</v>
      </c>
    </row>
    <row r="76" spans="1:2">
      <c r="A76" s="3" t="s">
        <v>81</v>
      </c>
      <c r="B76" s="3">
        <v>805272</v>
      </c>
    </row>
    <row r="77" spans="1:2">
      <c r="A77" s="3" t="s">
        <v>82</v>
      </c>
      <c r="B77" s="3">
        <v>12485162</v>
      </c>
    </row>
    <row r="78" spans="1:2">
      <c r="A78" s="3" t="s">
        <v>83</v>
      </c>
      <c r="B78" s="3">
        <v>12236581</v>
      </c>
    </row>
    <row r="79" spans="1:2">
      <c r="A79" s="3" t="s">
        <v>84</v>
      </c>
      <c r="B79" s="3">
        <v>8511575</v>
      </c>
    </row>
    <row r="80" spans="1:2">
      <c r="A80" s="3" t="s">
        <v>85</v>
      </c>
      <c r="B80" s="3">
        <v>761562</v>
      </c>
    </row>
    <row r="81" spans="1:2">
      <c r="A81" s="3" t="s">
        <v>86</v>
      </c>
      <c r="B81" s="3">
        <v>1013155</v>
      </c>
    </row>
    <row r="82" spans="1:2">
      <c r="A82" s="3" t="s">
        <v>87</v>
      </c>
      <c r="B82" s="3">
        <v>1010342</v>
      </c>
    </row>
    <row r="83" spans="1:2">
      <c r="A83" s="3" t="s">
        <v>88</v>
      </c>
      <c r="B83" s="3">
        <v>12282</v>
      </c>
    </row>
    <row r="84" spans="1:2">
      <c r="A84" s="3" t="s">
        <v>89</v>
      </c>
      <c r="B84" s="3">
        <v>14176</v>
      </c>
    </row>
    <row r="85" spans="1:2">
      <c r="A85" s="3" t="s">
        <v>90</v>
      </c>
      <c r="B85" s="3">
        <v>7063</v>
      </c>
    </row>
    <row r="86" spans="1:2">
      <c r="A86" s="3" t="s">
        <v>91</v>
      </c>
      <c r="B86" s="3">
        <v>2905</v>
      </c>
    </row>
    <row r="87" spans="1:2">
      <c r="A87" s="3" t="s">
        <v>92</v>
      </c>
      <c r="B87" s="3">
        <v>1538</v>
      </c>
    </row>
    <row r="88" spans="1:2">
      <c r="A88" s="3" t="s">
        <v>93</v>
      </c>
      <c r="B88" s="3">
        <v>2613</v>
      </c>
    </row>
    <row r="89" spans="1:2">
      <c r="A89" s="3" t="s">
        <v>94</v>
      </c>
      <c r="B89" s="3">
        <v>71968888</v>
      </c>
    </row>
    <row r="90" spans="1:2">
      <c r="A90" s="3" t="s">
        <v>95</v>
      </c>
      <c r="B90" s="3">
        <v>62577608</v>
      </c>
    </row>
    <row r="91" spans="1:2">
      <c r="A91" s="3" t="s">
        <v>96</v>
      </c>
      <c r="B91" s="3">
        <v>32311834</v>
      </c>
    </row>
    <row r="92" spans="1:2">
      <c r="A92" s="3" t="s">
        <v>97</v>
      </c>
      <c r="B92" s="3">
        <v>8168121</v>
      </c>
    </row>
    <row r="93" spans="1:2">
      <c r="A93" s="3" t="s">
        <v>98</v>
      </c>
      <c r="B93" s="3">
        <v>7487819</v>
      </c>
    </row>
    <row r="94" spans="1:2">
      <c r="A94" s="3" t="s">
        <v>99</v>
      </c>
      <c r="B94" s="3">
        <v>9098926</v>
      </c>
    </row>
    <row r="95" spans="1:2">
      <c r="A95" s="3" t="s">
        <v>100</v>
      </c>
      <c r="B95" s="3">
        <v>61753375</v>
      </c>
    </row>
    <row r="96" spans="1:2">
      <c r="A96" s="3" t="s">
        <v>101</v>
      </c>
      <c r="B96" s="3">
        <v>61178927</v>
      </c>
    </row>
    <row r="97" spans="1:2">
      <c r="A97" s="3" t="s">
        <v>102</v>
      </c>
      <c r="B97" s="3">
        <v>45670933</v>
      </c>
    </row>
    <row r="98" spans="1:2">
      <c r="A98" s="3" t="s">
        <v>103</v>
      </c>
      <c r="B98" s="3">
        <v>11314435</v>
      </c>
    </row>
    <row r="99" spans="1:2">
      <c r="A99" s="3" t="s">
        <v>104</v>
      </c>
      <c r="B99" s="3">
        <v>10878947</v>
      </c>
    </row>
    <row r="100" spans="1:2">
      <c r="A100" s="3" t="s">
        <v>105</v>
      </c>
      <c r="B100" s="3">
        <v>13983366</v>
      </c>
    </row>
    <row r="101" spans="1:2">
      <c r="A101" s="3" t="s">
        <v>106</v>
      </c>
      <c r="B101" s="3">
        <v>65525715</v>
      </c>
    </row>
    <row r="102" spans="1:2">
      <c r="A102" s="3" t="s">
        <v>107</v>
      </c>
      <c r="B102" s="3">
        <v>68672470</v>
      </c>
    </row>
    <row r="103" spans="1:2">
      <c r="A103" s="3" t="s">
        <v>108</v>
      </c>
      <c r="B103" s="3">
        <v>67230029</v>
      </c>
    </row>
    <row r="104" spans="1:2">
      <c r="A104" s="3" t="s">
        <v>109</v>
      </c>
      <c r="B104" s="3">
        <v>15455925</v>
      </c>
    </row>
    <row r="105" spans="1:2">
      <c r="A105" s="3" t="s">
        <v>110</v>
      </c>
      <c r="B105" s="3">
        <v>11633546</v>
      </c>
    </row>
    <row r="106" spans="1:2">
      <c r="A106" s="3" t="s">
        <v>111</v>
      </c>
      <c r="B106" s="3">
        <v>12186912</v>
      </c>
    </row>
    <row r="107" spans="1:2">
      <c r="A107" s="3" t="s">
        <v>112</v>
      </c>
      <c r="B107" s="3">
        <v>111449</v>
      </c>
    </row>
    <row r="108" spans="1:2">
      <c r="A108" s="3" t="s">
        <v>113</v>
      </c>
      <c r="B108" s="3">
        <v>14446</v>
      </c>
    </row>
    <row r="109" spans="1:2">
      <c r="A109" s="3" t="s">
        <v>114</v>
      </c>
      <c r="B109" s="3">
        <v>27084</v>
      </c>
    </row>
    <row r="110" spans="1:2">
      <c r="A110" s="3" t="s">
        <v>115</v>
      </c>
      <c r="B110" s="3">
        <v>23774</v>
      </c>
    </row>
    <row r="111" spans="1:2">
      <c r="A111" s="3" t="s">
        <v>116</v>
      </c>
      <c r="B111" s="3">
        <v>10708</v>
      </c>
    </row>
    <row r="112" spans="1:2">
      <c r="A112" s="3" t="s">
        <v>117</v>
      </c>
      <c r="B112" s="3">
        <v>11371</v>
      </c>
    </row>
    <row r="114" spans="1:1">
      <c r="A114" s="3" t="s">
        <v>118</v>
      </c>
    </row>
    <row r="116" spans="1:2">
      <c r="A116" s="3" t="s">
        <v>44</v>
      </c>
      <c r="B116" s="3" t="s">
        <v>45</v>
      </c>
    </row>
    <row r="117" spans="1:2">
      <c r="A117" s="3" t="s">
        <v>46</v>
      </c>
      <c r="B117" s="3">
        <v>1955892</v>
      </c>
    </row>
    <row r="118" spans="1:2">
      <c r="A118" s="3" t="s">
        <v>47</v>
      </c>
      <c r="B118" s="3">
        <v>1775756</v>
      </c>
    </row>
    <row r="119" spans="1:2">
      <c r="A119" s="3" t="s">
        <v>48</v>
      </c>
      <c r="B119" s="3">
        <v>2129969</v>
      </c>
    </row>
    <row r="120" spans="1:2">
      <c r="A120" s="3" t="s">
        <v>49</v>
      </c>
      <c r="B120" s="3">
        <v>308866</v>
      </c>
    </row>
    <row r="121" spans="1:2">
      <c r="A121" s="3" t="s">
        <v>50</v>
      </c>
      <c r="B121" s="3">
        <v>252304</v>
      </c>
    </row>
    <row r="122" spans="1:2">
      <c r="A122" s="3" t="s">
        <v>51</v>
      </c>
      <c r="B122" s="3">
        <v>306445</v>
      </c>
    </row>
    <row r="123" spans="1:2">
      <c r="A123" s="3" t="s">
        <v>52</v>
      </c>
      <c r="B123" s="3">
        <v>803428</v>
      </c>
    </row>
    <row r="124" spans="1:2">
      <c r="A124" s="3" t="s">
        <v>53</v>
      </c>
      <c r="B124" s="3">
        <v>1220959</v>
      </c>
    </row>
    <row r="125" spans="1:2">
      <c r="A125" s="3" t="s">
        <v>54</v>
      </c>
      <c r="B125" s="3">
        <v>1297791</v>
      </c>
    </row>
    <row r="126" spans="1:2">
      <c r="A126" s="3" t="s">
        <v>55</v>
      </c>
      <c r="B126" s="3">
        <v>282700</v>
      </c>
    </row>
    <row r="127" spans="1:2">
      <c r="A127" s="3" t="s">
        <v>56</v>
      </c>
      <c r="B127" s="3">
        <v>303839</v>
      </c>
    </row>
    <row r="128" spans="1:2">
      <c r="A128" s="3" t="s">
        <v>57</v>
      </c>
      <c r="B128" s="3">
        <v>216961</v>
      </c>
    </row>
    <row r="129" spans="1:2">
      <c r="A129" s="3" t="s">
        <v>58</v>
      </c>
      <c r="B129" s="3">
        <v>1201265</v>
      </c>
    </row>
    <row r="130" spans="1:2">
      <c r="A130" s="3" t="s">
        <v>59</v>
      </c>
      <c r="B130" s="3">
        <v>1513278</v>
      </c>
    </row>
    <row r="131" spans="1:2">
      <c r="A131" s="3" t="s">
        <v>60</v>
      </c>
      <c r="B131" s="3">
        <v>1937886</v>
      </c>
    </row>
    <row r="132" spans="1:2">
      <c r="A132" s="3" t="s">
        <v>61</v>
      </c>
      <c r="B132" s="3">
        <v>386566</v>
      </c>
    </row>
    <row r="133" spans="1:2">
      <c r="A133" s="3" t="s">
        <v>62</v>
      </c>
      <c r="B133" s="3">
        <v>376463</v>
      </c>
    </row>
    <row r="134" spans="1:2">
      <c r="A134" s="3" t="s">
        <v>63</v>
      </c>
      <c r="B134" s="3">
        <v>288858</v>
      </c>
    </row>
    <row r="135" spans="1:2">
      <c r="A135" s="3" t="s">
        <v>64</v>
      </c>
      <c r="B135" s="3">
        <v>1247146</v>
      </c>
    </row>
    <row r="136" spans="1:2">
      <c r="A136" s="3" t="s">
        <v>65</v>
      </c>
      <c r="B136" s="3">
        <v>1644321</v>
      </c>
    </row>
    <row r="137" spans="1:2">
      <c r="A137" s="3" t="s">
        <v>66</v>
      </c>
      <c r="B137" s="3">
        <v>1633314</v>
      </c>
    </row>
    <row r="138" spans="1:2">
      <c r="A138" s="3" t="s">
        <v>67</v>
      </c>
      <c r="B138" s="3">
        <v>291941</v>
      </c>
    </row>
    <row r="139" spans="1:2">
      <c r="A139" s="3" t="s">
        <v>68</v>
      </c>
      <c r="B139" s="3">
        <v>247555</v>
      </c>
    </row>
    <row r="140" spans="1:2">
      <c r="A140" s="3" t="s">
        <v>69</v>
      </c>
      <c r="B140" s="3">
        <v>217203</v>
      </c>
    </row>
    <row r="141" spans="1:2">
      <c r="A141" s="3" t="s">
        <v>70</v>
      </c>
      <c r="B141" s="3">
        <v>929829</v>
      </c>
    </row>
    <row r="142" spans="1:2">
      <c r="A142" s="3" t="s">
        <v>71</v>
      </c>
      <c r="B142" s="3">
        <v>1165701</v>
      </c>
    </row>
    <row r="143" spans="1:2">
      <c r="A143" s="3" t="s">
        <v>72</v>
      </c>
      <c r="B143" s="3">
        <v>1117947</v>
      </c>
    </row>
    <row r="144" spans="1:2">
      <c r="A144" s="3" t="s">
        <v>73</v>
      </c>
      <c r="B144" s="3">
        <v>196982</v>
      </c>
    </row>
    <row r="145" spans="1:2">
      <c r="A145" s="3" t="s">
        <v>74</v>
      </c>
      <c r="B145" s="3">
        <v>121083</v>
      </c>
    </row>
    <row r="146" spans="1:2">
      <c r="A146" s="3" t="s">
        <v>75</v>
      </c>
      <c r="B146" s="3">
        <v>127790</v>
      </c>
    </row>
    <row r="147" spans="1:2">
      <c r="A147" s="3" t="s">
        <v>76</v>
      </c>
      <c r="B147" s="3">
        <v>2092703</v>
      </c>
    </row>
    <row r="148" spans="1:2">
      <c r="A148" s="3" t="s">
        <v>77</v>
      </c>
      <c r="B148" s="3">
        <v>2228709</v>
      </c>
    </row>
    <row r="149" spans="1:2">
      <c r="A149" s="3" t="s">
        <v>78</v>
      </c>
      <c r="B149" s="3">
        <v>2597283</v>
      </c>
    </row>
    <row r="150" spans="1:2">
      <c r="A150" s="3" t="s">
        <v>79</v>
      </c>
      <c r="B150" s="3">
        <v>123425</v>
      </c>
    </row>
    <row r="151" spans="1:2">
      <c r="A151" s="3" t="s">
        <v>80</v>
      </c>
      <c r="B151" s="3">
        <v>134618</v>
      </c>
    </row>
    <row r="152" spans="1:2">
      <c r="A152" s="3" t="s">
        <v>81</v>
      </c>
      <c r="B152" s="3">
        <v>220357</v>
      </c>
    </row>
    <row r="153" spans="1:2">
      <c r="A153" s="3" t="s">
        <v>82</v>
      </c>
      <c r="B153" s="3">
        <v>2314683</v>
      </c>
    </row>
    <row r="154" spans="1:2">
      <c r="A154" s="3" t="s">
        <v>83</v>
      </c>
      <c r="B154" s="3">
        <v>2424381</v>
      </c>
    </row>
    <row r="155" spans="1:2">
      <c r="A155" s="3" t="s">
        <v>84</v>
      </c>
      <c r="B155" s="3">
        <v>1797693</v>
      </c>
    </row>
    <row r="156" spans="1:2">
      <c r="A156" s="3" t="s">
        <v>85</v>
      </c>
      <c r="B156" s="3">
        <v>130054</v>
      </c>
    </row>
    <row r="157" spans="1:2">
      <c r="A157" s="3" t="s">
        <v>86</v>
      </c>
      <c r="B157" s="3">
        <v>182158</v>
      </c>
    </row>
    <row r="158" spans="1:2">
      <c r="A158" s="3" t="s">
        <v>87</v>
      </c>
      <c r="B158" s="3">
        <v>179908</v>
      </c>
    </row>
    <row r="159" spans="1:2">
      <c r="A159" s="3" t="s">
        <v>88</v>
      </c>
      <c r="B159" s="3">
        <v>903763</v>
      </c>
    </row>
    <row r="160" spans="1:2">
      <c r="A160" s="3" t="s">
        <v>89</v>
      </c>
      <c r="B160" s="3">
        <v>942951</v>
      </c>
    </row>
    <row r="161" spans="1:2">
      <c r="A161" s="3" t="s">
        <v>90</v>
      </c>
      <c r="B161" s="3">
        <v>333052</v>
      </c>
    </row>
    <row r="162" spans="1:2">
      <c r="A162" s="3" t="s">
        <v>91</v>
      </c>
      <c r="B162" s="3">
        <v>96006</v>
      </c>
    </row>
    <row r="163" spans="1:2">
      <c r="A163" s="3" t="s">
        <v>92</v>
      </c>
      <c r="B163" s="3">
        <v>89862</v>
      </c>
    </row>
    <row r="164" spans="1:2">
      <c r="A164" s="3" t="s">
        <v>93</v>
      </c>
      <c r="B164" s="3">
        <v>144116</v>
      </c>
    </row>
    <row r="165" spans="1:2">
      <c r="A165" s="3" t="s">
        <v>94</v>
      </c>
      <c r="B165" s="3">
        <v>568397</v>
      </c>
    </row>
    <row r="166" spans="1:2">
      <c r="A166" s="3" t="s">
        <v>95</v>
      </c>
      <c r="B166" s="3">
        <v>440678</v>
      </c>
    </row>
    <row r="167" spans="1:2">
      <c r="A167" s="3" t="s">
        <v>96</v>
      </c>
      <c r="B167" s="3">
        <v>232084</v>
      </c>
    </row>
    <row r="168" spans="1:2">
      <c r="A168" s="3" t="s">
        <v>97</v>
      </c>
      <c r="B168" s="3">
        <v>69427</v>
      </c>
    </row>
    <row r="169" spans="1:2">
      <c r="A169" s="3" t="s">
        <v>98</v>
      </c>
      <c r="B169" s="3">
        <v>62521</v>
      </c>
    </row>
    <row r="170" spans="1:2">
      <c r="A170" s="3" t="s">
        <v>99</v>
      </c>
      <c r="B170" s="3">
        <v>86907</v>
      </c>
    </row>
    <row r="171" spans="1:2">
      <c r="A171" s="3" t="s">
        <v>100</v>
      </c>
      <c r="B171" s="3">
        <v>506609</v>
      </c>
    </row>
    <row r="172" spans="1:2">
      <c r="A172" s="3" t="s">
        <v>101</v>
      </c>
      <c r="B172" s="3">
        <v>478856</v>
      </c>
    </row>
    <row r="173" spans="1:2">
      <c r="A173" s="3" t="s">
        <v>102</v>
      </c>
      <c r="B173" s="3">
        <v>410553</v>
      </c>
    </row>
    <row r="174" spans="1:2">
      <c r="A174" s="3" t="s">
        <v>103</v>
      </c>
      <c r="B174" s="3">
        <v>114739</v>
      </c>
    </row>
    <row r="175" spans="1:2">
      <c r="A175" s="3" t="s">
        <v>104</v>
      </c>
      <c r="B175" s="3">
        <v>121524</v>
      </c>
    </row>
    <row r="176" spans="1:2">
      <c r="A176" s="3" t="s">
        <v>105</v>
      </c>
      <c r="B176" s="3">
        <v>143162</v>
      </c>
    </row>
    <row r="177" spans="1:2">
      <c r="A177" s="3" t="s">
        <v>106</v>
      </c>
      <c r="B177" s="3">
        <v>1071183</v>
      </c>
    </row>
    <row r="178" spans="1:2">
      <c r="A178" s="3" t="s">
        <v>107</v>
      </c>
      <c r="B178" s="3">
        <v>1072009</v>
      </c>
    </row>
    <row r="179" spans="1:2">
      <c r="A179" s="3" t="s">
        <v>108</v>
      </c>
      <c r="B179" s="3">
        <v>1132265</v>
      </c>
    </row>
    <row r="180" spans="1:2">
      <c r="A180" s="3" t="s">
        <v>109</v>
      </c>
      <c r="B180" s="3">
        <v>287812</v>
      </c>
    </row>
    <row r="181" spans="1:2">
      <c r="A181" s="3" t="s">
        <v>110</v>
      </c>
      <c r="B181" s="3">
        <v>237836</v>
      </c>
    </row>
    <row r="182" spans="1:2">
      <c r="A182" s="3" t="s">
        <v>111</v>
      </c>
      <c r="B182" s="3">
        <v>254910</v>
      </c>
    </row>
    <row r="183" spans="1:2">
      <c r="A183" s="3" t="s">
        <v>112</v>
      </c>
      <c r="B183" s="3">
        <v>4564</v>
      </c>
    </row>
    <row r="184" spans="1:2">
      <c r="A184" s="3" t="s">
        <v>113</v>
      </c>
      <c r="B184" s="3">
        <v>3418</v>
      </c>
    </row>
    <row r="185" spans="1:2">
      <c r="A185" s="3" t="s">
        <v>114</v>
      </c>
      <c r="B185" s="3">
        <v>20876</v>
      </c>
    </row>
    <row r="186" spans="1:2">
      <c r="A186" s="3" t="s">
        <v>115</v>
      </c>
      <c r="B186" s="3">
        <v>4678</v>
      </c>
    </row>
    <row r="187" spans="1:2">
      <c r="A187" s="3" t="s">
        <v>116</v>
      </c>
      <c r="B187" s="3">
        <v>4493</v>
      </c>
    </row>
    <row r="188" spans="1:2">
      <c r="A188" s="3" t="s">
        <v>117</v>
      </c>
      <c r="B188" s="3">
        <v>2855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1"/>
  <sheetViews>
    <sheetView topLeftCell="F22" workbookViewId="0">
      <selection activeCell="R42" sqref="R42"/>
    </sheetView>
  </sheetViews>
  <sheetFormatPr defaultColWidth="9" defaultRowHeight="13.8"/>
  <cols>
    <col min="1" max="1" width="15.6296296296296" customWidth="1"/>
    <col min="6" max="6" width="14.75" customWidth="1"/>
    <col min="8" max="8" width="12.8796296296296"/>
    <col min="10" max="11" width="12.6296296296296"/>
    <col min="15" max="15" width="9.5" customWidth="1"/>
    <col min="16" max="16" width="12.6296296296296"/>
    <col min="18" max="18" width="14.8796296296296" customWidth="1"/>
    <col min="19" max="19" width="18" customWidth="1"/>
  </cols>
  <sheetData>
    <row r="1" ht="14.55" spans="1:3">
      <c r="A1" s="1" t="s">
        <v>43</v>
      </c>
      <c r="B1" s="2"/>
      <c r="C1" s="3"/>
    </row>
    <row r="2" spans="4:18">
      <c r="D2" s="4" t="s">
        <v>119</v>
      </c>
      <c r="E2" s="5"/>
      <c r="F2" s="6"/>
      <c r="G2" s="6">
        <v>1</v>
      </c>
      <c r="H2" s="6">
        <v>2</v>
      </c>
      <c r="I2" s="6">
        <v>3</v>
      </c>
      <c r="J2" s="6">
        <v>4</v>
      </c>
      <c r="K2" s="6">
        <v>5</v>
      </c>
      <c r="L2" s="6">
        <v>6</v>
      </c>
      <c r="M2" s="6">
        <v>7</v>
      </c>
      <c r="N2" s="6">
        <v>8</v>
      </c>
      <c r="O2" s="6">
        <v>9</v>
      </c>
      <c r="P2" s="6">
        <v>10</v>
      </c>
      <c r="Q2" s="6">
        <v>11</v>
      </c>
      <c r="R2" s="43">
        <v>12</v>
      </c>
    </row>
    <row r="3" spans="1:19">
      <c r="A3" s="3" t="s">
        <v>44</v>
      </c>
      <c r="B3" s="3" t="s">
        <v>45</v>
      </c>
      <c r="C3" s="3"/>
      <c r="D3" s="7"/>
      <c r="G3" s="8" t="s">
        <v>120</v>
      </c>
      <c r="H3" s="9" t="s">
        <v>121</v>
      </c>
      <c r="I3" s="9" t="s">
        <v>122</v>
      </c>
      <c r="J3" s="9" t="s">
        <v>123</v>
      </c>
      <c r="K3" s="9" t="s">
        <v>124</v>
      </c>
      <c r="L3" s="9" t="s">
        <v>125</v>
      </c>
      <c r="M3" s="9" t="s">
        <v>126</v>
      </c>
      <c r="N3" s="9" t="s">
        <v>127</v>
      </c>
      <c r="O3" s="9" t="s">
        <v>128</v>
      </c>
      <c r="P3" s="9" t="s">
        <v>129</v>
      </c>
      <c r="Q3" s="9" t="s">
        <v>130</v>
      </c>
      <c r="R3" s="44" t="s">
        <v>131</v>
      </c>
      <c r="S3" s="45" t="s">
        <v>132</v>
      </c>
    </row>
    <row r="4" spans="1:18">
      <c r="A4" s="3" t="s">
        <v>46</v>
      </c>
      <c r="B4" s="3">
        <v>1618120</v>
      </c>
      <c r="C4" s="3"/>
      <c r="D4" s="10" t="s">
        <v>133</v>
      </c>
      <c r="E4" s="11" t="s">
        <v>134</v>
      </c>
      <c r="F4" s="11" t="s">
        <v>135</v>
      </c>
      <c r="G4" s="3">
        <v>1618120</v>
      </c>
      <c r="H4" s="3">
        <v>5229227</v>
      </c>
      <c r="I4" s="3">
        <v>15741786</v>
      </c>
      <c r="J4" s="3">
        <v>10965733</v>
      </c>
      <c r="K4" s="3">
        <v>6446099</v>
      </c>
      <c r="L4" s="3">
        <v>6256137</v>
      </c>
      <c r="M4" s="3">
        <v>12485162</v>
      </c>
      <c r="N4" s="3">
        <v>12282</v>
      </c>
      <c r="O4" s="3">
        <v>81968888</v>
      </c>
      <c r="P4" s="3">
        <v>61753375</v>
      </c>
      <c r="Q4" s="3">
        <v>65525715</v>
      </c>
      <c r="R4" s="46">
        <v>11449</v>
      </c>
    </row>
    <row r="5" spans="1:18">
      <c r="A5" s="3" t="s">
        <v>47</v>
      </c>
      <c r="B5" s="3">
        <v>1676005</v>
      </c>
      <c r="C5" s="3"/>
      <c r="D5" s="10" t="s">
        <v>136</v>
      </c>
      <c r="E5" s="11"/>
      <c r="F5" s="11"/>
      <c r="G5" s="3">
        <v>1676005</v>
      </c>
      <c r="H5" s="3">
        <v>6259092</v>
      </c>
      <c r="I5" s="3">
        <v>18386495</v>
      </c>
      <c r="J5" s="3">
        <v>13719314</v>
      </c>
      <c r="K5" s="3">
        <v>7691565</v>
      </c>
      <c r="L5" s="3">
        <v>6669446</v>
      </c>
      <c r="M5" s="3">
        <v>12236581</v>
      </c>
      <c r="N5" s="3">
        <v>14176</v>
      </c>
      <c r="O5" s="3">
        <v>62577608</v>
      </c>
      <c r="P5" s="3">
        <v>61178927</v>
      </c>
      <c r="Q5" s="3">
        <v>68672470</v>
      </c>
      <c r="R5" s="46">
        <v>14446</v>
      </c>
    </row>
    <row r="6" spans="1:18">
      <c r="A6" s="3" t="s">
        <v>48</v>
      </c>
      <c r="B6" s="3">
        <v>1887690</v>
      </c>
      <c r="C6" s="3"/>
      <c r="D6" s="10" t="s">
        <v>137</v>
      </c>
      <c r="E6" s="11"/>
      <c r="F6" s="11"/>
      <c r="G6" s="3">
        <v>1887690</v>
      </c>
      <c r="H6" s="3">
        <v>6571019</v>
      </c>
      <c r="I6" s="3">
        <v>22689019</v>
      </c>
      <c r="J6" s="3">
        <v>14030757</v>
      </c>
      <c r="K6" s="3">
        <v>7359118</v>
      </c>
      <c r="L6" s="3">
        <v>7645534</v>
      </c>
      <c r="M6" s="3">
        <v>8511575</v>
      </c>
      <c r="N6" s="3">
        <v>7063</v>
      </c>
      <c r="O6" s="3">
        <v>32311834</v>
      </c>
      <c r="P6" s="3">
        <v>45670933</v>
      </c>
      <c r="Q6" s="3">
        <v>67230029</v>
      </c>
      <c r="R6" s="46">
        <v>27084</v>
      </c>
    </row>
    <row r="7" spans="1:18">
      <c r="A7" s="3" t="s">
        <v>49</v>
      </c>
      <c r="B7" s="3">
        <v>399169</v>
      </c>
      <c r="C7" s="3"/>
      <c r="D7" s="10" t="s">
        <v>138</v>
      </c>
      <c r="E7" s="11"/>
      <c r="F7" s="11" t="s">
        <v>139</v>
      </c>
      <c r="G7" s="3">
        <v>399169</v>
      </c>
      <c r="H7" s="3">
        <v>1766429</v>
      </c>
      <c r="I7" s="3">
        <v>5431478</v>
      </c>
      <c r="J7" s="3">
        <v>2901080</v>
      </c>
      <c r="K7" s="3">
        <v>1496417</v>
      </c>
      <c r="L7" s="3">
        <v>485527</v>
      </c>
      <c r="M7" s="3">
        <v>761562</v>
      </c>
      <c r="N7" s="3">
        <v>2905</v>
      </c>
      <c r="O7" s="3">
        <v>8168121</v>
      </c>
      <c r="P7" s="3">
        <v>11314435</v>
      </c>
      <c r="Q7" s="3">
        <v>15455925</v>
      </c>
      <c r="R7" s="46">
        <v>23774</v>
      </c>
    </row>
    <row r="8" spans="1:18">
      <c r="A8" s="3" t="s">
        <v>50</v>
      </c>
      <c r="B8" s="3">
        <v>303511</v>
      </c>
      <c r="C8" s="3"/>
      <c r="D8" s="10" t="s">
        <v>140</v>
      </c>
      <c r="E8" s="11"/>
      <c r="F8" s="11"/>
      <c r="G8" s="3">
        <v>303511</v>
      </c>
      <c r="H8" s="3">
        <v>1865098</v>
      </c>
      <c r="I8" s="3">
        <v>5012316</v>
      </c>
      <c r="J8" s="3">
        <v>2369258</v>
      </c>
      <c r="K8" s="3">
        <v>986483</v>
      </c>
      <c r="L8" s="3">
        <v>529116</v>
      </c>
      <c r="M8" s="3">
        <v>1013155</v>
      </c>
      <c r="N8" s="3">
        <v>1538</v>
      </c>
      <c r="O8" s="3">
        <v>7487819</v>
      </c>
      <c r="P8" s="3">
        <v>10878947</v>
      </c>
      <c r="Q8" s="3">
        <v>11633546</v>
      </c>
      <c r="R8" s="46">
        <v>10708</v>
      </c>
    </row>
    <row r="9" spans="1:19">
      <c r="A9" s="3" t="s">
        <v>51</v>
      </c>
      <c r="B9" s="3">
        <v>376442</v>
      </c>
      <c r="C9" s="3"/>
      <c r="D9" s="10" t="s">
        <v>141</v>
      </c>
      <c r="E9" s="11"/>
      <c r="F9" s="11"/>
      <c r="G9" s="3">
        <v>376442</v>
      </c>
      <c r="H9" s="3">
        <v>1396182</v>
      </c>
      <c r="I9" s="3">
        <v>3937146</v>
      </c>
      <c r="J9" s="3">
        <v>2296214</v>
      </c>
      <c r="K9" s="3">
        <v>1068221</v>
      </c>
      <c r="L9" s="3">
        <v>805272</v>
      </c>
      <c r="M9" s="3">
        <v>1010342</v>
      </c>
      <c r="N9" s="3">
        <v>2613</v>
      </c>
      <c r="O9" s="3">
        <v>9098926</v>
      </c>
      <c r="P9" s="3">
        <v>13983366</v>
      </c>
      <c r="Q9" s="3">
        <v>12186912</v>
      </c>
      <c r="R9" s="46">
        <v>11371</v>
      </c>
      <c r="S9" s="47">
        <f>AVERAGE(R4:R9)</f>
        <v>16472</v>
      </c>
    </row>
    <row r="10" spans="1:18">
      <c r="A10" s="3" t="s">
        <v>52</v>
      </c>
      <c r="B10" s="3">
        <v>5229227</v>
      </c>
      <c r="C10" s="3"/>
      <c r="D10" s="7"/>
      <c r="R10" s="48"/>
    </row>
    <row r="11" spans="1:18">
      <c r="A11" s="3" t="s">
        <v>53</v>
      </c>
      <c r="B11" s="3">
        <v>6259092</v>
      </c>
      <c r="C11" s="3"/>
      <c r="D11" s="10" t="s">
        <v>133</v>
      </c>
      <c r="E11" s="11" t="s">
        <v>142</v>
      </c>
      <c r="F11" s="11" t="s">
        <v>135</v>
      </c>
      <c r="G11" s="3">
        <v>1955892</v>
      </c>
      <c r="H11" s="3">
        <v>803428</v>
      </c>
      <c r="I11" s="3">
        <v>1201265</v>
      </c>
      <c r="J11" s="3">
        <v>1247146</v>
      </c>
      <c r="K11" s="3">
        <v>929829</v>
      </c>
      <c r="L11" s="3">
        <v>2092703</v>
      </c>
      <c r="M11" s="3">
        <v>2314683</v>
      </c>
      <c r="N11" s="3">
        <v>903763</v>
      </c>
      <c r="O11" s="3">
        <v>568397</v>
      </c>
      <c r="P11" s="3">
        <v>506609</v>
      </c>
      <c r="Q11" s="3">
        <v>1071183</v>
      </c>
      <c r="R11" s="46">
        <v>4564</v>
      </c>
    </row>
    <row r="12" spans="1:18">
      <c r="A12" s="3" t="s">
        <v>54</v>
      </c>
      <c r="B12" s="3">
        <v>6571019</v>
      </c>
      <c r="C12" s="3"/>
      <c r="D12" s="10" t="s">
        <v>136</v>
      </c>
      <c r="E12" s="11"/>
      <c r="F12" s="11"/>
      <c r="G12" s="3">
        <v>1775756</v>
      </c>
      <c r="H12" s="3">
        <v>1220959</v>
      </c>
      <c r="I12" s="3">
        <v>1513278</v>
      </c>
      <c r="J12" s="3">
        <v>1644321</v>
      </c>
      <c r="K12" s="3">
        <v>1165701</v>
      </c>
      <c r="L12" s="3">
        <v>2228709</v>
      </c>
      <c r="M12" s="3">
        <v>2424381</v>
      </c>
      <c r="N12" s="3">
        <v>942951</v>
      </c>
      <c r="O12" s="3">
        <v>440678</v>
      </c>
      <c r="P12" s="3">
        <v>478856</v>
      </c>
      <c r="Q12" s="3">
        <v>1072009</v>
      </c>
      <c r="R12" s="46">
        <v>3418</v>
      </c>
    </row>
    <row r="13" spans="1:18">
      <c r="A13" s="3" t="s">
        <v>55</v>
      </c>
      <c r="B13" s="3">
        <v>1766429</v>
      </c>
      <c r="C13" s="3"/>
      <c r="D13" s="10" t="s">
        <v>137</v>
      </c>
      <c r="E13" s="11"/>
      <c r="F13" s="11"/>
      <c r="G13" s="3">
        <v>2129969</v>
      </c>
      <c r="H13" s="3">
        <v>1297791</v>
      </c>
      <c r="I13" s="3">
        <v>1937886</v>
      </c>
      <c r="J13" s="3">
        <v>1633314</v>
      </c>
      <c r="K13" s="3">
        <v>1117947</v>
      </c>
      <c r="L13" s="3">
        <v>2597283</v>
      </c>
      <c r="M13" s="3">
        <v>1797693</v>
      </c>
      <c r="N13" s="3">
        <v>333052</v>
      </c>
      <c r="O13" s="3">
        <v>232084</v>
      </c>
      <c r="P13" s="3">
        <v>410553</v>
      </c>
      <c r="Q13" s="3">
        <v>1132265</v>
      </c>
      <c r="R13" s="46">
        <v>3876</v>
      </c>
    </row>
    <row r="14" spans="1:18">
      <c r="A14" s="3" t="s">
        <v>56</v>
      </c>
      <c r="B14" s="3">
        <v>1865098</v>
      </c>
      <c r="C14" s="3"/>
      <c r="D14" s="10" t="s">
        <v>138</v>
      </c>
      <c r="E14" s="11"/>
      <c r="F14" s="11" t="s">
        <v>139</v>
      </c>
      <c r="G14" s="3">
        <v>308866</v>
      </c>
      <c r="H14" s="3">
        <v>282700</v>
      </c>
      <c r="I14" s="3">
        <v>386566</v>
      </c>
      <c r="J14" s="3">
        <v>291941</v>
      </c>
      <c r="K14" s="3">
        <v>196982</v>
      </c>
      <c r="L14" s="3">
        <v>123425</v>
      </c>
      <c r="M14" s="3">
        <v>130054</v>
      </c>
      <c r="N14" s="3">
        <v>96006</v>
      </c>
      <c r="O14" s="3">
        <v>69427</v>
      </c>
      <c r="P14" s="3">
        <v>114739</v>
      </c>
      <c r="Q14" s="3">
        <v>287812</v>
      </c>
      <c r="R14" s="46">
        <v>4678</v>
      </c>
    </row>
    <row r="15" spans="1:18">
      <c r="A15" s="3" t="s">
        <v>57</v>
      </c>
      <c r="B15" s="3">
        <v>1396182</v>
      </c>
      <c r="C15" s="3"/>
      <c r="D15" s="10" t="s">
        <v>140</v>
      </c>
      <c r="E15" s="11"/>
      <c r="F15" s="11"/>
      <c r="G15" s="3">
        <v>252304</v>
      </c>
      <c r="H15" s="3">
        <v>303839</v>
      </c>
      <c r="I15" s="3">
        <v>376463</v>
      </c>
      <c r="J15" s="3">
        <v>247555</v>
      </c>
      <c r="K15" s="3">
        <v>121083</v>
      </c>
      <c r="L15" s="3">
        <v>134618</v>
      </c>
      <c r="M15" s="3">
        <v>182158</v>
      </c>
      <c r="N15" s="3">
        <v>89862</v>
      </c>
      <c r="O15" s="3">
        <v>62521</v>
      </c>
      <c r="P15" s="3">
        <v>121524</v>
      </c>
      <c r="Q15" s="3">
        <v>237836</v>
      </c>
      <c r="R15" s="46">
        <v>4493</v>
      </c>
    </row>
    <row r="16" ht="14.55" spans="1:19">
      <c r="A16" s="3" t="s">
        <v>58</v>
      </c>
      <c r="B16" s="3">
        <v>15741786</v>
      </c>
      <c r="C16" s="3"/>
      <c r="D16" s="12" t="s">
        <v>141</v>
      </c>
      <c r="E16" s="13"/>
      <c r="F16" s="13"/>
      <c r="G16" s="14">
        <v>306445</v>
      </c>
      <c r="H16" s="14">
        <v>216961</v>
      </c>
      <c r="I16" s="14">
        <v>288858</v>
      </c>
      <c r="J16" s="14">
        <v>217203</v>
      </c>
      <c r="K16" s="14">
        <v>127790</v>
      </c>
      <c r="L16" s="14">
        <v>220357</v>
      </c>
      <c r="M16" s="14">
        <v>179908</v>
      </c>
      <c r="N16" s="14">
        <v>144116</v>
      </c>
      <c r="O16" s="14">
        <v>86907</v>
      </c>
      <c r="P16" s="14">
        <v>143162</v>
      </c>
      <c r="Q16" s="14">
        <v>254910</v>
      </c>
      <c r="R16" s="49">
        <v>2855</v>
      </c>
      <c r="S16" s="47">
        <f>AVERAGE(R11:R16)</f>
        <v>3980.66666666667</v>
      </c>
    </row>
    <row r="17" spans="1:4">
      <c r="A17" s="3" t="s">
        <v>59</v>
      </c>
      <c r="B17" s="3">
        <v>18386495</v>
      </c>
      <c r="C17" s="3"/>
      <c r="D17" s="3"/>
    </row>
    <row r="18" ht="14.55" spans="1:4">
      <c r="A18" s="3" t="s">
        <v>60</v>
      </c>
      <c r="B18" s="3">
        <v>22689019</v>
      </c>
      <c r="C18" s="3"/>
      <c r="D18" s="3"/>
    </row>
    <row r="19" spans="1:17">
      <c r="A19" s="3" t="s">
        <v>61</v>
      </c>
      <c r="B19" s="3">
        <v>5431478</v>
      </c>
      <c r="C19" s="3"/>
      <c r="D19" s="15" t="s">
        <v>143</v>
      </c>
      <c r="E19" s="16"/>
      <c r="F19" s="16"/>
      <c r="G19" s="17" t="s">
        <v>120</v>
      </c>
      <c r="H19" s="18" t="s">
        <v>121</v>
      </c>
      <c r="I19" s="18" t="s">
        <v>122</v>
      </c>
      <c r="J19" s="18" t="s">
        <v>123</v>
      </c>
      <c r="K19" s="18" t="s">
        <v>124</v>
      </c>
      <c r="L19" s="18" t="s">
        <v>125</v>
      </c>
      <c r="M19" s="18" t="s">
        <v>126</v>
      </c>
      <c r="N19" s="18" t="s">
        <v>127</v>
      </c>
      <c r="O19" s="18" t="s">
        <v>128</v>
      </c>
      <c r="P19" s="18" t="s">
        <v>129</v>
      </c>
      <c r="Q19" s="50" t="s">
        <v>130</v>
      </c>
    </row>
    <row r="20" spans="1:17">
      <c r="A20" s="3" t="s">
        <v>62</v>
      </c>
      <c r="B20" s="3">
        <v>5012316</v>
      </c>
      <c r="C20" s="3"/>
      <c r="D20" s="19" t="s">
        <v>133</v>
      </c>
      <c r="E20" s="11" t="s">
        <v>134</v>
      </c>
      <c r="F20" s="11" t="s">
        <v>135</v>
      </c>
      <c r="G20">
        <f>G4-$S$9</f>
        <v>1601648</v>
      </c>
      <c r="H20">
        <f t="shared" ref="H20:Q20" si="0">H4-$S$9</f>
        <v>5212755</v>
      </c>
      <c r="I20">
        <f t="shared" si="0"/>
        <v>15725314</v>
      </c>
      <c r="J20">
        <f t="shared" si="0"/>
        <v>10949261</v>
      </c>
      <c r="K20">
        <f t="shared" si="0"/>
        <v>6429627</v>
      </c>
      <c r="L20">
        <f t="shared" si="0"/>
        <v>6239665</v>
      </c>
      <c r="M20">
        <f t="shared" si="0"/>
        <v>12468690</v>
      </c>
      <c r="N20">
        <f t="shared" si="0"/>
        <v>-4190</v>
      </c>
      <c r="O20">
        <f t="shared" si="0"/>
        <v>81952416</v>
      </c>
      <c r="P20">
        <f t="shared" si="0"/>
        <v>61736903</v>
      </c>
      <c r="Q20" s="51">
        <f t="shared" si="0"/>
        <v>65509243</v>
      </c>
    </row>
    <row r="21" spans="1:17">
      <c r="A21" s="3" t="s">
        <v>63</v>
      </c>
      <c r="B21" s="3">
        <v>3937146</v>
      </c>
      <c r="C21" s="3"/>
      <c r="D21" s="19" t="s">
        <v>136</v>
      </c>
      <c r="E21" s="11"/>
      <c r="F21" s="11"/>
      <c r="G21">
        <f t="shared" ref="G21:Q25" si="1">G5-$S$9</f>
        <v>1659533</v>
      </c>
      <c r="H21">
        <f t="shared" si="1"/>
        <v>6242620</v>
      </c>
      <c r="I21">
        <f t="shared" si="1"/>
        <v>18370023</v>
      </c>
      <c r="J21">
        <f t="shared" si="1"/>
        <v>13702842</v>
      </c>
      <c r="K21">
        <f t="shared" si="1"/>
        <v>7675093</v>
      </c>
      <c r="L21">
        <f t="shared" si="1"/>
        <v>6652974</v>
      </c>
      <c r="M21">
        <f t="shared" si="1"/>
        <v>12220109</v>
      </c>
      <c r="N21">
        <f t="shared" si="1"/>
        <v>-2296</v>
      </c>
      <c r="O21">
        <f t="shared" si="1"/>
        <v>62561136</v>
      </c>
      <c r="P21">
        <f t="shared" si="1"/>
        <v>61162455</v>
      </c>
      <c r="Q21" s="51">
        <f t="shared" si="1"/>
        <v>68655998</v>
      </c>
    </row>
    <row r="22" spans="1:17">
      <c r="A22" s="3" t="s">
        <v>64</v>
      </c>
      <c r="B22" s="3">
        <v>10965733</v>
      </c>
      <c r="C22" s="3"/>
      <c r="D22" s="19" t="s">
        <v>137</v>
      </c>
      <c r="E22" s="11"/>
      <c r="F22" s="11"/>
      <c r="G22">
        <f t="shared" si="1"/>
        <v>1871218</v>
      </c>
      <c r="H22">
        <f t="shared" si="1"/>
        <v>6554547</v>
      </c>
      <c r="I22">
        <f t="shared" si="1"/>
        <v>22672547</v>
      </c>
      <c r="J22">
        <f t="shared" si="1"/>
        <v>14014285</v>
      </c>
      <c r="K22">
        <f t="shared" si="1"/>
        <v>7342646</v>
      </c>
      <c r="L22">
        <f t="shared" si="1"/>
        <v>7629062</v>
      </c>
      <c r="M22">
        <f t="shared" si="1"/>
        <v>8495103</v>
      </c>
      <c r="N22">
        <f t="shared" si="1"/>
        <v>-9409</v>
      </c>
      <c r="O22">
        <f t="shared" si="1"/>
        <v>32295362</v>
      </c>
      <c r="P22">
        <f t="shared" si="1"/>
        <v>45654461</v>
      </c>
      <c r="Q22" s="51">
        <f t="shared" si="1"/>
        <v>67213557</v>
      </c>
    </row>
    <row r="23" spans="1:17">
      <c r="A23" s="3" t="s">
        <v>65</v>
      </c>
      <c r="B23" s="3">
        <v>13719314</v>
      </c>
      <c r="C23" s="3"/>
      <c r="D23" s="19" t="s">
        <v>138</v>
      </c>
      <c r="E23" s="11"/>
      <c r="F23" s="11" t="s">
        <v>139</v>
      </c>
      <c r="G23">
        <f t="shared" si="1"/>
        <v>382697</v>
      </c>
      <c r="H23">
        <f t="shared" si="1"/>
        <v>1749957</v>
      </c>
      <c r="I23">
        <f t="shared" si="1"/>
        <v>5415006</v>
      </c>
      <c r="J23">
        <f t="shared" si="1"/>
        <v>2884608</v>
      </c>
      <c r="K23">
        <f t="shared" si="1"/>
        <v>1479945</v>
      </c>
      <c r="L23">
        <f t="shared" si="1"/>
        <v>469055</v>
      </c>
      <c r="M23">
        <f t="shared" si="1"/>
        <v>745090</v>
      </c>
      <c r="N23">
        <f t="shared" si="1"/>
        <v>-13567</v>
      </c>
      <c r="O23">
        <f t="shared" si="1"/>
        <v>8151649</v>
      </c>
      <c r="P23">
        <f t="shared" si="1"/>
        <v>11297963</v>
      </c>
      <c r="Q23" s="51">
        <f t="shared" si="1"/>
        <v>15439453</v>
      </c>
    </row>
    <row r="24" spans="1:17">
      <c r="A24" s="3" t="s">
        <v>66</v>
      </c>
      <c r="B24" s="3">
        <v>14030757</v>
      </c>
      <c r="C24" s="3"/>
      <c r="D24" s="19" t="s">
        <v>140</v>
      </c>
      <c r="E24" s="11"/>
      <c r="F24" s="11"/>
      <c r="G24">
        <f t="shared" si="1"/>
        <v>287039</v>
      </c>
      <c r="H24">
        <f t="shared" si="1"/>
        <v>1848626</v>
      </c>
      <c r="I24">
        <f t="shared" si="1"/>
        <v>4995844</v>
      </c>
      <c r="J24">
        <f t="shared" si="1"/>
        <v>2352786</v>
      </c>
      <c r="K24">
        <f t="shared" si="1"/>
        <v>970011</v>
      </c>
      <c r="L24">
        <f t="shared" si="1"/>
        <v>512644</v>
      </c>
      <c r="M24">
        <f t="shared" si="1"/>
        <v>996683</v>
      </c>
      <c r="N24">
        <f t="shared" si="1"/>
        <v>-14934</v>
      </c>
      <c r="O24">
        <f t="shared" si="1"/>
        <v>7471347</v>
      </c>
      <c r="P24">
        <f t="shared" si="1"/>
        <v>10862475</v>
      </c>
      <c r="Q24" s="51">
        <f t="shared" si="1"/>
        <v>11617074</v>
      </c>
    </row>
    <row r="25" spans="1:17">
      <c r="A25" s="3" t="s">
        <v>67</v>
      </c>
      <c r="B25" s="3">
        <v>2901080</v>
      </c>
      <c r="C25" s="3"/>
      <c r="D25" s="19" t="s">
        <v>141</v>
      </c>
      <c r="E25" s="11"/>
      <c r="F25" s="11"/>
      <c r="G25">
        <f t="shared" si="1"/>
        <v>359970</v>
      </c>
      <c r="H25">
        <f t="shared" si="1"/>
        <v>1379710</v>
      </c>
      <c r="I25">
        <f t="shared" si="1"/>
        <v>3920674</v>
      </c>
      <c r="J25">
        <f t="shared" si="1"/>
        <v>2279742</v>
      </c>
      <c r="K25">
        <f t="shared" si="1"/>
        <v>1051749</v>
      </c>
      <c r="L25">
        <f t="shared" si="1"/>
        <v>788800</v>
      </c>
      <c r="M25">
        <f t="shared" si="1"/>
        <v>993870</v>
      </c>
      <c r="N25">
        <f t="shared" si="1"/>
        <v>-13859</v>
      </c>
      <c r="O25">
        <f t="shared" si="1"/>
        <v>9082454</v>
      </c>
      <c r="P25">
        <f t="shared" si="1"/>
        <v>13966894</v>
      </c>
      <c r="Q25" s="51">
        <f t="shared" si="1"/>
        <v>12170440</v>
      </c>
    </row>
    <row r="26" spans="1:17">
      <c r="A26" s="3" t="s">
        <v>68</v>
      </c>
      <c r="B26" s="3">
        <v>2369258</v>
      </c>
      <c r="C26" s="3"/>
      <c r="D26" s="20"/>
      <c r="Q26" s="51"/>
    </row>
    <row r="27" spans="1:17">
      <c r="A27" s="3" t="s">
        <v>69</v>
      </c>
      <c r="B27" s="3">
        <v>2296214</v>
      </c>
      <c r="C27" s="3"/>
      <c r="D27" s="19" t="s">
        <v>133</v>
      </c>
      <c r="E27" s="11" t="s">
        <v>142</v>
      </c>
      <c r="F27" s="11" t="s">
        <v>135</v>
      </c>
      <c r="G27">
        <f>G11-$S$16</f>
        <v>1951911.33333333</v>
      </c>
      <c r="H27">
        <f t="shared" ref="H27:Q27" si="2">H11-$S$16</f>
        <v>799447.333333333</v>
      </c>
      <c r="I27">
        <f t="shared" si="2"/>
        <v>1197284.33333333</v>
      </c>
      <c r="J27">
        <f t="shared" si="2"/>
        <v>1243165.33333333</v>
      </c>
      <c r="K27">
        <f t="shared" si="2"/>
        <v>925848.333333333</v>
      </c>
      <c r="L27">
        <f t="shared" si="2"/>
        <v>2088722.33333333</v>
      </c>
      <c r="M27">
        <f t="shared" si="2"/>
        <v>2310702.33333333</v>
      </c>
      <c r="N27">
        <f t="shared" si="2"/>
        <v>899782.333333333</v>
      </c>
      <c r="O27">
        <f t="shared" si="2"/>
        <v>564416.333333333</v>
      </c>
      <c r="P27">
        <f t="shared" si="2"/>
        <v>502628.333333333</v>
      </c>
      <c r="Q27" s="51">
        <f t="shared" si="2"/>
        <v>1067202.33333333</v>
      </c>
    </row>
    <row r="28" spans="1:17">
      <c r="A28" s="3" t="s">
        <v>70</v>
      </c>
      <c r="B28" s="3">
        <v>6446099</v>
      </c>
      <c r="C28" s="3"/>
      <c r="D28" s="19" t="s">
        <v>136</v>
      </c>
      <c r="E28" s="11"/>
      <c r="F28" s="11"/>
      <c r="G28">
        <f t="shared" ref="G28:Q32" si="3">G12-$S$16</f>
        <v>1771775.33333333</v>
      </c>
      <c r="H28">
        <f t="shared" si="3"/>
        <v>1216978.33333333</v>
      </c>
      <c r="I28">
        <f t="shared" si="3"/>
        <v>1509297.33333333</v>
      </c>
      <c r="J28">
        <f t="shared" si="3"/>
        <v>1640340.33333333</v>
      </c>
      <c r="K28">
        <f t="shared" si="3"/>
        <v>1161720.33333333</v>
      </c>
      <c r="L28">
        <f t="shared" si="3"/>
        <v>2224728.33333333</v>
      </c>
      <c r="M28">
        <f t="shared" si="3"/>
        <v>2420400.33333333</v>
      </c>
      <c r="N28">
        <f t="shared" si="3"/>
        <v>938970.333333333</v>
      </c>
      <c r="O28">
        <f t="shared" si="3"/>
        <v>436697.333333333</v>
      </c>
      <c r="P28">
        <f t="shared" si="3"/>
        <v>474875.333333333</v>
      </c>
      <c r="Q28" s="51">
        <f t="shared" si="3"/>
        <v>1068028.33333333</v>
      </c>
    </row>
    <row r="29" spans="1:17">
      <c r="A29" s="3" t="s">
        <v>71</v>
      </c>
      <c r="B29" s="3">
        <v>7691565</v>
      </c>
      <c r="C29" s="3"/>
      <c r="D29" s="19" t="s">
        <v>137</v>
      </c>
      <c r="E29" s="11"/>
      <c r="F29" s="11"/>
      <c r="G29">
        <f t="shared" si="3"/>
        <v>2125988.33333333</v>
      </c>
      <c r="H29">
        <f t="shared" si="3"/>
        <v>1293810.33333333</v>
      </c>
      <c r="I29">
        <f t="shared" si="3"/>
        <v>1933905.33333333</v>
      </c>
      <c r="J29">
        <f t="shared" si="3"/>
        <v>1629333.33333333</v>
      </c>
      <c r="K29">
        <f t="shared" si="3"/>
        <v>1113966.33333333</v>
      </c>
      <c r="L29">
        <f t="shared" si="3"/>
        <v>2593302.33333333</v>
      </c>
      <c r="M29">
        <f t="shared" si="3"/>
        <v>1793712.33333333</v>
      </c>
      <c r="N29">
        <f t="shared" si="3"/>
        <v>329071.333333333</v>
      </c>
      <c r="O29">
        <f t="shared" si="3"/>
        <v>228103.333333333</v>
      </c>
      <c r="P29">
        <f t="shared" si="3"/>
        <v>406572.333333333</v>
      </c>
      <c r="Q29" s="51">
        <f t="shared" si="3"/>
        <v>1128284.33333333</v>
      </c>
    </row>
    <row r="30" spans="1:17">
      <c r="A30" s="3" t="s">
        <v>72</v>
      </c>
      <c r="B30" s="3">
        <v>7359118</v>
      </c>
      <c r="C30" s="3"/>
      <c r="D30" s="19" t="s">
        <v>138</v>
      </c>
      <c r="E30" s="11"/>
      <c r="F30" s="11" t="s">
        <v>139</v>
      </c>
      <c r="G30">
        <f t="shared" si="3"/>
        <v>304885.333333333</v>
      </c>
      <c r="H30">
        <f t="shared" si="3"/>
        <v>278719.333333333</v>
      </c>
      <c r="I30">
        <f t="shared" si="3"/>
        <v>382585.333333333</v>
      </c>
      <c r="J30">
        <f t="shared" si="3"/>
        <v>287960.333333333</v>
      </c>
      <c r="K30">
        <f t="shared" si="3"/>
        <v>193001.333333333</v>
      </c>
      <c r="L30">
        <f t="shared" si="3"/>
        <v>119444.333333333</v>
      </c>
      <c r="M30">
        <f t="shared" si="3"/>
        <v>126073.333333333</v>
      </c>
      <c r="N30">
        <f t="shared" si="3"/>
        <v>92025.3333333333</v>
      </c>
      <c r="O30">
        <f t="shared" si="3"/>
        <v>65446.3333333333</v>
      </c>
      <c r="P30">
        <f t="shared" si="3"/>
        <v>110758.333333333</v>
      </c>
      <c r="Q30" s="51">
        <f t="shared" si="3"/>
        <v>283831.333333333</v>
      </c>
    </row>
    <row r="31" spans="1:17">
      <c r="A31" s="3" t="s">
        <v>73</v>
      </c>
      <c r="B31" s="3">
        <v>1496417</v>
      </c>
      <c r="C31" s="3"/>
      <c r="D31" s="19" t="s">
        <v>140</v>
      </c>
      <c r="E31" s="11"/>
      <c r="F31" s="11"/>
      <c r="G31">
        <f t="shared" si="3"/>
        <v>248323.333333333</v>
      </c>
      <c r="H31">
        <f t="shared" si="3"/>
        <v>299858.333333333</v>
      </c>
      <c r="I31">
        <f t="shared" si="3"/>
        <v>372482.333333333</v>
      </c>
      <c r="J31">
        <f t="shared" si="3"/>
        <v>243574.333333333</v>
      </c>
      <c r="K31">
        <f t="shared" si="3"/>
        <v>117102.333333333</v>
      </c>
      <c r="L31">
        <f t="shared" si="3"/>
        <v>130637.333333333</v>
      </c>
      <c r="M31">
        <f t="shared" si="3"/>
        <v>178177.333333333</v>
      </c>
      <c r="N31">
        <f t="shared" si="3"/>
        <v>85881.3333333333</v>
      </c>
      <c r="O31">
        <f t="shared" si="3"/>
        <v>58540.3333333333</v>
      </c>
      <c r="P31">
        <f t="shared" si="3"/>
        <v>117543.333333333</v>
      </c>
      <c r="Q31" s="51">
        <f t="shared" si="3"/>
        <v>233855.333333333</v>
      </c>
    </row>
    <row r="32" ht="14.55" spans="1:17">
      <c r="A32" s="3" t="s">
        <v>74</v>
      </c>
      <c r="B32" s="3">
        <v>986483</v>
      </c>
      <c r="C32" s="3"/>
      <c r="D32" s="21" t="s">
        <v>141</v>
      </c>
      <c r="E32" s="22"/>
      <c r="F32" s="22"/>
      <c r="G32" s="23">
        <f t="shared" si="3"/>
        <v>302464.333333333</v>
      </c>
      <c r="H32" s="23">
        <f t="shared" si="3"/>
        <v>212980.333333333</v>
      </c>
      <c r="I32" s="23">
        <f t="shared" si="3"/>
        <v>284877.333333333</v>
      </c>
      <c r="J32" s="23">
        <f t="shared" si="3"/>
        <v>213222.333333333</v>
      </c>
      <c r="K32" s="23">
        <f t="shared" si="3"/>
        <v>123809.333333333</v>
      </c>
      <c r="L32" s="23">
        <f t="shared" si="3"/>
        <v>216376.333333333</v>
      </c>
      <c r="M32" s="23">
        <f t="shared" si="3"/>
        <v>175927.333333333</v>
      </c>
      <c r="N32" s="23">
        <f t="shared" si="3"/>
        <v>140135.333333333</v>
      </c>
      <c r="O32" s="23">
        <f t="shared" si="3"/>
        <v>82926.3333333333</v>
      </c>
      <c r="P32" s="23">
        <f t="shared" si="3"/>
        <v>139181.333333333</v>
      </c>
      <c r="Q32" s="52">
        <f t="shared" si="3"/>
        <v>250929.333333333</v>
      </c>
    </row>
    <row r="33" ht="14.55" spans="1:4">
      <c r="A33" s="3" t="s">
        <v>75</v>
      </c>
      <c r="B33" s="3">
        <v>1068221</v>
      </c>
      <c r="C33" s="3"/>
      <c r="D33" s="3"/>
    </row>
    <row r="34" spans="1:17">
      <c r="A34" s="3" t="s">
        <v>76</v>
      </c>
      <c r="B34" s="3">
        <v>6256137</v>
      </c>
      <c r="C34" s="3"/>
      <c r="D34" s="24"/>
      <c r="E34" s="24"/>
      <c r="F34" s="25" t="s">
        <v>144</v>
      </c>
      <c r="G34" s="26" t="s">
        <v>120</v>
      </c>
      <c r="H34" s="27" t="s">
        <v>121</v>
      </c>
      <c r="I34" s="27" t="s">
        <v>122</v>
      </c>
      <c r="J34" s="27" t="s">
        <v>123</v>
      </c>
      <c r="K34" s="27" t="s">
        <v>124</v>
      </c>
      <c r="L34" s="27" t="s">
        <v>125</v>
      </c>
      <c r="M34" s="27" t="s">
        <v>126</v>
      </c>
      <c r="N34" s="27" t="s">
        <v>127</v>
      </c>
      <c r="O34" s="27" t="s">
        <v>128</v>
      </c>
      <c r="P34" s="27" t="s">
        <v>129</v>
      </c>
      <c r="Q34" s="53" t="s">
        <v>130</v>
      </c>
    </row>
    <row r="35" spans="1:17">
      <c r="A35" s="3" t="s">
        <v>77</v>
      </c>
      <c r="B35" s="3">
        <v>6669446</v>
      </c>
      <c r="C35" s="3"/>
      <c r="D35" s="28"/>
      <c r="E35" s="24"/>
      <c r="F35" s="29" t="s">
        <v>135</v>
      </c>
      <c r="G35" s="24">
        <f>G20/G27</f>
        <v>0.820553665859822</v>
      </c>
      <c r="H35" s="24">
        <f t="shared" ref="H35:Q35" si="4">H20/H27</f>
        <v>6.5204482930291</v>
      </c>
      <c r="I35" s="24">
        <f t="shared" si="4"/>
        <v>13.1341516481883</v>
      </c>
      <c r="J35" s="24">
        <f t="shared" si="4"/>
        <v>8.80756622342536</v>
      </c>
      <c r="K35" s="24">
        <f t="shared" si="4"/>
        <v>6.9445791157299</v>
      </c>
      <c r="L35" s="24">
        <f t="shared" si="4"/>
        <v>2.98731186066378</v>
      </c>
      <c r="M35" s="24">
        <f t="shared" si="4"/>
        <v>5.39606067823246</v>
      </c>
      <c r="N35" s="24">
        <f t="shared" si="4"/>
        <v>-0.00465668178266818</v>
      </c>
      <c r="O35" s="24">
        <f t="shared" si="4"/>
        <v>145.198519532567</v>
      </c>
      <c r="P35" s="24">
        <f t="shared" si="4"/>
        <v>122.828139413815</v>
      </c>
      <c r="Q35" s="54">
        <f t="shared" si="4"/>
        <v>61.3840889903102</v>
      </c>
    </row>
    <row r="36" spans="1:17">
      <c r="A36" s="3" t="s">
        <v>78</v>
      </c>
      <c r="B36" s="3">
        <v>7645534</v>
      </c>
      <c r="C36" s="3"/>
      <c r="D36" s="28"/>
      <c r="E36" s="24"/>
      <c r="F36" s="29"/>
      <c r="G36" s="24">
        <f t="shared" ref="G36:Q40" si="5">G21/G28</f>
        <v>0.936649793446347</v>
      </c>
      <c r="H36" s="24">
        <f t="shared" si="5"/>
        <v>5.1296065254517</v>
      </c>
      <c r="I36" s="24">
        <f t="shared" si="5"/>
        <v>12.1712419377494</v>
      </c>
      <c r="J36" s="24">
        <f t="shared" si="5"/>
        <v>8.3536579096086</v>
      </c>
      <c r="K36" s="24">
        <f t="shared" si="5"/>
        <v>6.60666149999957</v>
      </c>
      <c r="L36" s="24">
        <f t="shared" si="5"/>
        <v>2.99046580219158</v>
      </c>
      <c r="M36" s="24">
        <f t="shared" si="5"/>
        <v>5.04879661091877</v>
      </c>
      <c r="N36" s="24">
        <f t="shared" si="5"/>
        <v>-0.00244523167398615</v>
      </c>
      <c r="O36" s="24">
        <f t="shared" si="5"/>
        <v>143.25971611154</v>
      </c>
      <c r="P36" s="24">
        <f t="shared" si="5"/>
        <v>128.796866686415</v>
      </c>
      <c r="Q36" s="54">
        <f t="shared" si="5"/>
        <v>64.2829369383147</v>
      </c>
    </row>
    <row r="37" spans="1:17">
      <c r="A37" s="3" t="s">
        <v>79</v>
      </c>
      <c r="B37" s="3">
        <v>485527</v>
      </c>
      <c r="C37" s="3"/>
      <c r="D37" s="28"/>
      <c r="E37" s="24"/>
      <c r="F37" s="29"/>
      <c r="G37" s="24">
        <f t="shared" si="5"/>
        <v>0.880163814006505</v>
      </c>
      <c r="H37" s="24">
        <f t="shared" si="5"/>
        <v>5.06608026781875</v>
      </c>
      <c r="I37" s="24">
        <f t="shared" si="5"/>
        <v>11.7237108814013</v>
      </c>
      <c r="J37" s="24">
        <f t="shared" si="5"/>
        <v>8.60123874795417</v>
      </c>
      <c r="K37" s="24">
        <f t="shared" si="5"/>
        <v>6.59144336797731</v>
      </c>
      <c r="L37" s="24">
        <f t="shared" si="5"/>
        <v>2.94183285224361</v>
      </c>
      <c r="M37" s="24">
        <f t="shared" si="5"/>
        <v>4.73604537479719</v>
      </c>
      <c r="N37" s="24">
        <f t="shared" si="5"/>
        <v>-0.0285925847891136</v>
      </c>
      <c r="O37" s="24">
        <f t="shared" si="5"/>
        <v>141.582157209452</v>
      </c>
      <c r="P37" s="24">
        <f t="shared" si="5"/>
        <v>112.291115889997</v>
      </c>
      <c r="Q37" s="54">
        <f t="shared" si="5"/>
        <v>59.5714706074385</v>
      </c>
    </row>
    <row r="38" spans="1:17">
      <c r="A38" s="3" t="s">
        <v>80</v>
      </c>
      <c r="B38" s="3">
        <v>529116</v>
      </c>
      <c r="C38" s="3"/>
      <c r="D38" s="28"/>
      <c r="E38" s="24"/>
      <c r="F38" s="29" t="s">
        <v>139</v>
      </c>
      <c r="G38" s="24">
        <f t="shared" si="5"/>
        <v>1.25521616870168</v>
      </c>
      <c r="H38" s="24">
        <f t="shared" si="5"/>
        <v>6.27856338156186</v>
      </c>
      <c r="I38" s="24">
        <f t="shared" si="5"/>
        <v>14.1537208256807</v>
      </c>
      <c r="J38" s="24">
        <f t="shared" si="5"/>
        <v>10.0173797085478</v>
      </c>
      <c r="K38" s="24">
        <f t="shared" si="5"/>
        <v>7.66805583381116</v>
      </c>
      <c r="L38" s="24">
        <f t="shared" si="5"/>
        <v>3.92697574602395</v>
      </c>
      <c r="M38" s="24">
        <f t="shared" si="5"/>
        <v>5.90997303156893</v>
      </c>
      <c r="N38" s="24">
        <f t="shared" si="5"/>
        <v>-0.147426795520074</v>
      </c>
      <c r="O38" s="24">
        <f t="shared" si="5"/>
        <v>124.55470894728</v>
      </c>
      <c r="P38" s="24">
        <f t="shared" si="5"/>
        <v>102.005534572267</v>
      </c>
      <c r="Q38" s="54">
        <f t="shared" si="5"/>
        <v>54.3965770751174</v>
      </c>
    </row>
    <row r="39" spans="1:17">
      <c r="A39" s="3" t="s">
        <v>81</v>
      </c>
      <c r="B39" s="3">
        <v>805272</v>
      </c>
      <c r="C39" s="3"/>
      <c r="D39" s="28"/>
      <c r="E39" s="24"/>
      <c r="F39" s="29"/>
      <c r="G39" s="24">
        <f t="shared" si="5"/>
        <v>1.15590829160906</v>
      </c>
      <c r="H39" s="24">
        <f t="shared" si="5"/>
        <v>6.16499791568241</v>
      </c>
      <c r="I39" s="24">
        <f t="shared" si="5"/>
        <v>13.4122978539474</v>
      </c>
      <c r="J39" s="24">
        <f t="shared" si="5"/>
        <v>9.65941676941878</v>
      </c>
      <c r="K39" s="24">
        <f t="shared" si="5"/>
        <v>8.28344724130177</v>
      </c>
      <c r="L39" s="24">
        <f t="shared" si="5"/>
        <v>3.9241768560289</v>
      </c>
      <c r="M39" s="24">
        <f t="shared" si="5"/>
        <v>5.59376987720099</v>
      </c>
      <c r="N39" s="24">
        <f t="shared" si="5"/>
        <v>-0.173891105556504</v>
      </c>
      <c r="O39" s="24">
        <f t="shared" si="5"/>
        <v>127.627339555065</v>
      </c>
      <c r="P39" s="24">
        <f t="shared" si="5"/>
        <v>92.4125145336472</v>
      </c>
      <c r="Q39" s="54">
        <f t="shared" si="5"/>
        <v>49.6763269599724</v>
      </c>
    </row>
    <row r="40" ht="14.55" spans="1:17">
      <c r="A40" s="3" t="s">
        <v>82</v>
      </c>
      <c r="B40" s="3">
        <v>12485162</v>
      </c>
      <c r="C40" s="3"/>
      <c r="D40" s="28"/>
      <c r="E40" s="24"/>
      <c r="F40" s="30"/>
      <c r="G40" s="31">
        <f t="shared" si="5"/>
        <v>1.19012379421045</v>
      </c>
      <c r="H40" s="31">
        <f t="shared" si="5"/>
        <v>6.47810987242954</v>
      </c>
      <c r="I40" s="31">
        <f t="shared" si="5"/>
        <v>13.7626744610546</v>
      </c>
      <c r="J40" s="31">
        <f t="shared" si="5"/>
        <v>10.691853730144</v>
      </c>
      <c r="K40" s="31">
        <f t="shared" si="5"/>
        <v>8.49490883832129</v>
      </c>
      <c r="L40" s="31">
        <f t="shared" si="5"/>
        <v>3.64550035509121</v>
      </c>
      <c r="M40" s="31">
        <f t="shared" si="5"/>
        <v>5.6493211212205</v>
      </c>
      <c r="N40" s="31">
        <f t="shared" si="5"/>
        <v>-0.0988972564616109</v>
      </c>
      <c r="O40" s="31">
        <f t="shared" si="5"/>
        <v>109.524364998653</v>
      </c>
      <c r="P40" s="31">
        <f t="shared" si="5"/>
        <v>100.350339125936</v>
      </c>
      <c r="Q40" s="55">
        <f t="shared" si="5"/>
        <v>48.5014638915604</v>
      </c>
    </row>
    <row r="41" spans="1:4">
      <c r="A41" s="3" t="s">
        <v>83</v>
      </c>
      <c r="B41" s="3">
        <v>12236581</v>
      </c>
      <c r="C41" s="3"/>
      <c r="D41" s="3"/>
    </row>
    <row r="42" spans="1:3">
      <c r="A42" s="3" t="s">
        <v>84</v>
      </c>
      <c r="B42" s="3">
        <v>8511575</v>
      </c>
      <c r="C42" s="3"/>
    </row>
    <row r="43" ht="14.55" spans="1:17">
      <c r="A43" s="3" t="s">
        <v>85</v>
      </c>
      <c r="B43" s="3">
        <v>761562</v>
      </c>
      <c r="C43" s="3"/>
      <c r="E43" s="24"/>
      <c r="F43" s="32"/>
      <c r="G43" s="33" t="s">
        <v>120</v>
      </c>
      <c r="H43" s="34" t="s">
        <v>121</v>
      </c>
      <c r="I43" s="34" t="s">
        <v>122</v>
      </c>
      <c r="J43" s="34" t="s">
        <v>123</v>
      </c>
      <c r="K43" s="34" t="s">
        <v>124</v>
      </c>
      <c r="L43" s="34" t="s">
        <v>125</v>
      </c>
      <c r="M43" s="34" t="s">
        <v>126</v>
      </c>
      <c r="N43" s="34" t="s">
        <v>127</v>
      </c>
      <c r="O43" s="34" t="s">
        <v>128</v>
      </c>
      <c r="P43" s="34" t="s">
        <v>129</v>
      </c>
      <c r="Q43" s="34" t="s">
        <v>130</v>
      </c>
    </row>
    <row r="44" spans="1:17">
      <c r="A44" s="3" t="s">
        <v>86</v>
      </c>
      <c r="B44" s="3">
        <v>1013155</v>
      </c>
      <c r="C44" s="3"/>
      <c r="D44" s="35" t="s">
        <v>145</v>
      </c>
      <c r="E44" s="36"/>
      <c r="F44" s="37" t="s">
        <v>135</v>
      </c>
      <c r="G44" s="37">
        <f t="shared" ref="G44:Q44" si="6">AVERAGE(G35:G37)</f>
        <v>0.879122424437558</v>
      </c>
      <c r="H44" s="37">
        <f t="shared" si="6"/>
        <v>5.57204502876652</v>
      </c>
      <c r="I44" s="37">
        <f t="shared" si="6"/>
        <v>12.3430348224463</v>
      </c>
      <c r="J44" s="37">
        <f t="shared" si="6"/>
        <v>8.58748762699605</v>
      </c>
      <c r="K44" s="37">
        <f t="shared" si="6"/>
        <v>6.71422799456893</v>
      </c>
      <c r="L44" s="37">
        <f t="shared" si="6"/>
        <v>2.97320350503299</v>
      </c>
      <c r="M44" s="37">
        <f t="shared" si="6"/>
        <v>5.06030088798281</v>
      </c>
      <c r="N44" s="37">
        <f t="shared" si="6"/>
        <v>-0.0118981660819226</v>
      </c>
      <c r="O44" s="37">
        <f t="shared" si="6"/>
        <v>143.346797617853</v>
      </c>
      <c r="P44" s="37">
        <f t="shared" si="6"/>
        <v>121.305373996742</v>
      </c>
      <c r="Q44" s="56">
        <f t="shared" si="6"/>
        <v>61.7461655120211</v>
      </c>
    </row>
    <row r="45" ht="14.55" spans="1:17">
      <c r="A45" s="3" t="s">
        <v>87</v>
      </c>
      <c r="B45" s="3">
        <v>1010342</v>
      </c>
      <c r="C45" s="3"/>
      <c r="D45" s="38"/>
      <c r="E45" s="39"/>
      <c r="F45" s="40" t="s">
        <v>139</v>
      </c>
      <c r="G45" s="40">
        <f t="shared" ref="G45:M45" si="7">AVERAGE(G38:G40)</f>
        <v>1.20041608484039</v>
      </c>
      <c r="H45" s="40">
        <f t="shared" si="7"/>
        <v>6.3072237232246</v>
      </c>
      <c r="I45" s="40">
        <f t="shared" si="7"/>
        <v>13.7762310468942</v>
      </c>
      <c r="J45" s="40">
        <f t="shared" si="7"/>
        <v>10.1228834027035</v>
      </c>
      <c r="K45" s="40">
        <f t="shared" si="7"/>
        <v>8.14880397114474</v>
      </c>
      <c r="L45" s="40">
        <f t="shared" si="7"/>
        <v>3.83221765238135</v>
      </c>
      <c r="M45" s="40">
        <f t="shared" si="7"/>
        <v>5.71768800999681</v>
      </c>
      <c r="N45" s="40" t="s">
        <v>146</v>
      </c>
      <c r="O45" s="40">
        <f>AVERAGE(O38:O40)</f>
        <v>120.568804500333</v>
      </c>
      <c r="P45" s="40">
        <f>AVERAGE(P38:P40)</f>
        <v>98.2561294106168</v>
      </c>
      <c r="Q45" s="57">
        <f>AVERAGE(Q38:Q40)</f>
        <v>50.8581226422167</v>
      </c>
    </row>
    <row r="46" ht="14.55" spans="1:4">
      <c r="A46" s="3" t="s">
        <v>88</v>
      </c>
      <c r="B46" s="3">
        <v>12282</v>
      </c>
      <c r="C46" s="3"/>
      <c r="D46" s="3"/>
    </row>
    <row r="47" spans="1:17">
      <c r="A47" s="3" t="s">
        <v>89</v>
      </c>
      <c r="B47" s="3">
        <v>14176</v>
      </c>
      <c r="C47" s="3"/>
      <c r="D47" s="35" t="s">
        <v>147</v>
      </c>
      <c r="E47" s="41"/>
      <c r="F47" s="37" t="s">
        <v>148</v>
      </c>
      <c r="G47" s="37">
        <f>_xlfn.STDEV.P(G35:G37)</f>
        <v>0.0474017656444878</v>
      </c>
      <c r="H47" s="37">
        <f>_xlfn.STDEV.P(H35:H37)</f>
        <v>0.671123664759409</v>
      </c>
      <c r="I47" s="37">
        <f>_xlfn.STDEV.P(I35:I37)</f>
        <v>0.588484146248098</v>
      </c>
      <c r="J47" s="37">
        <f>_xlfn.STDEV.P(J35:J37)</f>
        <v>0.185562225562746</v>
      </c>
      <c r="K47" s="37">
        <f>_xlfn.STDEV.P(K35:K37)</f>
        <v>0.16300128251162</v>
      </c>
      <c r="L47" s="37">
        <f>_xlfn.STDEV.P(L35:L37)</f>
        <v>0.0222197394091263</v>
      </c>
      <c r="M47" s="37">
        <f>_xlfn.STDEV.P(M35:M37)</f>
        <v>0.269572886229636</v>
      </c>
      <c r="N47" s="37">
        <f>_xlfn.STDEV.P(N35:N37)</f>
        <v>0.0118392099926207</v>
      </c>
      <c r="O47" s="37">
        <f>_xlfn.STDEV.P(O35:O37)</f>
        <v>1.4776572684644</v>
      </c>
      <c r="P47" s="37">
        <f>_xlfn.STDEV.P(P35:P37)</f>
        <v>6.82393157570863</v>
      </c>
      <c r="Q47" s="56">
        <f>_xlfn.STDEV.P(Q35:Q37)</f>
        <v>1.94041289462247</v>
      </c>
    </row>
    <row r="48" ht="14.55" spans="1:17">
      <c r="A48" s="3" t="s">
        <v>90</v>
      </c>
      <c r="B48" s="3">
        <v>7063</v>
      </c>
      <c r="C48" s="3"/>
      <c r="D48" s="38"/>
      <c r="E48" s="42"/>
      <c r="F48" s="40" t="s">
        <v>149</v>
      </c>
      <c r="G48" s="40">
        <f>_xlfn.STDEV.P(G38:G40)</f>
        <v>0.041190306691171</v>
      </c>
      <c r="H48" s="40">
        <f>_xlfn.STDEV.P(H38:H40)</f>
        <v>0.129423943567056</v>
      </c>
      <c r="I48" s="40">
        <f>_xlfn.STDEV.P(I38:I40)</f>
        <v>0.302836415157507</v>
      </c>
      <c r="J48" s="40">
        <f>_xlfn.STDEV.P(J38:J40)</f>
        <v>0.428041891702388</v>
      </c>
      <c r="K48" s="40">
        <f>_xlfn.STDEV.P(K38:K40)</f>
        <v>0.350730742323119</v>
      </c>
      <c r="L48" s="40">
        <f>_xlfn.STDEV.P(L38:L40)</f>
        <v>0.132034011468773</v>
      </c>
      <c r="M48" s="40">
        <f>_xlfn.STDEV.P(M38:M40)</f>
        <v>0.137844434826056</v>
      </c>
      <c r="N48" s="40">
        <f>_xlfn.STDEV.P(N38:N40)</f>
        <v>0.0310547066910402</v>
      </c>
      <c r="O48" s="40">
        <f>_xlfn.STDEV.P(O38:O40)</f>
        <v>7.90969858855415</v>
      </c>
      <c r="P48" s="40">
        <f>_xlfn.STDEV.P(P38:P40)</f>
        <v>4.18694750497657</v>
      </c>
      <c r="Q48" s="57">
        <f>_xlfn.STDEV.P(Q38:Q40)</f>
        <v>2.54762250443628</v>
      </c>
    </row>
    <row r="49" spans="1:3">
      <c r="A49" s="3" t="s">
        <v>91</v>
      </c>
      <c r="B49" s="3">
        <v>2905</v>
      </c>
      <c r="C49" s="3"/>
    </row>
    <row r="50" spans="1:3">
      <c r="A50" s="3" t="s">
        <v>92</v>
      </c>
      <c r="B50" s="3">
        <v>1538</v>
      </c>
      <c r="C50" s="3"/>
    </row>
    <row r="51" spans="1:3">
      <c r="A51" s="3" t="s">
        <v>93</v>
      </c>
      <c r="B51" s="3">
        <v>2613</v>
      </c>
      <c r="C51" s="3"/>
    </row>
    <row r="52" spans="1:3">
      <c r="A52" s="3" t="s">
        <v>94</v>
      </c>
      <c r="B52" s="3">
        <v>71968888</v>
      </c>
      <c r="C52" s="3"/>
    </row>
    <row r="53" spans="1:4">
      <c r="A53" s="3" t="s">
        <v>95</v>
      </c>
      <c r="B53" s="3">
        <v>62577608</v>
      </c>
      <c r="C53" s="3"/>
      <c r="D53" s="3"/>
    </row>
    <row r="54" spans="1:4">
      <c r="A54" s="3" t="s">
        <v>96</v>
      </c>
      <c r="B54" s="3">
        <v>32311834</v>
      </c>
      <c r="C54" s="3"/>
      <c r="D54" s="3"/>
    </row>
    <row r="55" spans="1:4">
      <c r="A55" s="3" t="s">
        <v>97</v>
      </c>
      <c r="B55" s="3">
        <v>8168121</v>
      </c>
      <c r="C55" s="3"/>
      <c r="D55" s="3"/>
    </row>
    <row r="56" spans="1:4">
      <c r="A56" s="3" t="s">
        <v>98</v>
      </c>
      <c r="B56" s="3">
        <v>7487819</v>
      </c>
      <c r="C56" s="3"/>
      <c r="D56" s="3"/>
    </row>
    <row r="57" spans="1:4">
      <c r="A57" s="3" t="s">
        <v>99</v>
      </c>
      <c r="B57" s="3">
        <v>9098926</v>
      </c>
      <c r="C57" s="3"/>
      <c r="D57" s="3"/>
    </row>
    <row r="58" spans="1:4">
      <c r="A58" s="3" t="s">
        <v>100</v>
      </c>
      <c r="B58" s="3">
        <v>61753375</v>
      </c>
      <c r="C58" s="3"/>
      <c r="D58" s="3"/>
    </row>
    <row r="59" spans="1:4">
      <c r="A59" s="3" t="s">
        <v>101</v>
      </c>
      <c r="B59" s="3">
        <v>61178927</v>
      </c>
      <c r="C59" s="3"/>
      <c r="D59" s="3"/>
    </row>
    <row r="60" spans="1:4">
      <c r="A60" s="3" t="s">
        <v>102</v>
      </c>
      <c r="B60" s="3">
        <v>45670933</v>
      </c>
      <c r="C60" s="3"/>
      <c r="D60" s="3"/>
    </row>
    <row r="61" spans="1:4">
      <c r="A61" s="3" t="s">
        <v>103</v>
      </c>
      <c r="B61" s="3">
        <v>11314435</v>
      </c>
      <c r="C61" s="3"/>
      <c r="D61" s="3"/>
    </row>
    <row r="62" spans="1:4">
      <c r="A62" s="3" t="s">
        <v>104</v>
      </c>
      <c r="B62" s="3">
        <v>10878947</v>
      </c>
      <c r="C62" s="3"/>
      <c r="D62" s="3"/>
    </row>
    <row r="63" spans="1:4">
      <c r="A63" s="3" t="s">
        <v>105</v>
      </c>
      <c r="B63" s="3">
        <v>13983366</v>
      </c>
      <c r="C63" s="3"/>
      <c r="D63" s="3"/>
    </row>
    <row r="64" spans="1:4">
      <c r="A64" s="3" t="s">
        <v>106</v>
      </c>
      <c r="B64" s="3">
        <v>65525715</v>
      </c>
      <c r="C64" s="3"/>
      <c r="D64" s="3"/>
    </row>
    <row r="65" spans="1:4">
      <c r="A65" s="3" t="s">
        <v>107</v>
      </c>
      <c r="B65" s="3">
        <v>68672470</v>
      </c>
      <c r="C65" s="3"/>
      <c r="D65" s="3"/>
    </row>
    <row r="66" spans="1:4">
      <c r="A66" s="3" t="s">
        <v>108</v>
      </c>
      <c r="B66" s="3">
        <v>67230029</v>
      </c>
      <c r="C66" s="3"/>
      <c r="D66" s="3"/>
    </row>
    <row r="67" spans="1:4">
      <c r="A67" s="3" t="s">
        <v>109</v>
      </c>
      <c r="B67" s="3">
        <v>15455925</v>
      </c>
      <c r="C67" s="3"/>
      <c r="D67" s="3"/>
    </row>
    <row r="68" spans="1:4">
      <c r="A68" s="3" t="s">
        <v>110</v>
      </c>
      <c r="B68" s="3">
        <v>11633546</v>
      </c>
      <c r="C68" s="3"/>
      <c r="D68" s="3"/>
    </row>
    <row r="69" spans="1:4">
      <c r="A69" s="3" t="s">
        <v>111</v>
      </c>
      <c r="B69" s="3">
        <v>12186912</v>
      </c>
      <c r="C69" s="3"/>
      <c r="D69" s="3"/>
    </row>
    <row r="70" spans="1:4">
      <c r="A70" s="3" t="s">
        <v>112</v>
      </c>
      <c r="B70" s="3">
        <v>111449</v>
      </c>
      <c r="C70" s="3"/>
      <c r="D70" s="3"/>
    </row>
    <row r="71" spans="1:4">
      <c r="A71" s="3" t="s">
        <v>113</v>
      </c>
      <c r="B71" s="3">
        <v>14446</v>
      </c>
      <c r="C71" s="3"/>
      <c r="D71" s="3"/>
    </row>
    <row r="72" spans="1:4">
      <c r="A72" s="3" t="s">
        <v>114</v>
      </c>
      <c r="B72" s="3">
        <v>27084</v>
      </c>
      <c r="C72" s="3"/>
      <c r="D72" s="3"/>
    </row>
    <row r="73" spans="1:4">
      <c r="A73" s="3" t="s">
        <v>115</v>
      </c>
      <c r="B73" s="3">
        <v>23774</v>
      </c>
      <c r="C73" s="3"/>
      <c r="D73" s="3"/>
    </row>
    <row r="74" spans="1:4">
      <c r="A74" s="3" t="s">
        <v>116</v>
      </c>
      <c r="B74" s="3">
        <v>10708</v>
      </c>
      <c r="C74" s="3"/>
      <c r="D74" s="3"/>
    </row>
    <row r="75" spans="1:4">
      <c r="A75" s="3" t="s">
        <v>117</v>
      </c>
      <c r="B75" s="3">
        <v>11371</v>
      </c>
      <c r="C75" s="3"/>
      <c r="D75" s="3"/>
    </row>
    <row r="77" spans="1:2">
      <c r="A77" s="1" t="s">
        <v>118</v>
      </c>
      <c r="B77" s="2"/>
    </row>
    <row r="79" spans="1:2">
      <c r="A79" s="3" t="s">
        <v>44</v>
      </c>
      <c r="B79" s="3" t="s">
        <v>45</v>
      </c>
    </row>
    <row r="80" spans="1:2">
      <c r="A80" s="3" t="s">
        <v>46</v>
      </c>
      <c r="B80" s="3">
        <v>1955892</v>
      </c>
    </row>
    <row r="81" spans="1:2">
      <c r="A81" s="3" t="s">
        <v>47</v>
      </c>
      <c r="B81" s="3">
        <v>1775756</v>
      </c>
    </row>
    <row r="82" spans="1:2">
      <c r="A82" s="3" t="s">
        <v>48</v>
      </c>
      <c r="B82" s="3">
        <v>2129969</v>
      </c>
    </row>
    <row r="83" spans="1:2">
      <c r="A83" s="3" t="s">
        <v>49</v>
      </c>
      <c r="B83" s="3">
        <v>308866</v>
      </c>
    </row>
    <row r="84" spans="1:2">
      <c r="A84" s="3" t="s">
        <v>50</v>
      </c>
      <c r="B84" s="3">
        <v>252304</v>
      </c>
    </row>
    <row r="85" spans="1:2">
      <c r="A85" s="3" t="s">
        <v>51</v>
      </c>
      <c r="B85" s="3">
        <v>306445</v>
      </c>
    </row>
    <row r="86" spans="1:2">
      <c r="A86" s="3" t="s">
        <v>52</v>
      </c>
      <c r="B86" s="3">
        <v>803428</v>
      </c>
    </row>
    <row r="87" spans="1:2">
      <c r="A87" s="3" t="s">
        <v>53</v>
      </c>
      <c r="B87" s="3">
        <v>1220959</v>
      </c>
    </row>
    <row r="88" spans="1:2">
      <c r="A88" s="3" t="s">
        <v>54</v>
      </c>
      <c r="B88" s="3">
        <v>1297791</v>
      </c>
    </row>
    <row r="89" spans="1:2">
      <c r="A89" s="3" t="s">
        <v>55</v>
      </c>
      <c r="B89" s="3">
        <v>282700</v>
      </c>
    </row>
    <row r="90" spans="1:2">
      <c r="A90" s="3" t="s">
        <v>56</v>
      </c>
      <c r="B90" s="3">
        <v>303839</v>
      </c>
    </row>
    <row r="91" spans="1:2">
      <c r="A91" s="3" t="s">
        <v>57</v>
      </c>
      <c r="B91" s="3">
        <v>216961</v>
      </c>
    </row>
    <row r="92" spans="1:2">
      <c r="A92" s="3" t="s">
        <v>58</v>
      </c>
      <c r="B92" s="3">
        <v>1201265</v>
      </c>
    </row>
    <row r="93" spans="1:2">
      <c r="A93" s="3" t="s">
        <v>59</v>
      </c>
      <c r="B93" s="3">
        <v>1513278</v>
      </c>
    </row>
    <row r="94" spans="1:2">
      <c r="A94" s="3" t="s">
        <v>60</v>
      </c>
      <c r="B94" s="3">
        <v>1937886</v>
      </c>
    </row>
    <row r="95" spans="1:2">
      <c r="A95" s="3" t="s">
        <v>61</v>
      </c>
      <c r="B95" s="3">
        <v>386566</v>
      </c>
    </row>
    <row r="96" spans="1:2">
      <c r="A96" s="3" t="s">
        <v>62</v>
      </c>
      <c r="B96" s="3">
        <v>376463</v>
      </c>
    </row>
    <row r="97" spans="1:2">
      <c r="A97" s="3" t="s">
        <v>63</v>
      </c>
      <c r="B97" s="3">
        <v>288858</v>
      </c>
    </row>
    <row r="98" spans="1:2">
      <c r="A98" s="3" t="s">
        <v>64</v>
      </c>
      <c r="B98" s="3">
        <v>1247146</v>
      </c>
    </row>
    <row r="99" spans="1:2">
      <c r="A99" s="3" t="s">
        <v>65</v>
      </c>
      <c r="B99" s="3">
        <v>1644321</v>
      </c>
    </row>
    <row r="100" spans="1:2">
      <c r="A100" s="3" t="s">
        <v>66</v>
      </c>
      <c r="B100" s="3">
        <v>1633314</v>
      </c>
    </row>
    <row r="101" spans="1:2">
      <c r="A101" s="3" t="s">
        <v>67</v>
      </c>
      <c r="B101" s="3">
        <v>291941</v>
      </c>
    </row>
    <row r="102" spans="1:2">
      <c r="A102" s="3" t="s">
        <v>68</v>
      </c>
      <c r="B102" s="3">
        <v>247555</v>
      </c>
    </row>
    <row r="103" spans="1:2">
      <c r="A103" s="3" t="s">
        <v>69</v>
      </c>
      <c r="B103" s="3">
        <v>217203</v>
      </c>
    </row>
    <row r="104" spans="1:2">
      <c r="A104" s="3" t="s">
        <v>70</v>
      </c>
      <c r="B104" s="3">
        <v>929829</v>
      </c>
    </row>
    <row r="105" spans="1:2">
      <c r="A105" s="3" t="s">
        <v>71</v>
      </c>
      <c r="B105" s="3">
        <v>1165701</v>
      </c>
    </row>
    <row r="106" spans="1:2">
      <c r="A106" s="3" t="s">
        <v>72</v>
      </c>
      <c r="B106" s="3">
        <v>1117947</v>
      </c>
    </row>
    <row r="107" spans="1:2">
      <c r="A107" s="3" t="s">
        <v>73</v>
      </c>
      <c r="B107" s="3">
        <v>196982</v>
      </c>
    </row>
    <row r="108" spans="1:2">
      <c r="A108" s="3" t="s">
        <v>74</v>
      </c>
      <c r="B108" s="3">
        <v>121083</v>
      </c>
    </row>
    <row r="109" spans="1:2">
      <c r="A109" s="3" t="s">
        <v>75</v>
      </c>
      <c r="B109" s="3">
        <v>127790</v>
      </c>
    </row>
    <row r="110" spans="1:2">
      <c r="A110" s="3" t="s">
        <v>76</v>
      </c>
      <c r="B110" s="3">
        <v>2092703</v>
      </c>
    </row>
    <row r="111" spans="1:2">
      <c r="A111" s="3" t="s">
        <v>77</v>
      </c>
      <c r="B111" s="3">
        <v>2228709</v>
      </c>
    </row>
    <row r="112" spans="1:2">
      <c r="A112" s="3" t="s">
        <v>78</v>
      </c>
      <c r="B112" s="3">
        <v>2597283</v>
      </c>
    </row>
    <row r="113" spans="1:2">
      <c r="A113" s="3" t="s">
        <v>79</v>
      </c>
      <c r="B113" s="3">
        <v>123425</v>
      </c>
    </row>
    <row r="114" spans="1:2">
      <c r="A114" s="3" t="s">
        <v>80</v>
      </c>
      <c r="B114" s="3">
        <v>134618</v>
      </c>
    </row>
    <row r="115" spans="1:2">
      <c r="A115" s="3" t="s">
        <v>81</v>
      </c>
      <c r="B115" s="3">
        <v>220357</v>
      </c>
    </row>
    <row r="116" spans="1:2">
      <c r="A116" s="3" t="s">
        <v>82</v>
      </c>
      <c r="B116" s="3">
        <v>2314683</v>
      </c>
    </row>
    <row r="117" spans="1:2">
      <c r="A117" s="3" t="s">
        <v>83</v>
      </c>
      <c r="B117" s="3">
        <v>2424381</v>
      </c>
    </row>
    <row r="118" spans="1:2">
      <c r="A118" s="3" t="s">
        <v>84</v>
      </c>
      <c r="B118" s="3">
        <v>1797693</v>
      </c>
    </row>
    <row r="119" spans="1:2">
      <c r="A119" s="3" t="s">
        <v>85</v>
      </c>
      <c r="B119" s="3">
        <v>130054</v>
      </c>
    </row>
    <row r="120" spans="1:2">
      <c r="A120" s="3" t="s">
        <v>86</v>
      </c>
      <c r="B120" s="3">
        <v>182158</v>
      </c>
    </row>
    <row r="121" spans="1:2">
      <c r="A121" s="3" t="s">
        <v>87</v>
      </c>
      <c r="B121" s="3">
        <v>179908</v>
      </c>
    </row>
    <row r="122" spans="1:2">
      <c r="A122" s="3" t="s">
        <v>88</v>
      </c>
      <c r="B122" s="3">
        <v>903763</v>
      </c>
    </row>
    <row r="123" spans="1:2">
      <c r="A123" s="3" t="s">
        <v>89</v>
      </c>
      <c r="B123" s="3">
        <v>942951</v>
      </c>
    </row>
    <row r="124" spans="1:2">
      <c r="A124" s="3" t="s">
        <v>90</v>
      </c>
      <c r="B124" s="3">
        <v>333052</v>
      </c>
    </row>
    <row r="125" spans="1:2">
      <c r="A125" s="3" t="s">
        <v>91</v>
      </c>
      <c r="B125" s="3">
        <v>96006</v>
      </c>
    </row>
    <row r="126" spans="1:2">
      <c r="A126" s="3" t="s">
        <v>92</v>
      </c>
      <c r="B126" s="3">
        <v>89862</v>
      </c>
    </row>
    <row r="127" spans="1:2">
      <c r="A127" s="3" t="s">
        <v>93</v>
      </c>
      <c r="B127" s="3">
        <v>144116</v>
      </c>
    </row>
    <row r="128" spans="1:2">
      <c r="A128" s="3" t="s">
        <v>94</v>
      </c>
      <c r="B128" s="3">
        <v>568397</v>
      </c>
    </row>
    <row r="129" spans="1:2">
      <c r="A129" s="3" t="s">
        <v>95</v>
      </c>
      <c r="B129" s="3">
        <v>440678</v>
      </c>
    </row>
    <row r="130" spans="1:2">
      <c r="A130" s="3" t="s">
        <v>96</v>
      </c>
      <c r="B130" s="3">
        <v>232084</v>
      </c>
    </row>
    <row r="131" spans="1:2">
      <c r="A131" s="3" t="s">
        <v>97</v>
      </c>
      <c r="B131" s="3">
        <v>69427</v>
      </c>
    </row>
    <row r="132" spans="1:2">
      <c r="A132" s="3" t="s">
        <v>98</v>
      </c>
      <c r="B132" s="3">
        <v>62521</v>
      </c>
    </row>
    <row r="133" spans="1:2">
      <c r="A133" s="3" t="s">
        <v>99</v>
      </c>
      <c r="B133" s="3">
        <v>86907</v>
      </c>
    </row>
    <row r="134" spans="1:2">
      <c r="A134" s="3" t="s">
        <v>100</v>
      </c>
      <c r="B134" s="3">
        <v>506609</v>
      </c>
    </row>
    <row r="135" spans="1:2">
      <c r="A135" s="3" t="s">
        <v>101</v>
      </c>
      <c r="B135" s="3">
        <v>478856</v>
      </c>
    </row>
    <row r="136" spans="1:2">
      <c r="A136" s="3" t="s">
        <v>102</v>
      </c>
      <c r="B136" s="3">
        <v>410553</v>
      </c>
    </row>
    <row r="137" spans="1:2">
      <c r="A137" s="3" t="s">
        <v>103</v>
      </c>
      <c r="B137" s="3">
        <v>114739</v>
      </c>
    </row>
    <row r="138" spans="1:2">
      <c r="A138" s="3" t="s">
        <v>104</v>
      </c>
      <c r="B138" s="3">
        <v>121524</v>
      </c>
    </row>
    <row r="139" spans="1:2">
      <c r="A139" s="3" t="s">
        <v>105</v>
      </c>
      <c r="B139" s="3">
        <v>143162</v>
      </c>
    </row>
    <row r="140" spans="1:2">
      <c r="A140" s="3" t="s">
        <v>106</v>
      </c>
      <c r="B140" s="3">
        <v>1071183</v>
      </c>
    </row>
    <row r="141" spans="1:2">
      <c r="A141" s="3" t="s">
        <v>107</v>
      </c>
      <c r="B141" s="3">
        <v>1072009</v>
      </c>
    </row>
    <row r="142" spans="1:2">
      <c r="A142" s="3" t="s">
        <v>108</v>
      </c>
      <c r="B142" s="3">
        <v>1132265</v>
      </c>
    </row>
    <row r="143" spans="1:2">
      <c r="A143" s="3" t="s">
        <v>109</v>
      </c>
      <c r="B143" s="3">
        <v>287812</v>
      </c>
    </row>
    <row r="144" spans="1:2">
      <c r="A144" s="3" t="s">
        <v>110</v>
      </c>
      <c r="B144" s="3">
        <v>237836</v>
      </c>
    </row>
    <row r="145" spans="1:2">
      <c r="A145" s="3" t="s">
        <v>111</v>
      </c>
      <c r="B145" s="3">
        <v>254910</v>
      </c>
    </row>
    <row r="146" spans="1:2">
      <c r="A146" s="3" t="s">
        <v>112</v>
      </c>
      <c r="B146" s="3">
        <v>4564</v>
      </c>
    </row>
    <row r="147" spans="1:2">
      <c r="A147" s="3" t="s">
        <v>113</v>
      </c>
      <c r="B147" s="3">
        <v>3418</v>
      </c>
    </row>
    <row r="148" spans="1:2">
      <c r="A148" s="3" t="s">
        <v>114</v>
      </c>
      <c r="B148" s="3">
        <v>20876</v>
      </c>
    </row>
    <row r="149" spans="1:2">
      <c r="A149" s="3" t="s">
        <v>115</v>
      </c>
      <c r="B149" s="3">
        <v>4678</v>
      </c>
    </row>
    <row r="150" spans="1:2">
      <c r="A150" s="3" t="s">
        <v>116</v>
      </c>
      <c r="B150" s="3">
        <v>4493</v>
      </c>
    </row>
    <row r="151" spans="1:2">
      <c r="A151" s="3" t="s">
        <v>117</v>
      </c>
      <c r="B151" s="3">
        <v>2855</v>
      </c>
    </row>
  </sheetData>
  <mergeCells count="15">
    <mergeCell ref="D2:E2"/>
    <mergeCell ref="E4:E9"/>
    <mergeCell ref="E11:E16"/>
    <mergeCell ref="E20:E25"/>
    <mergeCell ref="E27:E32"/>
    <mergeCell ref="F4:F6"/>
    <mergeCell ref="F7:F9"/>
    <mergeCell ref="F11:F13"/>
    <mergeCell ref="F14:F16"/>
    <mergeCell ref="F20:F22"/>
    <mergeCell ref="F23:F25"/>
    <mergeCell ref="F27:F29"/>
    <mergeCell ref="F30:F32"/>
    <mergeCell ref="F35:F37"/>
    <mergeCell ref="F38:F4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Original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汪杨</dc:creator>
  <cp:lastModifiedBy>Rorschach</cp:lastModifiedBy>
  <dcterms:created xsi:type="dcterms:W3CDTF">2019-05-25T05:42:00Z</dcterms:created>
  <dcterms:modified xsi:type="dcterms:W3CDTF">2023-04-30T13:46:45Z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60D119353C164D63A8819C6D20D1F805</vt:lpwstr>
  </property>
  <property fmtid="{D5CDD505-2E9C-101B-9397-08002B2CF9AE}" pid="3" name="KSOProductBuildVer">
    <vt:lpwstr>2052-11.1.0.14036</vt:lpwstr>
  </property>
</Properties>
</file>