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<sst xmlns="http://schemas.openxmlformats.org/spreadsheetml/2006/main" count="202" uniqueCount="37">
  <si>
    <t>Sample Name</t>
  </si>
  <si>
    <t>Target Name</t>
  </si>
  <si>
    <t>Ct Mean</t>
  </si>
  <si>
    <t>Delta Ct Mean</t>
  </si>
  <si>
    <t>Delta delta Ct</t>
  </si>
  <si>
    <t>Expression level</t>
  </si>
  <si>
    <t>P value</t>
  </si>
  <si>
    <t>Significance</t>
  </si>
  <si>
    <t>A375-NC</t>
  </si>
  <si>
    <t>MAGEA6</t>
  </si>
  <si>
    <t>DW</t>
  </si>
  <si>
    <t>GAPDH</t>
  </si>
  <si>
    <t>A375-DT1</t>
  </si>
  <si>
    <t>*</t>
  </si>
  <si>
    <t>**</t>
  </si>
  <si>
    <t>A375-siRNA</t>
  </si>
  <si>
    <t>***</t>
  </si>
  <si>
    <t>方差分析：单因素方差分析</t>
  </si>
  <si>
    <t>SUMMARY</t>
  </si>
  <si>
    <t>组</t>
  </si>
  <si>
    <t>观测数</t>
  </si>
  <si>
    <t>求和</t>
  </si>
  <si>
    <t>平均</t>
  </si>
  <si>
    <t>方差</t>
  </si>
  <si>
    <t>列 1</t>
  </si>
  <si>
    <t>列 2</t>
  </si>
  <si>
    <t>方差分析</t>
  </si>
  <si>
    <t>差异源</t>
  </si>
  <si>
    <t>SS</t>
  </si>
  <si>
    <t>df</t>
  </si>
  <si>
    <t>MS</t>
  </si>
  <si>
    <t>F</t>
  </si>
  <si>
    <t>P-value</t>
  </si>
  <si>
    <t>F crit</t>
  </si>
  <si>
    <t>组间</t>
  </si>
  <si>
    <t>组内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</si>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</sst>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F29" sqref="F29"/>
    </sheetView>
  </sheetViews>
  <sheetFormatPr defaultColWidth="9" defaultRowHeight="14.4" outlineLevelCol="7"/>
  <cols>
    <col min="1" max="1" width="15.1851851851852" customWidth="1"/>
    <col min="2" max="3" width="13.4537037037037" customWidth="1"/>
    <col min="4" max="4" width="13.6388888888889" customWidth="1"/>
    <col min="5" max="5" width="15.1851851851852" customWidth="1"/>
    <col min="6" max="6" width="15.3611111111111" customWidth="1"/>
    <col min="7" max="7" width="12.9074074074074"/>
    <col min="8" max="8" width="13.3333333333333" customWidth="1"/>
    <col min="9" max="9" width="12.8888888888889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6">
      <c r="A2" s="5" t="s">
        <v>8</v>
      </c>
      <c r="B2" s="4" t="s">
        <v>9</v>
      </c>
      <c r="C2">
        <v>26.5673338572184</v>
      </c>
      <c r="D2">
        <f>C2-C8</f>
        <v>4.0157922108968</v>
      </c>
      <c r="E2">
        <f>AVERAGE(D2:D4)-D2</f>
        <v>0.137567096286399</v>
      </c>
      <c r="F2">
        <f>POWER(2,-E2)</f>
        <v>0.909050850769493</v>
      </c>
    </row>
    <row r="3" spans="1:6">
      <c r="A3" s="5"/>
      <c r="B3" s="4" t="s">
        <v>9</v>
      </c>
      <c r="C3">
        <v>26.0256271362305</v>
      </c>
      <c r="D3">
        <f>C3-C9</f>
        <v>4.1171805063884</v>
      </c>
      <c r="E3">
        <f>AVERAGE(D2:D4)-D3</f>
        <v>0.0361788007947998</v>
      </c>
      <c r="F3">
        <f t="shared" ref="F3:F7" si="0">POWER(2,-E3)</f>
        <v>0.975234588078691</v>
      </c>
    </row>
    <row r="4" spans="1:6">
      <c r="A4" s="5"/>
      <c r="B4" s="4" t="s">
        <v>9</v>
      </c>
      <c r="C4">
        <v>26.0906168619792</v>
      </c>
      <c r="D4">
        <f>C4-C10</f>
        <v>4.3271052042644</v>
      </c>
      <c r="E4">
        <f>AVERAGE(D2:D4)-D4</f>
        <v>-0.173745897081198</v>
      </c>
      <c r="F4">
        <f t="shared" si="0"/>
        <v>1.12798344742061</v>
      </c>
    </row>
    <row r="5" spans="1:6">
      <c r="A5" s="5"/>
      <c r="B5" s="4" t="s">
        <v>10</v>
      </c>
      <c r="C5">
        <v>29.4143034617106</v>
      </c>
      <c r="D5">
        <f>C5-C8</f>
        <v>6.862761815389</v>
      </c>
      <c r="E5">
        <f>AVERAGE(D5:D7)-D5</f>
        <v>0.279283099704366</v>
      </c>
      <c r="F5">
        <f t="shared" si="0"/>
        <v>0.824000375690148</v>
      </c>
    </row>
    <row r="6" spans="1:6">
      <c r="A6" s="5"/>
      <c r="B6" s="4" t="s">
        <v>10</v>
      </c>
      <c r="C6">
        <v>29.2699921925863</v>
      </c>
      <c r="D6">
        <f>C6-C9</f>
        <v>7.3615455627442</v>
      </c>
      <c r="E6">
        <f>AVERAGE(D5:D7)-D6</f>
        <v>-0.219500647650835</v>
      </c>
      <c r="F6">
        <f t="shared" si="0"/>
        <v>1.16433051319762</v>
      </c>
    </row>
    <row r="7" spans="1:6">
      <c r="A7" s="5"/>
      <c r="B7" s="4" t="s">
        <v>10</v>
      </c>
      <c r="C7">
        <v>28.9653390248617</v>
      </c>
      <c r="D7">
        <f>C7-C10</f>
        <v>7.2018273671469</v>
      </c>
      <c r="E7">
        <f>AVERAGE(D5:D7)-D7</f>
        <v>-0.0597824520535317</v>
      </c>
      <c r="F7">
        <f t="shared" si="0"/>
        <v>1.04230857641815</v>
      </c>
    </row>
    <row r="8" spans="1:3">
      <c r="A8" s="5"/>
      <c r="B8" s="4" t="s">
        <v>11</v>
      </c>
      <c r="C8">
        <v>22.5515416463216</v>
      </c>
    </row>
    <row r="9" spans="1:3">
      <c r="A9" s="5"/>
      <c r="B9" s="4" t="s">
        <v>11</v>
      </c>
      <c r="C9">
        <v>21.9084466298421</v>
      </c>
    </row>
    <row r="10" spans="1:3">
      <c r="A10" s="5"/>
      <c r="B10" s="4" t="s">
        <v>11</v>
      </c>
      <c r="C10">
        <v>21.7635116577148</v>
      </c>
    </row>
    <row r="11" spans="1:8">
      <c r="A11" s="5" t="s">
        <v>12</v>
      </c>
      <c r="B11" s="4" t="s">
        <v>9</v>
      </c>
      <c r="C11">
        <v>26.1126085917155</v>
      </c>
      <c r="D11">
        <f>C11-C17</f>
        <v>3.5281505584717</v>
      </c>
      <c r="E11">
        <f>D11-D2</f>
        <v>-0.487641652425101</v>
      </c>
      <c r="F11">
        <f>POWER(2,-E11)</f>
        <v>1.40215093046482</v>
      </c>
      <c r="G11">
        <v>0.0113005435098486</v>
      </c>
      <c r="H11" s="6" t="s">
        <v>13</v>
      </c>
    </row>
    <row r="12" spans="1:6">
      <c r="A12" s="5"/>
      <c r="B12" s="4" t="s">
        <v>9</v>
      </c>
      <c r="C12">
        <v>25.7316023508708</v>
      </c>
      <c r="D12">
        <f>C12-C18</f>
        <v>3.3429247538249</v>
      </c>
      <c r="E12">
        <f>D12-D3</f>
        <v>-0.774255752563498</v>
      </c>
      <c r="F12">
        <f t="shared" ref="F12:F16" si="1">POWER(2,-E12)</f>
        <v>1.71030752225492</v>
      </c>
    </row>
    <row r="13" spans="1:6">
      <c r="A13" s="5"/>
      <c r="B13" s="4" t="s">
        <v>9</v>
      </c>
      <c r="C13">
        <v>25.4376138051351</v>
      </c>
      <c r="D13">
        <f>C13-C19</f>
        <v>3.445187886556</v>
      </c>
      <c r="E13">
        <f>D13-D4</f>
        <v>-0.8819173177084</v>
      </c>
      <c r="F13">
        <f t="shared" si="1"/>
        <v>1.84282275536096</v>
      </c>
    </row>
    <row r="14" spans="1:8">
      <c r="A14" s="5"/>
      <c r="B14" s="4" t="s">
        <v>10</v>
      </c>
      <c r="C14">
        <v>22.8110148111979</v>
      </c>
      <c r="D14">
        <f>C14-C17</f>
        <v>0.226556777954102</v>
      </c>
      <c r="E14">
        <f t="shared" ref="E14:E16" si="2">D14-D5</f>
        <v>-6.6362050374349</v>
      </c>
      <c r="F14">
        <f t="shared" si="1"/>
        <v>99.4710663391737</v>
      </c>
      <c r="G14">
        <v>0.0013573171645237</v>
      </c>
      <c r="H14" s="6" t="s">
        <v>14</v>
      </c>
    </row>
    <row r="15" spans="1:6">
      <c r="A15" s="5"/>
      <c r="B15" s="4" t="s">
        <v>10</v>
      </c>
      <c r="C15">
        <v>22.5410900115967</v>
      </c>
      <c r="D15">
        <f>C15-C18</f>
        <v>0.152412414550803</v>
      </c>
      <c r="E15">
        <f t="shared" si="2"/>
        <v>-7.2091331481934</v>
      </c>
      <c r="F15">
        <f t="shared" si="1"/>
        <v>147.967153889093</v>
      </c>
    </row>
    <row r="16" spans="1:6">
      <c r="A16" s="5"/>
      <c r="B16" s="4" t="s">
        <v>10</v>
      </c>
      <c r="C16">
        <v>22.4249693552653</v>
      </c>
      <c r="D16">
        <f>C16-C19</f>
        <v>0.432543436686199</v>
      </c>
      <c r="E16">
        <f t="shared" si="2"/>
        <v>-6.7692839304607</v>
      </c>
      <c r="F16">
        <f t="shared" si="1"/>
        <v>109.083110223967</v>
      </c>
    </row>
    <row r="17" spans="1:3">
      <c r="A17" s="5"/>
      <c r="B17" s="4" t="s">
        <v>11</v>
      </c>
      <c r="C17">
        <v>22.5844580332438</v>
      </c>
    </row>
    <row r="18" spans="1:3">
      <c r="A18" s="5"/>
      <c r="B18" s="4" t="s">
        <v>11</v>
      </c>
      <c r="C18">
        <v>22.3886775970459</v>
      </c>
    </row>
    <row r="19" spans="1:3">
      <c r="A19" s="5"/>
      <c r="B19" s="4" t="s">
        <v>11</v>
      </c>
      <c r="C19">
        <v>21.9924259185791</v>
      </c>
    </row>
    <row r="20" spans="1:8">
      <c r="A20" s="5" t="s">
        <v>15</v>
      </c>
      <c r="B20" s="4" t="s">
        <v>9</v>
      </c>
      <c r="C20">
        <v>28.0761737823486</v>
      </c>
      <c r="D20">
        <f>C20-C26</f>
        <v>5.194341023763</v>
      </c>
      <c r="E20">
        <f>D20-D2</f>
        <v>1.1785488128662</v>
      </c>
      <c r="F20">
        <f>POWER(2,-E20)</f>
        <v>0.441795670913863</v>
      </c>
      <c r="G20">
        <v>0.000921330302834224</v>
      </c>
      <c r="H20" s="6" t="s">
        <v>16</v>
      </c>
    </row>
    <row r="21" spans="1:6">
      <c r="A21" s="5"/>
      <c r="B21" s="4" t="s">
        <v>9</v>
      </c>
      <c r="C21">
        <v>27.8381799062093</v>
      </c>
      <c r="D21">
        <f>C21-C27</f>
        <v>5.3728644053141</v>
      </c>
      <c r="E21">
        <f t="shared" ref="E21:E25" si="3">D21-D3</f>
        <v>1.2556838989257</v>
      </c>
      <c r="F21">
        <f t="shared" ref="F21:F25" si="4">POWER(2,-E21)</f>
        <v>0.418794993598772</v>
      </c>
    </row>
    <row r="22" spans="1:6">
      <c r="A22" s="5"/>
      <c r="B22" s="4" t="s">
        <v>9</v>
      </c>
      <c r="C22">
        <v>27.5517450968424</v>
      </c>
      <c r="D22">
        <f>C22-C28</f>
        <v>5.5381393432617</v>
      </c>
      <c r="E22">
        <f t="shared" si="3"/>
        <v>1.2110341389973</v>
      </c>
      <c r="F22">
        <f t="shared" si="4"/>
        <v>0.431958871985344</v>
      </c>
    </row>
    <row r="23" spans="1:8">
      <c r="A23" s="5"/>
      <c r="B23" s="4" t="s">
        <v>10</v>
      </c>
      <c r="C23">
        <v>32.0669492085775</v>
      </c>
      <c r="D23">
        <f>C23-C26</f>
        <v>9.1851164499919</v>
      </c>
      <c r="E23">
        <f t="shared" si="3"/>
        <v>2.3223546346029</v>
      </c>
      <c r="F23">
        <f t="shared" si="4"/>
        <v>0.199940877780071</v>
      </c>
      <c r="G23">
        <v>0.00197055228554118</v>
      </c>
      <c r="H23" s="6" t="s">
        <v>14</v>
      </c>
    </row>
    <row r="24" spans="1:6">
      <c r="A24" s="5"/>
      <c r="B24" s="4" t="s">
        <v>10</v>
      </c>
      <c r="C24">
        <v>31.5032946268717</v>
      </c>
      <c r="D24">
        <f>C24-C27</f>
        <v>9.0379791259765</v>
      </c>
      <c r="E24">
        <f t="shared" si="3"/>
        <v>1.6764335632323</v>
      </c>
      <c r="F24">
        <f t="shared" si="4"/>
        <v>0.312855080345836</v>
      </c>
    </row>
    <row r="25" spans="1:6">
      <c r="A25" s="5"/>
      <c r="B25" s="4" t="s">
        <v>10</v>
      </c>
      <c r="C25">
        <v>31.1880912780762</v>
      </c>
      <c r="D25">
        <f>C25-C28</f>
        <v>9.1744855244955</v>
      </c>
      <c r="E25">
        <f t="shared" si="3"/>
        <v>1.9726581573486</v>
      </c>
      <c r="F25">
        <f t="shared" si="4"/>
        <v>0.254783162177194</v>
      </c>
    </row>
    <row r="26" spans="1:3">
      <c r="A26" s="5"/>
      <c r="B26" s="4" t="s">
        <v>11</v>
      </c>
      <c r="C26">
        <v>22.8818327585856</v>
      </c>
    </row>
    <row r="27" spans="1:3">
      <c r="A27" s="5"/>
      <c r="B27" s="4" t="s">
        <v>11</v>
      </c>
      <c r="C27">
        <v>22.4653155008952</v>
      </c>
    </row>
    <row r="28" spans="1:3">
      <c r="A28" s="5"/>
      <c r="B28" s="4" t="s">
        <v>11</v>
      </c>
      <c r="C28">
        <v>22.0136057535807</v>
      </c>
    </row>
  </sheetData>
  <mergeCells count="3">
    <mergeCell ref="A2:A10"/>
    <mergeCell ref="A11:A19"/>
    <mergeCell ref="A20:A2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Q38"/>
  <sheetViews>
    <sheetView workbookViewId="0">
      <selection activeCell="P35" sqref="P35"/>
    </sheetView>
  </sheetViews>
  <sheetFormatPr defaultColWidth="9" defaultRowHeight="14.4"/>
  <sheetData>
    <row r="2" spans="1:15">
      <c r="A2">
        <v>0.909050850769493</v>
      </c>
      <c r="B2">
        <v>1.40215093046482</v>
      </c>
      <c r="D2">
        <v>0.909050850769493</v>
      </c>
      <c r="E2">
        <v>0.441795670913863</v>
      </c>
      <c r="K2">
        <v>0.824000375690148</v>
      </c>
      <c r="L2">
        <v>99.4710663391737</v>
      </c>
      <c r="N2">
        <v>0.824000375690148</v>
      </c>
      <c r="O2">
        <v>0.199940877780071</v>
      </c>
    </row>
    <row r="3" spans="1:15">
      <c r="A3">
        <v>0.975234588078691</v>
      </c>
      <c r="B3">
        <v>1.71030752225492</v>
      </c>
      <c r="D3">
        <v>0.975234588078691</v>
      </c>
      <c r="E3">
        <v>0.418794993598772</v>
      </c>
      <c r="K3">
        <v>1.16433051319762</v>
      </c>
      <c r="L3">
        <v>147.967153889093</v>
      </c>
      <c r="N3">
        <v>1.16433051319762</v>
      </c>
      <c r="O3">
        <v>0.312855080345836</v>
      </c>
    </row>
    <row r="4" spans="1:15">
      <c r="A4">
        <v>1.12798344742061</v>
      </c>
      <c r="B4">
        <v>1.84282275536096</v>
      </c>
      <c r="D4">
        <v>1.12798344742061</v>
      </c>
      <c r="E4">
        <v>0.431958871985344</v>
      </c>
      <c r="K4">
        <v>1.04230857641815</v>
      </c>
      <c r="L4">
        <v>109.083110223967</v>
      </c>
      <c r="N4">
        <v>1.04230857641815</v>
      </c>
      <c r="O4">
        <v>0.254783162177194</v>
      </c>
    </row>
    <row r="8" spans="1:11">
      <c r="A8" t="s">
        <v>17</v>
      </c>
      <c r="K8" t="s">
        <v>17</v>
      </c>
    </row>
    <row r="10" ht="15.15" spans="1:11">
      <c r="A10" t="s">
        <v>18</v>
      </c>
      <c r="K10" t="s">
        <v>18</v>
      </c>
    </row>
    <row r="11" spans="1:15">
      <c r="A11" s="1" t="s">
        <v>19</v>
      </c>
      <c r="B11" s="1" t="s">
        <v>20</v>
      </c>
      <c r="C11" s="1" t="s">
        <v>21</v>
      </c>
      <c r="D11" s="1" t="s">
        <v>22</v>
      </c>
      <c r="E11" s="1" t="s">
        <v>23</v>
      </c>
      <c r="K11" s="1" t="s">
        <v>19</v>
      </c>
      <c r="L11" s="1" t="s">
        <v>20</v>
      </c>
      <c r="M11" s="1" t="s">
        <v>21</v>
      </c>
      <c r="N11" s="1" t="s">
        <v>22</v>
      </c>
      <c r="O11" s="1" t="s">
        <v>23</v>
      </c>
    </row>
    <row r="12" spans="1:15">
      <c r="A12" s="2" t="s">
        <v>24</v>
      </c>
      <c r="B12" s="2">
        <v>3</v>
      </c>
      <c r="C12" s="2">
        <v>3.01226888626879</v>
      </c>
      <c r="D12" s="2">
        <v>1.00408962875627</v>
      </c>
      <c r="E12" s="2">
        <v>0.0126073304984786</v>
      </c>
      <c r="K12" s="2" t="s">
        <v>24</v>
      </c>
      <c r="L12" s="2">
        <v>3</v>
      </c>
      <c r="M12" s="2">
        <v>3.03063946530591</v>
      </c>
      <c r="N12" s="2">
        <v>1.01021315510197</v>
      </c>
      <c r="O12" s="2">
        <v>0.0297287376760602</v>
      </c>
    </row>
    <row r="13" ht="15.15" spans="1:15">
      <c r="A13" s="3" t="s">
        <v>25</v>
      </c>
      <c r="B13" s="3">
        <v>3</v>
      </c>
      <c r="C13" s="3">
        <v>4.9552812080807</v>
      </c>
      <c r="D13" s="3">
        <v>1.65176040269357</v>
      </c>
      <c r="E13" s="3">
        <v>0.0511187382210228</v>
      </c>
      <c r="K13" s="3" t="s">
        <v>25</v>
      </c>
      <c r="L13" s="3">
        <v>3</v>
      </c>
      <c r="M13" s="3">
        <v>356.521330452233</v>
      </c>
      <c r="N13" s="3">
        <v>118.840443484078</v>
      </c>
      <c r="O13" s="3">
        <v>659.371791174006</v>
      </c>
    </row>
    <row r="16" ht="15.15" spans="1:11">
      <c r="A16" t="s">
        <v>26</v>
      </c>
      <c r="K16" t="s">
        <v>26</v>
      </c>
    </row>
    <row r="17" spans="1:17">
      <c r="A17" s="1" t="s">
        <v>27</v>
      </c>
      <c r="B17" s="1" t="s">
        <v>28</v>
      </c>
      <c r="C17" s="1" t="s">
        <v>29</v>
      </c>
      <c r="D17" s="1" t="s">
        <v>30</v>
      </c>
      <c r="E17" s="1" t="s">
        <v>31</v>
      </c>
      <c r="F17" s="1" t="s">
        <v>32</v>
      </c>
      <c r="G17" s="1" t="s">
        <v>33</v>
      </c>
      <c r="K17" s="1" t="s">
        <v>27</v>
      </c>
      <c r="L17" s="1" t="s">
        <v>28</v>
      </c>
      <c r="M17" s="1" t="s">
        <v>29</v>
      </c>
      <c r="N17" s="1" t="s">
        <v>30</v>
      </c>
      <c r="O17" s="1" t="s">
        <v>31</v>
      </c>
      <c r="P17" s="1" t="s">
        <v>32</v>
      </c>
      <c r="Q17" s="1" t="s">
        <v>33</v>
      </c>
    </row>
    <row r="18" spans="1:17">
      <c r="A18" s="2" t="s">
        <v>34</v>
      </c>
      <c r="B18" s="2">
        <v>0.629216147118817</v>
      </c>
      <c r="C18" s="2">
        <v>1</v>
      </c>
      <c r="D18" s="2">
        <v>0.629216147118817</v>
      </c>
      <c r="E18" s="2">
        <v>19.7475274958008</v>
      </c>
      <c r="F18" s="2">
        <v>0.0113005435098486</v>
      </c>
      <c r="G18" s="2">
        <v>7.70864742217679</v>
      </c>
      <c r="K18" s="2" t="s">
        <v>34</v>
      </c>
      <c r="L18" s="2">
        <v>20825.9447690692</v>
      </c>
      <c r="M18" s="2">
        <v>1</v>
      </c>
      <c r="N18" s="2">
        <v>20825.9447690692</v>
      </c>
      <c r="O18" s="2">
        <v>63.1662018973163</v>
      </c>
      <c r="P18" s="2">
        <v>0.0013573171645237</v>
      </c>
      <c r="Q18" s="2">
        <v>7.70864742217679</v>
      </c>
    </row>
    <row r="19" spans="1:17">
      <c r="A19" s="2" t="s">
        <v>35</v>
      </c>
      <c r="B19" s="2">
        <v>0.127452137439002</v>
      </c>
      <c r="C19" s="2">
        <v>4</v>
      </c>
      <c r="D19" s="2">
        <v>0.0318630343597504</v>
      </c>
      <c r="E19" s="2"/>
      <c r="F19" s="2"/>
      <c r="G19" s="2"/>
      <c r="K19" s="2" t="s">
        <v>35</v>
      </c>
      <c r="L19" s="2">
        <v>1318.80303982336</v>
      </c>
      <c r="M19" s="2">
        <v>4</v>
      </c>
      <c r="N19" s="2">
        <v>329.70075995584</v>
      </c>
      <c r="O19" s="2"/>
      <c r="P19" s="2"/>
      <c r="Q19" s="2"/>
    </row>
    <row r="20" spans="1:17">
      <c r="A20" s="2"/>
      <c r="B20" s="2"/>
      <c r="C20" s="2"/>
      <c r="D20" s="2"/>
      <c r="E20" s="2"/>
      <c r="F20" s="2"/>
      <c r="G20" s="2"/>
      <c r="K20" s="2"/>
      <c r="L20" s="2"/>
      <c r="M20" s="2"/>
      <c r="N20" s="2"/>
      <c r="O20" s="2"/>
      <c r="P20" s="2"/>
      <c r="Q20" s="2"/>
    </row>
    <row r="21" ht="15.15" spans="1:17">
      <c r="A21" s="3" t="s">
        <v>36</v>
      </c>
      <c r="B21" s="3">
        <v>0.756668284557819</v>
      </c>
      <c r="C21" s="3">
        <v>5</v>
      </c>
      <c r="D21" s="3"/>
      <c r="E21" s="3"/>
      <c r="F21" s="3"/>
      <c r="G21" s="3"/>
      <c r="K21" s="3" t="s">
        <v>36</v>
      </c>
      <c r="L21" s="3">
        <v>22144.7478088926</v>
      </c>
      <c r="M21" s="3">
        <v>5</v>
      </c>
      <c r="N21" s="3"/>
      <c r="O21" s="3"/>
      <c r="P21" s="3"/>
      <c r="Q21" s="3"/>
    </row>
    <row r="25" spans="1:11">
      <c r="A25" t="s">
        <v>17</v>
      </c>
      <c r="K25" t="s">
        <v>17</v>
      </c>
    </row>
    <row r="27" ht="15.15" spans="1:11">
      <c r="A27" t="s">
        <v>18</v>
      </c>
      <c r="K27" t="s">
        <v>18</v>
      </c>
    </row>
    <row r="28" spans="1:15">
      <c r="A28" s="1" t="s">
        <v>19</v>
      </c>
      <c r="B28" s="1" t="s">
        <v>20</v>
      </c>
      <c r="C28" s="1" t="s">
        <v>21</v>
      </c>
      <c r="D28" s="1" t="s">
        <v>22</v>
      </c>
      <c r="E28" s="1" t="s">
        <v>23</v>
      </c>
      <c r="K28" s="1" t="s">
        <v>19</v>
      </c>
      <c r="L28" s="1" t="s">
        <v>20</v>
      </c>
      <c r="M28" s="1" t="s">
        <v>21</v>
      </c>
      <c r="N28" s="1" t="s">
        <v>22</v>
      </c>
      <c r="O28" s="1" t="s">
        <v>23</v>
      </c>
    </row>
    <row r="29" spans="1:15">
      <c r="A29" s="2" t="s">
        <v>24</v>
      </c>
      <c r="B29" s="2">
        <v>3</v>
      </c>
      <c r="C29" s="2">
        <v>3.01226888626879</v>
      </c>
      <c r="D29" s="2">
        <v>1.00408962875627</v>
      </c>
      <c r="E29" s="2">
        <v>0.0126073304984786</v>
      </c>
      <c r="K29" s="2" t="s">
        <v>24</v>
      </c>
      <c r="L29" s="2">
        <v>3</v>
      </c>
      <c r="M29" s="2">
        <v>3.03063946530591</v>
      </c>
      <c r="N29" s="2">
        <v>1.01021315510197</v>
      </c>
      <c r="O29" s="2">
        <v>0.0297287376760602</v>
      </c>
    </row>
    <row r="30" ht="15.15" spans="1:15">
      <c r="A30" s="3" t="s">
        <v>25</v>
      </c>
      <c r="B30" s="3">
        <v>3</v>
      </c>
      <c r="C30" s="3">
        <v>1.29254953649798</v>
      </c>
      <c r="D30" s="3">
        <v>0.430849845499326</v>
      </c>
      <c r="E30" s="3">
        <v>0.000133180244048258</v>
      </c>
      <c r="K30" s="3" t="s">
        <v>25</v>
      </c>
      <c r="L30" s="3">
        <v>3</v>
      </c>
      <c r="M30" s="3">
        <v>0.7675791203031</v>
      </c>
      <c r="N30" s="3">
        <v>0.2558597067677</v>
      </c>
      <c r="O30" s="3">
        <v>0.00318827349645717</v>
      </c>
    </row>
    <row r="33" ht="15.15" spans="1:11">
      <c r="A33" t="s">
        <v>26</v>
      </c>
      <c r="K33" t="s">
        <v>26</v>
      </c>
    </row>
    <row r="34" spans="1:17">
      <c r="A34" s="1" t="s">
        <v>27</v>
      </c>
      <c r="B34" s="1" t="s">
        <v>28</v>
      </c>
      <c r="C34" s="1" t="s">
        <v>29</v>
      </c>
      <c r="D34" s="1" t="s">
        <v>30</v>
      </c>
      <c r="E34" s="1" t="s">
        <v>31</v>
      </c>
      <c r="F34" s="1" t="s">
        <v>32</v>
      </c>
      <c r="G34" s="1" t="s">
        <v>33</v>
      </c>
      <c r="K34" s="1" t="s">
        <v>27</v>
      </c>
      <c r="L34" s="1" t="s">
        <v>28</v>
      </c>
      <c r="M34" s="1" t="s">
        <v>29</v>
      </c>
      <c r="N34" s="1" t="s">
        <v>30</v>
      </c>
      <c r="O34" s="1" t="s">
        <v>31</v>
      </c>
      <c r="P34" s="1" t="s">
        <v>32</v>
      </c>
      <c r="Q34" s="1" t="s">
        <v>33</v>
      </c>
    </row>
    <row r="35" spans="1:17">
      <c r="A35" s="2" t="s">
        <v>34</v>
      </c>
      <c r="B35" s="2">
        <v>0.492905773662693</v>
      </c>
      <c r="C35" s="2">
        <v>1</v>
      </c>
      <c r="D35" s="2">
        <v>0.492905773662693</v>
      </c>
      <c r="E35" s="2">
        <v>77.3761403485045</v>
      </c>
      <c r="F35" s="2">
        <v>0.000921330302834224</v>
      </c>
      <c r="G35" s="2">
        <v>7.70864742217679</v>
      </c>
      <c r="K35" s="2" t="s">
        <v>34</v>
      </c>
      <c r="L35" s="2">
        <v>0.853573687520706</v>
      </c>
      <c r="M35" s="2">
        <v>1</v>
      </c>
      <c r="N35" s="2">
        <v>0.853573687520706</v>
      </c>
      <c r="O35" s="2">
        <v>51.8621622751318</v>
      </c>
      <c r="P35" s="2">
        <v>0.00197055228554118</v>
      </c>
      <c r="Q35" s="2">
        <v>7.70864742217679</v>
      </c>
    </row>
    <row r="36" spans="1:17">
      <c r="A36" s="2" t="s">
        <v>35</v>
      </c>
      <c r="B36" s="2">
        <v>0.0254810214850537</v>
      </c>
      <c r="C36" s="2">
        <v>4</v>
      </c>
      <c r="D36" s="2">
        <v>0.00637025537126342</v>
      </c>
      <c r="E36" s="2"/>
      <c r="F36" s="2"/>
      <c r="G36" s="2"/>
      <c r="K36" s="2" t="s">
        <v>35</v>
      </c>
      <c r="L36" s="2">
        <v>0.0658340223450344</v>
      </c>
      <c r="M36" s="2">
        <v>4</v>
      </c>
      <c r="N36" s="2">
        <v>0.0164585055862586</v>
      </c>
      <c r="O36" s="2"/>
      <c r="P36" s="2"/>
      <c r="Q36" s="2"/>
    </row>
    <row r="37" spans="1:17">
      <c r="A37" s="2"/>
      <c r="B37" s="2"/>
      <c r="C37" s="2"/>
      <c r="D37" s="2"/>
      <c r="E37" s="2"/>
      <c r="F37" s="2"/>
      <c r="G37" s="2"/>
      <c r="K37" s="2"/>
      <c r="L37" s="2"/>
      <c r="M37" s="2"/>
      <c r="N37" s="2"/>
      <c r="O37" s="2"/>
      <c r="P37" s="2"/>
      <c r="Q37" s="2"/>
    </row>
    <row r="38" ht="15.15" spans="1:17">
      <c r="A38" s="3" t="s">
        <v>36</v>
      </c>
      <c r="B38" s="3">
        <v>0.518386795147747</v>
      </c>
      <c r="C38" s="3">
        <v>5</v>
      </c>
      <c r="D38" s="3"/>
      <c r="E38" s="3"/>
      <c r="F38" s="3"/>
      <c r="G38" s="3"/>
      <c r="K38" s="3" t="s">
        <v>36</v>
      </c>
      <c r="L38" s="3">
        <v>0.919407709865741</v>
      </c>
      <c r="M38" s="3">
        <v>5</v>
      </c>
      <c r="N38" s="3"/>
      <c r="O38" s="3"/>
      <c r="P38" s="3"/>
      <c r="Q38" s="3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Q36"/>
  <sheetViews>
    <sheetView workbookViewId="0">
      <selection activeCell="K23" sqref="K23:Q36"/>
    </sheetView>
  </sheetViews>
  <sheetFormatPr defaultColWidth="9" defaultRowHeight="14.4"/>
  <sheetData>
    <row r="2" spans="1:15">
      <c r="A2">
        <v>0.759245663519986</v>
      </c>
      <c r="B2">
        <v>2.41211704093356</v>
      </c>
      <c r="D2">
        <v>0.759245663519986</v>
      </c>
      <c r="E2">
        <v>0.205256870820207</v>
      </c>
      <c r="K2">
        <v>1.00678620912094</v>
      </c>
      <c r="L2">
        <v>86.2317830742056</v>
      </c>
      <c r="N2">
        <v>1.00678620912094</v>
      </c>
      <c r="O2">
        <v>0.205883592524652</v>
      </c>
    </row>
    <row r="3" spans="1:15">
      <c r="A3">
        <v>0.820582445334294</v>
      </c>
      <c r="B3">
        <v>2.17375260945607</v>
      </c>
      <c r="D3">
        <v>0.820582445334294</v>
      </c>
      <c r="E3">
        <v>0.281957878278685</v>
      </c>
      <c r="K3">
        <v>0.692085466922223</v>
      </c>
      <c r="L3">
        <v>51.8505645079469</v>
      </c>
      <c r="N3">
        <v>0.692085466922223</v>
      </c>
      <c r="O3">
        <v>0.211765111641854</v>
      </c>
    </row>
    <row r="4" spans="1:15">
      <c r="A4">
        <v>1.60507547160369</v>
      </c>
      <c r="B4">
        <v>4.44294009431671</v>
      </c>
      <c r="D4">
        <v>1.60507547160369</v>
      </c>
      <c r="E4">
        <v>0.557299950261239</v>
      </c>
      <c r="K4">
        <v>1.43516889252734</v>
      </c>
      <c r="L4">
        <v>99.4148844404531</v>
      </c>
      <c r="N4">
        <v>1.43516889252734</v>
      </c>
      <c r="O4">
        <v>0.403846770690681</v>
      </c>
    </row>
    <row r="6" spans="1:11">
      <c r="A6" t="s">
        <v>17</v>
      </c>
      <c r="K6" t="s">
        <v>17</v>
      </c>
    </row>
    <row r="8" ht="15.15" spans="1:11">
      <c r="A8" t="s">
        <v>18</v>
      </c>
      <c r="K8" t="s">
        <v>18</v>
      </c>
    </row>
    <row r="9" spans="1:15">
      <c r="A9" s="1" t="s">
        <v>19</v>
      </c>
      <c r="B9" s="1" t="s">
        <v>20</v>
      </c>
      <c r="C9" s="1" t="s">
        <v>21</v>
      </c>
      <c r="D9" s="1" t="s">
        <v>22</v>
      </c>
      <c r="E9" s="1" t="s">
        <v>23</v>
      </c>
      <c r="K9" s="1" t="s">
        <v>19</v>
      </c>
      <c r="L9" s="1" t="s">
        <v>20</v>
      </c>
      <c r="M9" s="1" t="s">
        <v>21</v>
      </c>
      <c r="N9" s="1" t="s">
        <v>22</v>
      </c>
      <c r="O9" s="1" t="s">
        <v>23</v>
      </c>
    </row>
    <row r="10" spans="1:15">
      <c r="A10" s="2" t="s">
        <v>24</v>
      </c>
      <c r="B10" s="2">
        <v>3</v>
      </c>
      <c r="C10" s="2">
        <v>3.18490358045797</v>
      </c>
      <c r="D10" s="2">
        <v>1.06163452681932</v>
      </c>
      <c r="E10" s="2">
        <v>0.222436595551926</v>
      </c>
      <c r="K10" s="2" t="s">
        <v>24</v>
      </c>
      <c r="L10" s="2">
        <v>3</v>
      </c>
      <c r="M10" s="2">
        <v>3.13404056857051</v>
      </c>
      <c r="N10" s="2">
        <v>1.0446801895235</v>
      </c>
      <c r="O10" s="2">
        <v>0.139120209665322</v>
      </c>
    </row>
    <row r="11" ht="15.15" spans="1:15">
      <c r="A11" s="3" t="s">
        <v>25</v>
      </c>
      <c r="B11" s="3">
        <v>3</v>
      </c>
      <c r="C11" s="3">
        <v>9.02880974470633</v>
      </c>
      <c r="D11" s="3">
        <v>3.00960324823544</v>
      </c>
      <c r="E11" s="3">
        <v>1.55504528629903</v>
      </c>
      <c r="K11" s="3" t="s">
        <v>25</v>
      </c>
      <c r="L11" s="3">
        <v>3</v>
      </c>
      <c r="M11" s="3">
        <v>237.497232022606</v>
      </c>
      <c r="N11" s="3">
        <v>79.1657440075352</v>
      </c>
      <c r="O11" s="3">
        <v>603.037813729235</v>
      </c>
    </row>
    <row r="14" ht="15.15" spans="1:11">
      <c r="A14" t="s">
        <v>26</v>
      </c>
      <c r="K14" t="s">
        <v>26</v>
      </c>
    </row>
    <row r="15" spans="1:17">
      <c r="A15" s="1" t="s">
        <v>27</v>
      </c>
      <c r="B15" s="1" t="s">
        <v>28</v>
      </c>
      <c r="C15" s="1" t="s">
        <v>29</v>
      </c>
      <c r="D15" s="1" t="s">
        <v>30</v>
      </c>
      <c r="E15" s="1" t="s">
        <v>31</v>
      </c>
      <c r="F15" s="1" t="s">
        <v>32</v>
      </c>
      <c r="G15" s="1" t="s">
        <v>33</v>
      </c>
      <c r="K15" s="1" t="s">
        <v>27</v>
      </c>
      <c r="L15" s="1" t="s">
        <v>28</v>
      </c>
      <c r="M15" s="1" t="s">
        <v>29</v>
      </c>
      <c r="N15" s="1" t="s">
        <v>30</v>
      </c>
      <c r="O15" s="1" t="s">
        <v>31</v>
      </c>
      <c r="P15" s="1" t="s">
        <v>32</v>
      </c>
      <c r="Q15" s="1" t="s">
        <v>33</v>
      </c>
    </row>
    <row r="16" spans="1:17">
      <c r="A16" s="2" t="s">
        <v>34</v>
      </c>
      <c r="B16" s="2">
        <v>5.69187320942333</v>
      </c>
      <c r="C16" s="2">
        <v>1</v>
      </c>
      <c r="D16" s="2">
        <v>5.69187320942333</v>
      </c>
      <c r="E16" s="2">
        <v>6.40442332216199</v>
      </c>
      <c r="F16" s="2">
        <v>0.0646167834154937</v>
      </c>
      <c r="G16" s="2">
        <v>7.70864742217679</v>
      </c>
      <c r="K16" s="2" t="s">
        <v>34</v>
      </c>
      <c r="L16" s="2">
        <v>9154.35091808679</v>
      </c>
      <c r="M16" s="2">
        <v>1</v>
      </c>
      <c r="N16" s="2">
        <v>9154.35091808679</v>
      </c>
      <c r="O16" s="2">
        <v>30.3537831206725</v>
      </c>
      <c r="P16" s="2">
        <v>0.00529529773505638</v>
      </c>
      <c r="Q16" s="2">
        <v>7.70864742217679</v>
      </c>
    </row>
    <row r="17" spans="1:17">
      <c r="A17" s="2" t="s">
        <v>35</v>
      </c>
      <c r="B17" s="2">
        <v>3.55496376370192</v>
      </c>
      <c r="C17" s="2">
        <v>4</v>
      </c>
      <c r="D17" s="2">
        <v>0.888740940925479</v>
      </c>
      <c r="E17" s="2"/>
      <c r="F17" s="2"/>
      <c r="G17" s="2"/>
      <c r="K17" s="2" t="s">
        <v>35</v>
      </c>
      <c r="L17" s="2">
        <v>1206.3538678778</v>
      </c>
      <c r="M17" s="2">
        <v>4</v>
      </c>
      <c r="N17" s="2">
        <v>301.58846696945</v>
      </c>
      <c r="O17" s="2"/>
      <c r="P17" s="2"/>
      <c r="Q17" s="2"/>
    </row>
    <row r="18" spans="1:17">
      <c r="A18" s="2"/>
      <c r="B18" s="2"/>
      <c r="C18" s="2"/>
      <c r="D18" s="2"/>
      <c r="E18" s="2"/>
      <c r="F18" s="2"/>
      <c r="G18" s="2"/>
      <c r="K18" s="2"/>
      <c r="L18" s="2"/>
      <c r="M18" s="2"/>
      <c r="N18" s="2"/>
      <c r="O18" s="2"/>
      <c r="P18" s="2"/>
      <c r="Q18" s="2"/>
    </row>
    <row r="19" ht="15.15" spans="1:17">
      <c r="A19" s="3" t="s">
        <v>36</v>
      </c>
      <c r="B19" s="3">
        <v>9.24683697312525</v>
      </c>
      <c r="C19" s="3">
        <v>5</v>
      </c>
      <c r="D19" s="3"/>
      <c r="E19" s="3"/>
      <c r="F19" s="3"/>
      <c r="G19" s="3"/>
      <c r="K19" s="3" t="s">
        <v>36</v>
      </c>
      <c r="L19" s="3">
        <v>10360.7047859646</v>
      </c>
      <c r="M19" s="3">
        <v>5</v>
      </c>
      <c r="N19" s="3"/>
      <c r="O19" s="3"/>
      <c r="P19" s="3"/>
      <c r="Q19" s="3"/>
    </row>
    <row r="23" spans="1:11">
      <c r="A23" t="s">
        <v>17</v>
      </c>
      <c r="K23" t="s">
        <v>17</v>
      </c>
    </row>
    <row r="25" ht="15.15" spans="1:11">
      <c r="A25" t="s">
        <v>18</v>
      </c>
      <c r="K25" t="s">
        <v>18</v>
      </c>
    </row>
    <row r="26" spans="1:15">
      <c r="A26" s="1" t="s">
        <v>19</v>
      </c>
      <c r="B26" s="1" t="s">
        <v>20</v>
      </c>
      <c r="C26" s="1" t="s">
        <v>21</v>
      </c>
      <c r="D26" s="1" t="s">
        <v>22</v>
      </c>
      <c r="E26" s="1" t="s">
        <v>23</v>
      </c>
      <c r="K26" s="1" t="s">
        <v>19</v>
      </c>
      <c r="L26" s="1" t="s">
        <v>20</v>
      </c>
      <c r="M26" s="1" t="s">
        <v>21</v>
      </c>
      <c r="N26" s="1" t="s">
        <v>22</v>
      </c>
      <c r="O26" s="1" t="s">
        <v>23</v>
      </c>
    </row>
    <row r="27" spans="1:15">
      <c r="A27" s="2" t="s">
        <v>24</v>
      </c>
      <c r="B27" s="2">
        <v>3</v>
      </c>
      <c r="C27" s="2">
        <v>3.18490358045797</v>
      </c>
      <c r="D27" s="2">
        <v>1.06163452681932</v>
      </c>
      <c r="E27" s="2">
        <v>0.222436595551926</v>
      </c>
      <c r="K27" s="2" t="s">
        <v>24</v>
      </c>
      <c r="L27" s="2">
        <v>3</v>
      </c>
      <c r="M27" s="2">
        <v>3.13404056857051</v>
      </c>
      <c r="N27" s="2">
        <v>1.0446801895235</v>
      </c>
      <c r="O27" s="2">
        <v>0.139120209665322</v>
      </c>
    </row>
    <row r="28" ht="15.15" spans="1:15">
      <c r="A28" s="3" t="s">
        <v>25</v>
      </c>
      <c r="B28" s="3">
        <v>3</v>
      </c>
      <c r="C28" s="3">
        <v>1.04451469936013</v>
      </c>
      <c r="D28" s="3">
        <v>0.348171566453377</v>
      </c>
      <c r="E28" s="3">
        <v>0.0342717718218526</v>
      </c>
      <c r="K28" s="3" t="s">
        <v>25</v>
      </c>
      <c r="L28" s="3">
        <v>3</v>
      </c>
      <c r="M28" s="3">
        <v>0.821495474857187</v>
      </c>
      <c r="N28" s="3">
        <v>0.273831824952395</v>
      </c>
      <c r="O28" s="3">
        <v>0.0126865626532784</v>
      </c>
    </row>
    <row r="31" ht="15.15" spans="1:11">
      <c r="A31" t="s">
        <v>26</v>
      </c>
      <c r="K31" t="s">
        <v>26</v>
      </c>
    </row>
    <row r="32" spans="1:17">
      <c r="A32" s="1" t="s">
        <v>27</v>
      </c>
      <c r="B32" s="1" t="s">
        <v>28</v>
      </c>
      <c r="C32" s="1" t="s">
        <v>29</v>
      </c>
      <c r="D32" s="1" t="s">
        <v>30</v>
      </c>
      <c r="E32" s="1" t="s">
        <v>31</v>
      </c>
      <c r="F32" s="1" t="s">
        <v>32</v>
      </c>
      <c r="G32" s="1" t="s">
        <v>33</v>
      </c>
      <c r="K32" s="1" t="s">
        <v>27</v>
      </c>
      <c r="L32" s="1" t="s">
        <v>28</v>
      </c>
      <c r="M32" s="1" t="s">
        <v>29</v>
      </c>
      <c r="N32" s="1" t="s">
        <v>30</v>
      </c>
      <c r="O32" s="1" t="s">
        <v>31</v>
      </c>
      <c r="P32" s="1" t="s">
        <v>32</v>
      </c>
      <c r="Q32" s="1" t="s">
        <v>33</v>
      </c>
    </row>
    <row r="33" spans="1:17">
      <c r="A33" s="2" t="s">
        <v>34</v>
      </c>
      <c r="B33" s="2">
        <v>0.763544093721207</v>
      </c>
      <c r="C33" s="2">
        <v>1</v>
      </c>
      <c r="D33" s="2">
        <v>0.763544093721207</v>
      </c>
      <c r="E33" s="2">
        <v>5.9487277452819</v>
      </c>
      <c r="F33" s="2">
        <v>0.071285143498177</v>
      </c>
      <c r="G33" s="2">
        <v>7.70864742217679</v>
      </c>
      <c r="K33" s="2" t="s">
        <v>34</v>
      </c>
      <c r="L33" s="2">
        <v>0.891310801742924</v>
      </c>
      <c r="M33" s="2">
        <v>1</v>
      </c>
      <c r="N33" s="2">
        <v>0.891310801742924</v>
      </c>
      <c r="O33" s="2">
        <v>11.7427014372232</v>
      </c>
      <c r="P33" s="2">
        <v>0.0266145158356882</v>
      </c>
      <c r="Q33" s="2">
        <v>7.70864742217679</v>
      </c>
    </row>
    <row r="34" spans="1:17">
      <c r="A34" s="2" t="s">
        <v>35</v>
      </c>
      <c r="B34" s="2">
        <v>0.513416734747556</v>
      </c>
      <c r="C34" s="2">
        <v>4</v>
      </c>
      <c r="D34" s="2">
        <v>0.128354183686889</v>
      </c>
      <c r="E34" s="2"/>
      <c r="F34" s="2"/>
      <c r="G34" s="2"/>
      <c r="K34" s="2" t="s">
        <v>35</v>
      </c>
      <c r="L34" s="2">
        <v>0.303613544637201</v>
      </c>
      <c r="M34" s="2">
        <v>4</v>
      </c>
      <c r="N34" s="2">
        <v>0.0759033861593002</v>
      </c>
      <c r="O34" s="2"/>
      <c r="P34" s="2"/>
      <c r="Q34" s="2"/>
    </row>
    <row r="35" spans="1:17">
      <c r="A35" s="2"/>
      <c r="B35" s="2"/>
      <c r="C35" s="2"/>
      <c r="D35" s="2"/>
      <c r="E35" s="2"/>
      <c r="F35" s="2"/>
      <c r="G35" s="2"/>
      <c r="K35" s="2"/>
      <c r="L35" s="2"/>
      <c r="M35" s="2"/>
      <c r="N35" s="2"/>
      <c r="O35" s="2"/>
      <c r="P35" s="2"/>
      <c r="Q35" s="2"/>
    </row>
    <row r="36" ht="15.15" spans="1:17">
      <c r="A36" s="3" t="s">
        <v>36</v>
      </c>
      <c r="B36" s="3">
        <v>1.27696082846876</v>
      </c>
      <c r="C36" s="3">
        <v>5</v>
      </c>
      <c r="D36" s="3"/>
      <c r="E36" s="3"/>
      <c r="F36" s="3"/>
      <c r="G36" s="3"/>
      <c r="K36" s="3" t="s">
        <v>36</v>
      </c>
      <c r="L36" s="3">
        <v>1.19492434638013</v>
      </c>
      <c r="M36" s="3">
        <v>5</v>
      </c>
      <c r="N36" s="3"/>
      <c r="O36" s="3"/>
      <c r="P36" s="3"/>
      <c r="Q36" s="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 Hao</dc:creator>
  <cp:lastModifiedBy>Rorschach</cp:lastModifiedBy>
  <dcterms:created xsi:type="dcterms:W3CDTF">2022-01-15T14:06:00Z</dcterms:created>
  <dcterms:modified xsi:type="dcterms:W3CDTF">2023-01-21T02:32:54Z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3CBA6894C0C14E7A8830A3407D4A9567</vt:lpwstr>
  </property>
  <property fmtid="{D5CDD505-2E9C-101B-9397-08002B2CF9AE}" pid="3" name="KSOProductBuildVer">
    <vt:lpwstr>2052-11.1.0.13703</vt:lpwstr>
  </property>
</Properties>
</file>