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9DA9121-0ADF-409D-A56D-47DDCFE60D09}" xr6:coauthVersionLast="47" xr6:coauthVersionMax="47" xr10:uidLastSave="{00000000-0000-0000-0000-000000000000}"/>
  <bookViews>
    <workbookView xWindow="-103" yWindow="-103" windowWidth="22149" windowHeight="13200" firstSheet="5" activeTab="7" xr2:uid="{00000000-000D-0000-FFFF-FFFF00000000}"/>
  </bookViews>
  <sheets>
    <sheet name="1-PBS-PANC-1" sheetId="1" r:id="rId1"/>
    <sheet name="2-GEM" sheetId="2" r:id="rId2"/>
    <sheet name="3-SH2 TRM" sheetId="3" r:id="rId3"/>
    <sheet name="4-GEM+SG2 TRM" sheetId="4" r:id="rId4"/>
    <sheet name="5.PANC-1GEM-1-PBS" sheetId="5" r:id="rId5"/>
    <sheet name="6.PANC-1GEM-GEM" sheetId="6" r:id="rId6"/>
    <sheet name="7.PANC-1GEM-SH2" sheetId="9" r:id="rId7"/>
    <sheet name="8.PANC-1GEM-PLUS" sheetId="10" r:id="rId8"/>
  </sheets>
  <calcPr calcId="181029"/>
</workbook>
</file>

<file path=xl/calcChain.xml><?xml version="1.0" encoding="utf-8"?>
<calcChain xmlns="http://schemas.openxmlformats.org/spreadsheetml/2006/main">
  <c r="K4" i="10" l="1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3" i="10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K3" i="9"/>
  <c r="J3" i="9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K3" i="6"/>
  <c r="J3" i="6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3" i="5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3" i="4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3" i="3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K3" i="2"/>
  <c r="J3" i="2"/>
  <c r="K11" i="1"/>
  <c r="J11" i="1"/>
  <c r="J12" i="1"/>
  <c r="K10" i="1"/>
  <c r="J10" i="1"/>
  <c r="K4" i="1"/>
  <c r="K5" i="1"/>
  <c r="K6" i="1"/>
  <c r="K7" i="1"/>
  <c r="K8" i="1"/>
  <c r="K9" i="1"/>
  <c r="K12" i="1"/>
  <c r="K13" i="1"/>
  <c r="K14" i="1"/>
  <c r="K15" i="1"/>
  <c r="K16" i="1"/>
  <c r="K17" i="1"/>
  <c r="K18" i="1"/>
  <c r="K3" i="1"/>
  <c r="J3" i="1"/>
  <c r="J4" i="1" l="1"/>
  <c r="J5" i="1"/>
  <c r="J6" i="1"/>
  <c r="J7" i="1"/>
  <c r="J8" i="1"/>
  <c r="J9" i="1"/>
  <c r="J13" i="1"/>
  <c r="J14" i="1"/>
  <c r="J15" i="1"/>
  <c r="J16" i="1"/>
  <c r="J17" i="1"/>
  <c r="J18" i="1"/>
</calcChain>
</file>

<file path=xl/sharedStrings.xml><?xml version="1.0" encoding="utf-8"?>
<sst xmlns="http://schemas.openxmlformats.org/spreadsheetml/2006/main" count="640" uniqueCount="93">
  <si>
    <t>Parameters</t>
  </si>
  <si>
    <t>结果</t>
  </si>
  <si>
    <t>单位</t>
  </si>
  <si>
    <t>参考范围</t>
  </si>
  <si>
    <t>白细胞数目</t>
  </si>
  <si>
    <t>淋巴细胞数目</t>
  </si>
  <si>
    <t>单核细胞数目</t>
  </si>
  <si>
    <t>中性粒细胞数目</t>
  </si>
  <si>
    <t>淋巴细胞百分比</t>
  </si>
  <si>
    <t>单核细胞百分比</t>
  </si>
  <si>
    <t>中性粒细胞百分比</t>
  </si>
  <si>
    <t>红细胞数目</t>
  </si>
  <si>
    <t>血红蛋白</t>
  </si>
  <si>
    <t>红细胞积压</t>
  </si>
  <si>
    <t>平均红细胞体积</t>
  </si>
  <si>
    <t>平均红细胞血红蛋白含量</t>
  </si>
  <si>
    <t>平均红细胞血红蛋白浓度</t>
  </si>
  <si>
    <t>红细胞分布宽度变异系数</t>
  </si>
  <si>
    <t>血小板数目</t>
  </si>
  <si>
    <t>平均血小板体积</t>
  </si>
  <si>
    <t>WBC</t>
  </si>
  <si>
    <t>10^9/L</t>
  </si>
  <si>
    <t>Lymph#</t>
  </si>
  <si>
    <t>Mon#</t>
  </si>
  <si>
    <t>Gran#</t>
  </si>
  <si>
    <t>Lymph%</t>
  </si>
  <si>
    <t>%</t>
  </si>
  <si>
    <t>Mon%</t>
  </si>
  <si>
    <t>Gran%</t>
  </si>
  <si>
    <t>RBC</t>
  </si>
  <si>
    <t>10^12/L</t>
  </si>
  <si>
    <t>HGB</t>
  </si>
  <si>
    <t>g/L</t>
  </si>
  <si>
    <t>HCT</t>
  </si>
  <si>
    <t>MCV</t>
  </si>
  <si>
    <t>fL</t>
  </si>
  <si>
    <t>MCH</t>
  </si>
  <si>
    <t>pg</t>
  </si>
  <si>
    <t>MCHC</t>
  </si>
  <si>
    <t>RDW</t>
  </si>
  <si>
    <t>PLT</t>
  </si>
  <si>
    <t>MPV</t>
  </si>
  <si>
    <t>0.8-6.8</t>
  </si>
  <si>
    <t>0.7-5.7</t>
  </si>
  <si>
    <t>0.0-0.3</t>
  </si>
  <si>
    <t>0.1-1.8</t>
  </si>
  <si>
    <t>55.8-90.6</t>
  </si>
  <si>
    <t>1.8-6.0</t>
  </si>
  <si>
    <t>8.6-38.9</t>
  </si>
  <si>
    <t>6.36-9.42</t>
  </si>
  <si>
    <t>110-143</t>
  </si>
  <si>
    <t>34.6-44.6</t>
  </si>
  <si>
    <t>48.2-58.3</t>
  </si>
  <si>
    <t>15.8-19</t>
  </si>
  <si>
    <t>302-353</t>
  </si>
  <si>
    <t>13-17</t>
  </si>
  <si>
    <t>450-1590</t>
  </si>
  <si>
    <t>3.8-6.0</t>
  </si>
  <si>
    <t>参数</t>
  </si>
  <si>
    <t>简称</t>
  </si>
  <si>
    <t>平均数</t>
    <phoneticPr fontId="1" type="noConversion"/>
  </si>
  <si>
    <t>SEM</t>
    <phoneticPr fontId="1" type="noConversion"/>
  </si>
  <si>
    <t>sample：1.pbs-1</t>
    <phoneticPr fontId="1" type="noConversion"/>
  </si>
  <si>
    <t>sample：2.pbs-2</t>
    <phoneticPr fontId="1" type="noConversion"/>
  </si>
  <si>
    <t>sample：3.pbs-3</t>
    <phoneticPr fontId="1" type="noConversion"/>
  </si>
  <si>
    <t>sample：4.pbs-4</t>
    <phoneticPr fontId="1" type="noConversion"/>
  </si>
  <si>
    <t>sample：5.pbs-5</t>
    <phoneticPr fontId="1" type="noConversion"/>
  </si>
  <si>
    <t>sample：6.GEM-1</t>
    <phoneticPr fontId="1" type="noConversion"/>
  </si>
  <si>
    <t>sample：7.GEM-2</t>
    <phoneticPr fontId="1" type="noConversion"/>
  </si>
  <si>
    <t>sample：8.GEM-3</t>
    <phoneticPr fontId="1" type="noConversion"/>
  </si>
  <si>
    <t>sample：9.GEM-4</t>
    <phoneticPr fontId="1" type="noConversion"/>
  </si>
  <si>
    <t>sample：10.GEM-5</t>
    <phoneticPr fontId="1" type="noConversion"/>
  </si>
  <si>
    <t>sample：11.SH2-1</t>
    <phoneticPr fontId="1" type="noConversion"/>
  </si>
  <si>
    <t>sample：12.SH2-2</t>
    <phoneticPr fontId="1" type="noConversion"/>
  </si>
  <si>
    <t>sample：13.SH2-3</t>
    <phoneticPr fontId="1" type="noConversion"/>
  </si>
  <si>
    <t>sample：14.SH2-4</t>
    <phoneticPr fontId="1" type="noConversion"/>
  </si>
  <si>
    <t>sample：15.SH2-5</t>
    <phoneticPr fontId="1" type="noConversion"/>
  </si>
  <si>
    <t>sample：16.PLUS-1</t>
    <phoneticPr fontId="1" type="noConversion"/>
  </si>
  <si>
    <t>sample：17.PLUS-2</t>
    <phoneticPr fontId="1" type="noConversion"/>
  </si>
  <si>
    <t>sample：18.PLUS-3</t>
    <phoneticPr fontId="1" type="noConversion"/>
  </si>
  <si>
    <t>sample：19.PLUS-4</t>
    <phoneticPr fontId="1" type="noConversion"/>
  </si>
  <si>
    <t>sample：20.PLUS-5</t>
    <phoneticPr fontId="1" type="noConversion"/>
  </si>
  <si>
    <t>18..3</t>
    <phoneticPr fontId="1" type="noConversion"/>
  </si>
  <si>
    <t>sample：21.PBS-1</t>
    <phoneticPr fontId="1" type="noConversion"/>
  </si>
  <si>
    <t>sample：22.PBS-2</t>
    <phoneticPr fontId="1" type="noConversion"/>
  </si>
  <si>
    <t>sample：23.PBS-3</t>
    <phoneticPr fontId="1" type="noConversion"/>
  </si>
  <si>
    <t>sample：24.PBS-4</t>
    <phoneticPr fontId="1" type="noConversion"/>
  </si>
  <si>
    <t>sample：25.PBS-5</t>
    <phoneticPr fontId="1" type="noConversion"/>
  </si>
  <si>
    <t>sample：26.GEM-1</t>
    <phoneticPr fontId="1" type="noConversion"/>
  </si>
  <si>
    <t>sample：27.gem-2</t>
    <phoneticPr fontId="1" type="noConversion"/>
  </si>
  <si>
    <t>sample：28.gem-3</t>
    <phoneticPr fontId="1" type="noConversion"/>
  </si>
  <si>
    <t>sample：29.gem-4</t>
    <phoneticPr fontId="1" type="noConversion"/>
  </si>
  <si>
    <t>sample：30.gem-5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</si>
</sst>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workbookViewId="0">
      <selection activeCell="E1" sqref="E1:J1"/>
    </sheetView>
  </sheetViews>
  <sheetFormatPr defaultRowHeight="14.15" x14ac:dyDescent="0.3"/>
  <cols>
    <col min="1" max="1" width="21" customWidth="1"/>
    <col min="3" max="3" width="8.15234375" customWidth="1"/>
    <col min="4" max="4" width="10.3828125" customWidth="1"/>
    <col min="12" max="12" width="10.23046875" customWidth="1"/>
  </cols>
  <sheetData>
    <row r="1" spans="1:12" x14ac:dyDescent="0.3">
      <c r="E1" t="s">
        <v>62</v>
      </c>
      <c r="F1" t="s">
        <v>63</v>
      </c>
      <c r="G1" t="s">
        <v>64</v>
      </c>
      <c r="H1" t="s">
        <v>65</v>
      </c>
      <c r="I1" t="s">
        <v>66</v>
      </c>
    </row>
    <row r="2" spans="1:12" x14ac:dyDescent="0.3">
      <c r="B2" t="s">
        <v>0</v>
      </c>
      <c r="C2" t="s">
        <v>2</v>
      </c>
      <c r="D2" t="s">
        <v>3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60</v>
      </c>
      <c r="K2" s="1" t="s">
        <v>61</v>
      </c>
      <c r="L2" s="1"/>
    </row>
    <row r="3" spans="1:12" x14ac:dyDescent="0.3">
      <c r="A3" s="1" t="s">
        <v>4</v>
      </c>
      <c r="B3" s="2" t="s">
        <v>20</v>
      </c>
      <c r="C3" t="s">
        <v>21</v>
      </c>
      <c r="D3" t="s">
        <v>42</v>
      </c>
      <c r="E3" s="3">
        <v>10.199999999999999</v>
      </c>
      <c r="F3" s="3">
        <v>11.6</v>
      </c>
      <c r="G3" s="3">
        <v>11.8</v>
      </c>
      <c r="H3" s="3">
        <v>12.1</v>
      </c>
      <c r="I3" s="3">
        <v>13.1</v>
      </c>
      <c r="J3">
        <f>AVERAGE(E3:I3)</f>
        <v>11.76</v>
      </c>
      <c r="K3">
        <f>_xlfn.STDEV.P(E3:I3)</f>
        <v>0.93509357820487682</v>
      </c>
    </row>
    <row r="4" spans="1:12" x14ac:dyDescent="0.3">
      <c r="A4" t="s">
        <v>5</v>
      </c>
      <c r="B4" t="s">
        <v>22</v>
      </c>
      <c r="C4" t="s">
        <v>21</v>
      </c>
      <c r="D4" t="s">
        <v>43</v>
      </c>
      <c r="E4">
        <v>5.5</v>
      </c>
      <c r="F4">
        <v>5.6</v>
      </c>
      <c r="G4">
        <v>5</v>
      </c>
      <c r="H4">
        <v>4.0999999999999996</v>
      </c>
      <c r="I4">
        <v>5.0999999999999996</v>
      </c>
      <c r="J4">
        <f t="shared" ref="J4:J18" si="0">AVERAGE(E4:I4)</f>
        <v>5.0600000000000005</v>
      </c>
      <c r="K4">
        <f t="shared" ref="K4:K18" si="1">_xlfn.STDEV.P(E4:I4)</f>
        <v>0.53141321022345056</v>
      </c>
    </row>
    <row r="5" spans="1:12" x14ac:dyDescent="0.3">
      <c r="A5" t="s">
        <v>6</v>
      </c>
      <c r="B5" t="s">
        <v>23</v>
      </c>
      <c r="C5" t="s">
        <v>21</v>
      </c>
      <c r="D5" t="s">
        <v>44</v>
      </c>
      <c r="E5">
        <v>0.5</v>
      </c>
      <c r="F5">
        <v>0.3</v>
      </c>
      <c r="G5">
        <v>0.1</v>
      </c>
      <c r="H5">
        <v>0</v>
      </c>
      <c r="I5">
        <v>0</v>
      </c>
      <c r="J5">
        <f t="shared" si="0"/>
        <v>0.18</v>
      </c>
      <c r="K5">
        <f t="shared" si="1"/>
        <v>0.19390719429665315</v>
      </c>
    </row>
    <row r="6" spans="1:12" x14ac:dyDescent="0.3">
      <c r="A6" t="s">
        <v>7</v>
      </c>
      <c r="B6" t="s">
        <v>24</v>
      </c>
      <c r="C6" t="s">
        <v>21</v>
      </c>
      <c r="D6" t="s">
        <v>45</v>
      </c>
      <c r="E6">
        <v>0.6</v>
      </c>
      <c r="F6">
        <v>0.3</v>
      </c>
      <c r="G6">
        <v>0.4</v>
      </c>
      <c r="H6">
        <v>0.3</v>
      </c>
      <c r="I6">
        <v>0.5</v>
      </c>
      <c r="J6">
        <f t="shared" si="0"/>
        <v>0.41999999999999993</v>
      </c>
      <c r="K6">
        <f t="shared" si="1"/>
        <v>0.11661903789690629</v>
      </c>
    </row>
    <row r="7" spans="1:12" x14ac:dyDescent="0.3">
      <c r="A7" t="s">
        <v>8</v>
      </c>
      <c r="B7" t="s">
        <v>25</v>
      </c>
      <c r="C7" t="s">
        <v>26</v>
      </c>
      <c r="D7" t="s">
        <v>46</v>
      </c>
      <c r="E7">
        <v>64.3</v>
      </c>
      <c r="F7">
        <v>62.3</v>
      </c>
      <c r="G7">
        <v>53.6</v>
      </c>
      <c r="H7">
        <v>58.6</v>
      </c>
      <c r="I7">
        <v>57.3</v>
      </c>
      <c r="J7">
        <f t="shared" si="0"/>
        <v>59.219999999999992</v>
      </c>
      <c r="K7">
        <f t="shared" si="1"/>
        <v>3.7669085468059862</v>
      </c>
    </row>
    <row r="8" spans="1:12" x14ac:dyDescent="0.3">
      <c r="A8" t="s">
        <v>9</v>
      </c>
      <c r="B8" t="s">
        <v>27</v>
      </c>
      <c r="C8" t="s">
        <v>26</v>
      </c>
      <c r="D8" t="s">
        <v>47</v>
      </c>
      <c r="E8">
        <v>4.0999999999999996</v>
      </c>
      <c r="F8">
        <v>5.2</v>
      </c>
      <c r="G8">
        <v>2.6</v>
      </c>
      <c r="H8">
        <v>2.9</v>
      </c>
      <c r="I8">
        <v>3.2</v>
      </c>
      <c r="J8">
        <f t="shared" si="0"/>
        <v>3.6</v>
      </c>
      <c r="K8">
        <f t="shared" si="1"/>
        <v>0.94445751624940655</v>
      </c>
    </row>
    <row r="9" spans="1:12" x14ac:dyDescent="0.3">
      <c r="A9" t="s">
        <v>10</v>
      </c>
      <c r="B9" t="s">
        <v>28</v>
      </c>
      <c r="C9" t="s">
        <v>26</v>
      </c>
      <c r="D9" t="s">
        <v>48</v>
      </c>
      <c r="E9">
        <v>30.5</v>
      </c>
      <c r="F9">
        <v>30.4</v>
      </c>
      <c r="G9">
        <v>35.200000000000003</v>
      </c>
      <c r="H9">
        <v>30.6</v>
      </c>
      <c r="I9">
        <v>34.6</v>
      </c>
      <c r="J9">
        <f t="shared" si="0"/>
        <v>32.26</v>
      </c>
      <c r="K9">
        <f t="shared" si="1"/>
        <v>2.1648094604375703</v>
      </c>
    </row>
    <row r="10" spans="1:12" x14ac:dyDescent="0.3">
      <c r="A10" s="1" t="s">
        <v>11</v>
      </c>
      <c r="B10" s="2" t="s">
        <v>29</v>
      </c>
      <c r="C10" t="s">
        <v>30</v>
      </c>
      <c r="D10" t="s">
        <v>49</v>
      </c>
      <c r="E10" s="3">
        <v>5.29</v>
      </c>
      <c r="F10" s="3">
        <v>4.5599999999999996</v>
      </c>
      <c r="G10" s="3">
        <v>5.0199999999999996</v>
      </c>
      <c r="H10" s="3">
        <v>5.17</v>
      </c>
      <c r="I10" s="3">
        <v>6.27</v>
      </c>
      <c r="J10">
        <f t="shared" si="0"/>
        <v>5.2619999999999996</v>
      </c>
      <c r="K10">
        <f t="shared" si="1"/>
        <v>0.56154786082755004</v>
      </c>
    </row>
    <row r="11" spans="1:12" x14ac:dyDescent="0.3">
      <c r="A11" s="1" t="s">
        <v>12</v>
      </c>
      <c r="B11" s="2" t="s">
        <v>31</v>
      </c>
      <c r="C11" t="s">
        <v>32</v>
      </c>
      <c r="D11" t="s">
        <v>50</v>
      </c>
      <c r="E11" s="3">
        <v>115</v>
      </c>
      <c r="F11" s="3">
        <v>122</v>
      </c>
      <c r="G11" s="3">
        <v>131</v>
      </c>
      <c r="H11" s="3">
        <v>132</v>
      </c>
      <c r="I11" s="3">
        <v>136</v>
      </c>
      <c r="J11">
        <f t="shared" si="0"/>
        <v>127.2</v>
      </c>
      <c r="K11">
        <f t="shared" si="1"/>
        <v>7.6262703859750465</v>
      </c>
    </row>
    <row r="12" spans="1:12" x14ac:dyDescent="0.3">
      <c r="A12" t="s">
        <v>13</v>
      </c>
      <c r="B12" t="s">
        <v>33</v>
      </c>
      <c r="C12" t="s">
        <v>26</v>
      </c>
      <c r="D12" t="s">
        <v>51</v>
      </c>
      <c r="E12">
        <v>42.3</v>
      </c>
      <c r="F12">
        <v>39.6</v>
      </c>
      <c r="G12">
        <v>37.6</v>
      </c>
      <c r="H12">
        <v>35.5</v>
      </c>
      <c r="I12">
        <v>35.5</v>
      </c>
      <c r="J12">
        <f t="shared" si="0"/>
        <v>38.1</v>
      </c>
      <c r="K12">
        <f t="shared" si="1"/>
        <v>2.5946097972527578</v>
      </c>
    </row>
    <row r="13" spans="1:12" x14ac:dyDescent="0.3">
      <c r="A13" t="s">
        <v>14</v>
      </c>
      <c r="B13" t="s">
        <v>34</v>
      </c>
      <c r="C13" t="s">
        <v>35</v>
      </c>
      <c r="D13" t="s">
        <v>52</v>
      </c>
      <c r="E13">
        <v>57</v>
      </c>
      <c r="F13">
        <v>59</v>
      </c>
      <c r="G13">
        <v>47.3</v>
      </c>
      <c r="H13">
        <v>51.3</v>
      </c>
      <c r="I13">
        <v>49.6</v>
      </c>
      <c r="J13">
        <f t="shared" si="0"/>
        <v>52.840000000000011</v>
      </c>
      <c r="K13">
        <f t="shared" si="1"/>
        <v>4.4454920987445252</v>
      </c>
    </row>
    <row r="14" spans="1:12" x14ac:dyDescent="0.3">
      <c r="A14" t="s">
        <v>15</v>
      </c>
      <c r="B14" t="s">
        <v>36</v>
      </c>
      <c r="C14" t="s">
        <v>37</v>
      </c>
      <c r="D14" t="s">
        <v>53</v>
      </c>
      <c r="E14">
        <v>16</v>
      </c>
      <c r="F14">
        <v>21</v>
      </c>
      <c r="G14">
        <v>18</v>
      </c>
      <c r="H14">
        <v>16</v>
      </c>
      <c r="I14">
        <v>18</v>
      </c>
      <c r="J14">
        <f t="shared" si="0"/>
        <v>17.8</v>
      </c>
      <c r="K14">
        <f t="shared" si="1"/>
        <v>1.833030277982336</v>
      </c>
    </row>
    <row r="15" spans="1:12" x14ac:dyDescent="0.3">
      <c r="A15" t="s">
        <v>16</v>
      </c>
      <c r="B15" t="s">
        <v>38</v>
      </c>
      <c r="C15" t="s">
        <v>32</v>
      </c>
      <c r="D15" t="s">
        <v>54</v>
      </c>
      <c r="E15">
        <v>270</v>
      </c>
      <c r="F15">
        <v>329</v>
      </c>
      <c r="G15">
        <v>352</v>
      </c>
      <c r="H15">
        <v>300</v>
      </c>
      <c r="I15">
        <v>338</v>
      </c>
      <c r="J15">
        <f t="shared" si="0"/>
        <v>317.8</v>
      </c>
      <c r="K15">
        <f t="shared" si="1"/>
        <v>29.342119896149292</v>
      </c>
    </row>
    <row r="16" spans="1:12" x14ac:dyDescent="0.3">
      <c r="A16" t="s">
        <v>17</v>
      </c>
      <c r="B16" t="s">
        <v>39</v>
      </c>
      <c r="C16" t="s">
        <v>26</v>
      </c>
      <c r="D16" t="s">
        <v>55</v>
      </c>
      <c r="E16">
        <v>15.9</v>
      </c>
      <c r="F16">
        <v>14.2</v>
      </c>
      <c r="G16">
        <v>16.3</v>
      </c>
      <c r="H16">
        <v>14.3</v>
      </c>
      <c r="I16">
        <v>16.5</v>
      </c>
      <c r="J16">
        <f t="shared" si="0"/>
        <v>15.440000000000001</v>
      </c>
      <c r="K16">
        <f t="shared" si="1"/>
        <v>0.99116093546910955</v>
      </c>
    </row>
    <row r="17" spans="1:11" x14ac:dyDescent="0.3">
      <c r="A17" s="1" t="s">
        <v>18</v>
      </c>
      <c r="B17" s="2" t="s">
        <v>40</v>
      </c>
      <c r="C17" t="s">
        <v>21</v>
      </c>
      <c r="D17" t="s">
        <v>56</v>
      </c>
      <c r="E17" s="3">
        <v>522</v>
      </c>
      <c r="F17" s="3">
        <v>512</v>
      </c>
      <c r="G17" s="3">
        <v>498</v>
      </c>
      <c r="H17" s="3">
        <v>511</v>
      </c>
      <c r="I17" s="3">
        <v>547</v>
      </c>
      <c r="J17">
        <f t="shared" si="0"/>
        <v>518</v>
      </c>
      <c r="K17">
        <f t="shared" si="1"/>
        <v>16.382917933017914</v>
      </c>
    </row>
    <row r="18" spans="1:11" x14ac:dyDescent="0.3">
      <c r="A18" t="s">
        <v>19</v>
      </c>
      <c r="B18" t="s">
        <v>41</v>
      </c>
      <c r="C18" t="s">
        <v>35</v>
      </c>
      <c r="D18" t="s">
        <v>57</v>
      </c>
      <c r="E18">
        <v>5</v>
      </c>
      <c r="F18">
        <v>5.2</v>
      </c>
      <c r="G18">
        <v>4.9000000000000004</v>
      </c>
      <c r="H18">
        <v>5.2</v>
      </c>
      <c r="I18">
        <v>4.9000000000000004</v>
      </c>
      <c r="J18">
        <f t="shared" si="0"/>
        <v>5.0400000000000009</v>
      </c>
      <c r="K18">
        <f t="shared" si="1"/>
        <v>0.13564659966250531</v>
      </c>
    </row>
    <row r="21" spans="1:11" x14ac:dyDescent="0.3">
      <c r="B21" s="3"/>
      <c r="C21" s="3"/>
      <c r="D21" s="3"/>
      <c r="E21" s="3"/>
      <c r="F21" s="3"/>
      <c r="G21" s="3"/>
    </row>
    <row r="22" spans="1:11" x14ac:dyDescent="0.3">
      <c r="B22" s="3"/>
      <c r="E22" s="3"/>
    </row>
    <row r="23" spans="1:11" x14ac:dyDescent="0.3">
      <c r="B23" s="3"/>
      <c r="E23" s="3"/>
    </row>
    <row r="24" spans="1:11" x14ac:dyDescent="0.3">
      <c r="B24" s="3"/>
      <c r="E24" s="3"/>
    </row>
    <row r="25" spans="1:11" x14ac:dyDescent="0.3">
      <c r="B25" s="3"/>
      <c r="E25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workbookViewId="0">
      <selection activeCell="I1" sqref="I1"/>
    </sheetView>
  </sheetViews>
  <sheetFormatPr defaultRowHeight="14.15" x14ac:dyDescent="0.3"/>
  <cols>
    <col min="12" max="12" width="12.61328125" customWidth="1"/>
  </cols>
  <sheetData>
    <row r="1" spans="1:12" x14ac:dyDescent="0.3">
      <c r="E1" t="s">
        <v>67</v>
      </c>
      <c r="F1" t="s">
        <v>68</v>
      </c>
      <c r="G1" t="s">
        <v>69</v>
      </c>
      <c r="H1" t="s">
        <v>70</v>
      </c>
      <c r="I1" t="s">
        <v>71</v>
      </c>
    </row>
    <row r="2" spans="1:12" x14ac:dyDescent="0.3">
      <c r="A2" t="s">
        <v>58</v>
      </c>
      <c r="B2" t="s">
        <v>59</v>
      </c>
      <c r="C2" t="s">
        <v>2</v>
      </c>
      <c r="D2" t="s">
        <v>3</v>
      </c>
      <c r="E2" s="1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1" t="s">
        <v>60</v>
      </c>
      <c r="K2" s="1" t="s">
        <v>61</v>
      </c>
      <c r="L2" s="1"/>
    </row>
    <row r="3" spans="1:12" x14ac:dyDescent="0.3">
      <c r="A3" s="1" t="s">
        <v>4</v>
      </c>
      <c r="B3" s="2" t="s">
        <v>20</v>
      </c>
      <c r="C3" t="s">
        <v>21</v>
      </c>
      <c r="D3" t="s">
        <v>42</v>
      </c>
      <c r="E3" s="3">
        <v>3.1</v>
      </c>
      <c r="F3" s="3">
        <v>2.2000000000000002</v>
      </c>
      <c r="G3" s="3">
        <v>3.2</v>
      </c>
      <c r="H3" s="3">
        <v>3.5</v>
      </c>
      <c r="I3" s="3">
        <v>3.1</v>
      </c>
      <c r="J3">
        <f>AVERAGE(E3:I3)</f>
        <v>3.02</v>
      </c>
      <c r="K3">
        <f>_xlfn.STDEV.P(E3:I3)</f>
        <v>0.43543082114154652</v>
      </c>
    </row>
    <row r="4" spans="1:12" x14ac:dyDescent="0.3">
      <c r="A4" t="s">
        <v>5</v>
      </c>
      <c r="B4" t="s">
        <v>22</v>
      </c>
      <c r="C4" t="s">
        <v>21</v>
      </c>
      <c r="D4" t="s">
        <v>43</v>
      </c>
      <c r="E4">
        <v>2.2000000000000002</v>
      </c>
      <c r="F4">
        <v>1.6</v>
      </c>
      <c r="G4">
        <v>1.3</v>
      </c>
      <c r="H4">
        <v>1.5</v>
      </c>
      <c r="I4">
        <v>2</v>
      </c>
      <c r="J4">
        <f t="shared" ref="J4:J18" si="0">AVERAGE(E4:I4)</f>
        <v>1.7200000000000002</v>
      </c>
      <c r="K4">
        <f t="shared" ref="K4:K18" si="1">_xlfn.STDEV.P(E4:I4)</f>
        <v>0.3310589071449358</v>
      </c>
    </row>
    <row r="5" spans="1:12" x14ac:dyDescent="0.3">
      <c r="A5" t="s">
        <v>6</v>
      </c>
      <c r="B5" t="s">
        <v>23</v>
      </c>
      <c r="C5" t="s">
        <v>21</v>
      </c>
      <c r="D5" t="s">
        <v>44</v>
      </c>
      <c r="E5">
        <v>0</v>
      </c>
      <c r="F5">
        <v>0</v>
      </c>
      <c r="G5">
        <v>0.2</v>
      </c>
      <c r="H5">
        <v>0.1</v>
      </c>
      <c r="I5">
        <v>0.2</v>
      </c>
      <c r="J5">
        <f t="shared" si="0"/>
        <v>0.1</v>
      </c>
      <c r="K5">
        <f t="shared" si="1"/>
        <v>8.9442719099991616E-2</v>
      </c>
    </row>
    <row r="6" spans="1:12" x14ac:dyDescent="0.3">
      <c r="A6" t="s">
        <v>7</v>
      </c>
      <c r="B6" t="s">
        <v>24</v>
      </c>
      <c r="C6" t="s">
        <v>21</v>
      </c>
      <c r="D6" t="s">
        <v>45</v>
      </c>
      <c r="E6">
        <v>0.5</v>
      </c>
      <c r="F6">
        <v>0.5</v>
      </c>
      <c r="G6">
        <v>0.3</v>
      </c>
      <c r="H6">
        <v>0.4</v>
      </c>
      <c r="I6">
        <v>0.3</v>
      </c>
      <c r="J6">
        <f t="shared" si="0"/>
        <v>0.4</v>
      </c>
      <c r="K6">
        <f t="shared" si="1"/>
        <v>8.944271909999163E-2</v>
      </c>
    </row>
    <row r="7" spans="1:12" x14ac:dyDescent="0.3">
      <c r="A7" t="s">
        <v>8</v>
      </c>
      <c r="B7" t="s">
        <v>25</v>
      </c>
      <c r="C7" t="s">
        <v>26</v>
      </c>
      <c r="D7" t="s">
        <v>46</v>
      </c>
      <c r="E7">
        <v>60.3</v>
      </c>
      <c r="F7">
        <v>65.3</v>
      </c>
      <c r="G7">
        <v>58.3</v>
      </c>
      <c r="H7">
        <v>55.3</v>
      </c>
      <c r="I7">
        <v>56.2</v>
      </c>
      <c r="J7">
        <f t="shared" si="0"/>
        <v>59.08</v>
      </c>
      <c r="K7">
        <f t="shared" si="1"/>
        <v>3.5599999999999992</v>
      </c>
    </row>
    <row r="8" spans="1:12" x14ac:dyDescent="0.3">
      <c r="A8" t="s">
        <v>9</v>
      </c>
      <c r="B8" t="s">
        <v>27</v>
      </c>
      <c r="C8" t="s">
        <v>26</v>
      </c>
      <c r="D8" t="s">
        <v>47</v>
      </c>
      <c r="E8">
        <v>4.9000000000000004</v>
      </c>
      <c r="F8">
        <v>4.3</v>
      </c>
      <c r="G8">
        <v>3.6</v>
      </c>
      <c r="H8">
        <v>3.8</v>
      </c>
      <c r="I8">
        <v>4.3</v>
      </c>
      <c r="J8">
        <f t="shared" si="0"/>
        <v>4.18</v>
      </c>
      <c r="K8">
        <f t="shared" si="1"/>
        <v>0.45343136195018724</v>
      </c>
    </row>
    <row r="9" spans="1:12" x14ac:dyDescent="0.3">
      <c r="A9" t="s">
        <v>10</v>
      </c>
      <c r="B9" t="s">
        <v>28</v>
      </c>
      <c r="C9" t="s">
        <v>26</v>
      </c>
      <c r="D9" t="s">
        <v>48</v>
      </c>
      <c r="E9">
        <v>33.5</v>
      </c>
      <c r="F9">
        <v>32.6</v>
      </c>
      <c r="G9">
        <v>34.5</v>
      </c>
      <c r="H9">
        <v>36.200000000000003</v>
      </c>
      <c r="I9">
        <v>36.200000000000003</v>
      </c>
      <c r="J9">
        <f t="shared" si="0"/>
        <v>34.6</v>
      </c>
      <c r="K9">
        <f t="shared" si="1"/>
        <v>1.4380542409798047</v>
      </c>
    </row>
    <row r="10" spans="1:12" x14ac:dyDescent="0.3">
      <c r="A10" s="1" t="s">
        <v>11</v>
      </c>
      <c r="B10" s="2" t="s">
        <v>29</v>
      </c>
      <c r="C10" t="s">
        <v>30</v>
      </c>
      <c r="D10" t="s">
        <v>49</v>
      </c>
      <c r="E10" s="3">
        <v>2.12</v>
      </c>
      <c r="F10" s="3">
        <v>2.36</v>
      </c>
      <c r="G10" s="3">
        <v>2</v>
      </c>
      <c r="H10" s="3">
        <v>1.96</v>
      </c>
      <c r="I10" s="3">
        <v>1.88</v>
      </c>
      <c r="J10">
        <f t="shared" si="0"/>
        <v>2.0640000000000001</v>
      </c>
      <c r="K10">
        <f t="shared" si="1"/>
        <v>0.16704490414256878</v>
      </c>
    </row>
    <row r="11" spans="1:12" x14ac:dyDescent="0.3">
      <c r="A11" s="1" t="s">
        <v>12</v>
      </c>
      <c r="B11" s="2" t="s">
        <v>31</v>
      </c>
      <c r="C11" t="s">
        <v>32</v>
      </c>
      <c r="D11" t="s">
        <v>50</v>
      </c>
      <c r="E11" s="3">
        <v>62</v>
      </c>
      <c r="F11" s="3">
        <v>65</v>
      </c>
      <c r="G11" s="3">
        <v>66</v>
      </c>
      <c r="H11" s="3">
        <v>71</v>
      </c>
      <c r="I11" s="3">
        <v>73</v>
      </c>
      <c r="J11">
        <f t="shared" si="0"/>
        <v>67.400000000000006</v>
      </c>
      <c r="K11">
        <f t="shared" si="1"/>
        <v>4.029888335921977</v>
      </c>
    </row>
    <row r="12" spans="1:12" x14ac:dyDescent="0.3">
      <c r="A12" t="s">
        <v>13</v>
      </c>
      <c r="B12" t="s">
        <v>33</v>
      </c>
      <c r="C12" t="s">
        <v>26</v>
      </c>
      <c r="D12" t="s">
        <v>51</v>
      </c>
      <c r="E12">
        <v>35.6</v>
      </c>
      <c r="F12">
        <v>36.1</v>
      </c>
      <c r="G12">
        <v>35.4</v>
      </c>
      <c r="H12">
        <v>37.6</v>
      </c>
      <c r="I12">
        <v>38</v>
      </c>
      <c r="J12">
        <f t="shared" si="0"/>
        <v>36.54</v>
      </c>
      <c r="K12">
        <f t="shared" si="1"/>
        <v>1.0613199329137282</v>
      </c>
    </row>
    <row r="13" spans="1:12" x14ac:dyDescent="0.3">
      <c r="A13" t="s">
        <v>14</v>
      </c>
      <c r="B13" t="s">
        <v>34</v>
      </c>
      <c r="C13" t="s">
        <v>35</v>
      </c>
      <c r="D13" t="s">
        <v>52</v>
      </c>
      <c r="E13">
        <v>48</v>
      </c>
      <c r="F13">
        <v>46</v>
      </c>
      <c r="G13">
        <v>49</v>
      </c>
      <c r="H13">
        <v>48</v>
      </c>
      <c r="I13">
        <v>49</v>
      </c>
      <c r="J13">
        <f t="shared" si="0"/>
        <v>48</v>
      </c>
      <c r="K13">
        <f t="shared" si="1"/>
        <v>1.0954451150103321</v>
      </c>
    </row>
    <row r="14" spans="1:12" x14ac:dyDescent="0.3">
      <c r="A14" t="s">
        <v>15</v>
      </c>
      <c r="B14" t="s">
        <v>36</v>
      </c>
      <c r="C14" t="s">
        <v>37</v>
      </c>
      <c r="D14" t="s">
        <v>53</v>
      </c>
      <c r="E14">
        <v>17.3</v>
      </c>
      <c r="F14">
        <v>16</v>
      </c>
      <c r="G14">
        <v>17</v>
      </c>
      <c r="H14">
        <v>16.5</v>
      </c>
      <c r="I14">
        <v>18.3</v>
      </c>
      <c r="J14">
        <f t="shared" si="0"/>
        <v>17.02</v>
      </c>
      <c r="K14">
        <f t="shared" si="1"/>
        <v>0.77820305833374903</v>
      </c>
    </row>
    <row r="15" spans="1:12" x14ac:dyDescent="0.3">
      <c r="A15" t="s">
        <v>16</v>
      </c>
      <c r="B15" t="s">
        <v>38</v>
      </c>
      <c r="C15" t="s">
        <v>32</v>
      </c>
      <c r="D15" t="s">
        <v>54</v>
      </c>
      <c r="E15">
        <v>367</v>
      </c>
      <c r="F15">
        <v>348</v>
      </c>
      <c r="G15">
        <v>367</v>
      </c>
      <c r="H15">
        <v>359</v>
      </c>
      <c r="I15">
        <v>374</v>
      </c>
      <c r="J15">
        <f t="shared" si="0"/>
        <v>363</v>
      </c>
      <c r="K15">
        <f t="shared" si="1"/>
        <v>8.8769364084688593</v>
      </c>
    </row>
    <row r="16" spans="1:12" x14ac:dyDescent="0.3">
      <c r="A16" t="s">
        <v>17</v>
      </c>
      <c r="B16" t="s">
        <v>39</v>
      </c>
      <c r="C16" t="s">
        <v>26</v>
      </c>
      <c r="D16" t="s">
        <v>55</v>
      </c>
      <c r="E16">
        <v>16.2</v>
      </c>
      <c r="F16">
        <v>13.2</v>
      </c>
      <c r="G16">
        <v>16.600000000000001</v>
      </c>
      <c r="H16">
        <v>17.3</v>
      </c>
      <c r="I16">
        <v>13.9</v>
      </c>
      <c r="J16">
        <f t="shared" si="0"/>
        <v>15.440000000000001</v>
      </c>
      <c r="K16">
        <f t="shared" si="1"/>
        <v>1.5982490419205597</v>
      </c>
    </row>
    <row r="17" spans="1:11" x14ac:dyDescent="0.3">
      <c r="A17" s="1" t="s">
        <v>18</v>
      </c>
      <c r="B17" s="2" t="s">
        <v>40</v>
      </c>
      <c r="C17" t="s">
        <v>21</v>
      </c>
      <c r="D17" t="s">
        <v>56</v>
      </c>
      <c r="E17" s="3">
        <v>212</v>
      </c>
      <c r="F17" s="3">
        <v>236</v>
      </c>
      <c r="G17" s="3">
        <v>250</v>
      </c>
      <c r="H17" s="3">
        <v>196</v>
      </c>
      <c r="I17" s="3">
        <v>192</v>
      </c>
      <c r="J17">
        <f t="shared" si="0"/>
        <v>217.2</v>
      </c>
      <c r="K17">
        <f t="shared" si="1"/>
        <v>22.542404485768593</v>
      </c>
    </row>
    <row r="18" spans="1:11" x14ac:dyDescent="0.3">
      <c r="A18" t="s">
        <v>19</v>
      </c>
      <c r="B18" t="s">
        <v>41</v>
      </c>
      <c r="C18" t="s">
        <v>35</v>
      </c>
      <c r="D18" t="s">
        <v>57</v>
      </c>
      <c r="E18">
        <v>3.9</v>
      </c>
      <c r="F18">
        <v>4.2</v>
      </c>
      <c r="G18">
        <v>4.0999999999999996</v>
      </c>
      <c r="H18">
        <v>5.2</v>
      </c>
      <c r="I18">
        <v>5.4</v>
      </c>
      <c r="J18">
        <f t="shared" si="0"/>
        <v>4.5599999999999996</v>
      </c>
      <c r="K18">
        <f t="shared" si="1"/>
        <v>0.61514225996919281</v>
      </c>
    </row>
    <row r="21" spans="1:11" x14ac:dyDescent="0.3">
      <c r="D21" s="3"/>
      <c r="E21" s="3"/>
      <c r="F21" s="3"/>
      <c r="G21" s="3"/>
    </row>
    <row r="22" spans="1:11" x14ac:dyDescent="0.3">
      <c r="D22" s="3"/>
      <c r="E22" s="3"/>
      <c r="F22" s="3"/>
      <c r="G22" s="3"/>
    </row>
    <row r="23" spans="1:11" x14ac:dyDescent="0.3">
      <c r="D23" s="3"/>
      <c r="E23" s="3"/>
      <c r="F23" s="3"/>
      <c r="G23" s="3"/>
    </row>
    <row r="24" spans="1:11" x14ac:dyDescent="0.3">
      <c r="D24" s="3"/>
      <c r="E24" s="3"/>
      <c r="F24" s="3"/>
      <c r="G24" s="3"/>
    </row>
    <row r="25" spans="1:11" x14ac:dyDescent="0.3">
      <c r="D25" s="3"/>
      <c r="E25" s="3"/>
      <c r="F25" s="3"/>
      <c r="G25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workbookViewId="0">
      <selection activeCell="M7" sqref="M7"/>
    </sheetView>
  </sheetViews>
  <sheetFormatPr defaultRowHeight="14.15" x14ac:dyDescent="0.3"/>
  <cols>
    <col min="12" max="13" width="12.15234375" customWidth="1"/>
  </cols>
  <sheetData>
    <row r="1" spans="1:12" x14ac:dyDescent="0.3">
      <c r="E1" t="s">
        <v>72</v>
      </c>
      <c r="F1" t="s">
        <v>73</v>
      </c>
      <c r="G1" t="s">
        <v>74</v>
      </c>
      <c r="H1" t="s">
        <v>75</v>
      </c>
      <c r="I1" t="s">
        <v>76</v>
      </c>
    </row>
    <row r="2" spans="1:12" x14ac:dyDescent="0.3">
      <c r="A2" t="s">
        <v>58</v>
      </c>
      <c r="B2" t="s">
        <v>59</v>
      </c>
      <c r="C2" t="s">
        <v>2</v>
      </c>
      <c r="D2" t="s">
        <v>3</v>
      </c>
      <c r="E2" s="1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1" t="s">
        <v>60</v>
      </c>
      <c r="K2" s="1" t="s">
        <v>61</v>
      </c>
      <c r="L2" s="1"/>
    </row>
    <row r="3" spans="1:12" x14ac:dyDescent="0.3">
      <c r="A3" s="1" t="s">
        <v>4</v>
      </c>
      <c r="B3" s="2" t="s">
        <v>20</v>
      </c>
      <c r="C3" t="s">
        <v>21</v>
      </c>
      <c r="D3" t="s">
        <v>42</v>
      </c>
      <c r="E3" s="3">
        <v>6.3</v>
      </c>
      <c r="F3" s="3">
        <v>7.5</v>
      </c>
      <c r="G3" s="3">
        <v>7.2</v>
      </c>
      <c r="H3" s="3">
        <v>6.9</v>
      </c>
      <c r="I3" s="3">
        <v>7.6</v>
      </c>
      <c r="J3">
        <f>AVERAGE(E3:I3)</f>
        <v>7.1</v>
      </c>
      <c r="K3">
        <f>_xlfn.STDEV.P(E3:I3)</f>
        <v>0.46904157598234286</v>
      </c>
    </row>
    <row r="4" spans="1:12" x14ac:dyDescent="0.3">
      <c r="A4" t="s">
        <v>5</v>
      </c>
      <c r="B4" t="s">
        <v>22</v>
      </c>
      <c r="C4" t="s">
        <v>21</v>
      </c>
      <c r="D4" t="s">
        <v>43</v>
      </c>
      <c r="E4">
        <v>0.7</v>
      </c>
      <c r="F4">
        <v>0.6</v>
      </c>
      <c r="G4">
        <v>0.5</v>
      </c>
      <c r="H4">
        <v>0.4</v>
      </c>
      <c r="I4">
        <v>0.6</v>
      </c>
      <c r="J4">
        <f t="shared" ref="J4:J18" si="0">AVERAGE(E4:I4)</f>
        <v>0.55999999999999994</v>
      </c>
      <c r="K4">
        <f t="shared" ref="K4:K18" si="1">_xlfn.STDEV.P(E4:I4)</f>
        <v>0.10198039027185549</v>
      </c>
    </row>
    <row r="5" spans="1:12" x14ac:dyDescent="0.3">
      <c r="A5" t="s">
        <v>6</v>
      </c>
      <c r="B5" t="s">
        <v>23</v>
      </c>
      <c r="C5" t="s">
        <v>21</v>
      </c>
      <c r="D5" t="s">
        <v>44</v>
      </c>
      <c r="E5">
        <v>0</v>
      </c>
      <c r="F5">
        <v>0</v>
      </c>
      <c r="G5">
        <v>0</v>
      </c>
      <c r="H5">
        <v>0.2</v>
      </c>
      <c r="I5">
        <v>0.1</v>
      </c>
      <c r="J5">
        <f t="shared" si="0"/>
        <v>6.0000000000000012E-2</v>
      </c>
      <c r="K5">
        <f t="shared" si="1"/>
        <v>0.08</v>
      </c>
    </row>
    <row r="6" spans="1:12" x14ac:dyDescent="0.3">
      <c r="A6" t="s">
        <v>7</v>
      </c>
      <c r="B6" t="s">
        <v>24</v>
      </c>
      <c r="C6" t="s">
        <v>21</v>
      </c>
      <c r="D6" t="s">
        <v>45</v>
      </c>
      <c r="E6">
        <v>0.2</v>
      </c>
      <c r="F6">
        <v>0.3</v>
      </c>
      <c r="G6">
        <v>0.2</v>
      </c>
      <c r="H6">
        <v>0.4</v>
      </c>
      <c r="I6">
        <v>0.1</v>
      </c>
      <c r="J6">
        <f t="shared" si="0"/>
        <v>0.24000000000000005</v>
      </c>
      <c r="K6">
        <f t="shared" si="1"/>
        <v>0.10198039027185569</v>
      </c>
    </row>
    <row r="7" spans="1:12" x14ac:dyDescent="0.3">
      <c r="A7" t="s">
        <v>8</v>
      </c>
      <c r="B7" t="s">
        <v>25</v>
      </c>
      <c r="C7" t="s">
        <v>26</v>
      </c>
      <c r="D7" t="s">
        <v>46</v>
      </c>
      <c r="E7">
        <v>52.6</v>
      </c>
      <c r="F7">
        <v>46.1</v>
      </c>
      <c r="G7">
        <v>43.6</v>
      </c>
      <c r="H7">
        <v>45.1</v>
      </c>
      <c r="I7">
        <v>53.6</v>
      </c>
      <c r="J7">
        <f t="shared" si="0"/>
        <v>48.2</v>
      </c>
      <c r="K7">
        <f t="shared" si="1"/>
        <v>4.0914545090957573</v>
      </c>
    </row>
    <row r="8" spans="1:12" x14ac:dyDescent="0.3">
      <c r="A8" t="s">
        <v>9</v>
      </c>
      <c r="B8" t="s">
        <v>27</v>
      </c>
      <c r="C8" t="s">
        <v>26</v>
      </c>
      <c r="D8" t="s">
        <v>47</v>
      </c>
      <c r="E8">
        <v>2.8</v>
      </c>
      <c r="F8">
        <v>3.2</v>
      </c>
      <c r="G8">
        <v>2.6</v>
      </c>
      <c r="H8">
        <v>2.5</v>
      </c>
      <c r="I8">
        <v>2.5</v>
      </c>
      <c r="J8">
        <f t="shared" si="0"/>
        <v>2.7199999999999998</v>
      </c>
      <c r="K8">
        <f t="shared" si="1"/>
        <v>0.26381811916545844</v>
      </c>
    </row>
    <row r="9" spans="1:12" x14ac:dyDescent="0.3">
      <c r="A9" t="s">
        <v>10</v>
      </c>
      <c r="B9" t="s">
        <v>28</v>
      </c>
      <c r="C9" t="s">
        <v>26</v>
      </c>
      <c r="D9" t="s">
        <v>48</v>
      </c>
      <c r="E9">
        <v>34.6</v>
      </c>
      <c r="F9">
        <v>29.6</v>
      </c>
      <c r="G9">
        <v>28.6</v>
      </c>
      <c r="H9">
        <v>27.6</v>
      </c>
      <c r="I9">
        <v>25.6</v>
      </c>
      <c r="J9">
        <f t="shared" si="0"/>
        <v>29.2</v>
      </c>
      <c r="K9">
        <f t="shared" si="1"/>
        <v>3.0066592756746058</v>
      </c>
    </row>
    <row r="10" spans="1:12" x14ac:dyDescent="0.3">
      <c r="A10" s="1" t="s">
        <v>11</v>
      </c>
      <c r="B10" s="2" t="s">
        <v>29</v>
      </c>
      <c r="C10" t="s">
        <v>30</v>
      </c>
      <c r="D10" t="s">
        <v>49</v>
      </c>
      <c r="E10" s="3">
        <v>6.23</v>
      </c>
      <c r="F10" s="3">
        <v>5.96</v>
      </c>
      <c r="G10" s="3">
        <v>5.7</v>
      </c>
      <c r="H10" s="3">
        <v>5.8</v>
      </c>
      <c r="I10" s="3">
        <v>6.5</v>
      </c>
      <c r="J10">
        <f t="shared" si="0"/>
        <v>6.0380000000000003</v>
      </c>
      <c r="K10">
        <f t="shared" si="1"/>
        <v>0.29232858224949543</v>
      </c>
    </row>
    <row r="11" spans="1:12" x14ac:dyDescent="0.3">
      <c r="A11" s="1" t="s">
        <v>12</v>
      </c>
      <c r="B11" s="2" t="s">
        <v>31</v>
      </c>
      <c r="C11" t="s">
        <v>32</v>
      </c>
      <c r="D11" t="s">
        <v>50</v>
      </c>
      <c r="E11" s="3">
        <v>146</v>
      </c>
      <c r="F11" s="3">
        <v>155</v>
      </c>
      <c r="G11" s="3">
        <v>144</v>
      </c>
      <c r="H11" s="3">
        <v>140</v>
      </c>
      <c r="I11" s="3">
        <v>136</v>
      </c>
      <c r="J11">
        <f t="shared" si="0"/>
        <v>144.19999999999999</v>
      </c>
      <c r="K11">
        <f t="shared" si="1"/>
        <v>6.3999999999999995</v>
      </c>
    </row>
    <row r="12" spans="1:12" x14ac:dyDescent="0.3">
      <c r="A12" t="s">
        <v>13</v>
      </c>
      <c r="B12" t="s">
        <v>33</v>
      </c>
      <c r="C12" t="s">
        <v>26</v>
      </c>
      <c r="D12" t="s">
        <v>51</v>
      </c>
      <c r="E12">
        <v>34.9</v>
      </c>
      <c r="F12">
        <v>28.9</v>
      </c>
      <c r="G12">
        <v>33</v>
      </c>
      <c r="H12">
        <v>34</v>
      </c>
      <c r="I12">
        <v>29.2</v>
      </c>
      <c r="J12">
        <f t="shared" si="0"/>
        <v>32</v>
      </c>
      <c r="K12">
        <f t="shared" si="1"/>
        <v>2.4843510218968659</v>
      </c>
    </row>
    <row r="13" spans="1:12" x14ac:dyDescent="0.3">
      <c r="A13" t="s">
        <v>14</v>
      </c>
      <c r="B13" t="s">
        <v>34</v>
      </c>
      <c r="C13" t="s">
        <v>35</v>
      </c>
      <c r="D13" t="s">
        <v>52</v>
      </c>
      <c r="E13">
        <v>38</v>
      </c>
      <c r="F13">
        <v>34</v>
      </c>
      <c r="G13">
        <v>35.200000000000003</v>
      </c>
      <c r="H13">
        <v>35.4</v>
      </c>
      <c r="I13">
        <v>36.6</v>
      </c>
      <c r="J13">
        <f t="shared" si="0"/>
        <v>35.839999999999996</v>
      </c>
      <c r="K13">
        <f t="shared" si="1"/>
        <v>1.3588230201170424</v>
      </c>
    </row>
    <row r="14" spans="1:12" x14ac:dyDescent="0.3">
      <c r="A14" t="s">
        <v>15</v>
      </c>
      <c r="B14" t="s">
        <v>36</v>
      </c>
      <c r="C14" t="s">
        <v>37</v>
      </c>
      <c r="D14" t="s">
        <v>53</v>
      </c>
      <c r="E14">
        <v>10</v>
      </c>
      <c r="F14">
        <v>8.1999999999999993</v>
      </c>
      <c r="G14">
        <v>9.1999999999999993</v>
      </c>
      <c r="H14">
        <v>7.6</v>
      </c>
      <c r="I14">
        <v>8.8000000000000007</v>
      </c>
      <c r="J14">
        <f t="shared" si="0"/>
        <v>8.76</v>
      </c>
      <c r="K14">
        <f t="shared" si="1"/>
        <v>0.8236504112789601</v>
      </c>
    </row>
    <row r="15" spans="1:12" x14ac:dyDescent="0.3">
      <c r="A15" t="s">
        <v>16</v>
      </c>
      <c r="B15" t="s">
        <v>38</v>
      </c>
      <c r="C15" t="s">
        <v>32</v>
      </c>
      <c r="D15" t="s">
        <v>54</v>
      </c>
      <c r="E15">
        <v>255</v>
      </c>
      <c r="F15">
        <v>264</v>
      </c>
      <c r="G15">
        <v>247</v>
      </c>
      <c r="H15">
        <v>252</v>
      </c>
      <c r="I15">
        <v>269</v>
      </c>
      <c r="J15">
        <f t="shared" si="0"/>
        <v>257.39999999999998</v>
      </c>
      <c r="K15">
        <f t="shared" si="1"/>
        <v>8.0149859638055503</v>
      </c>
    </row>
    <row r="16" spans="1:12" x14ac:dyDescent="0.3">
      <c r="A16" t="s">
        <v>17</v>
      </c>
      <c r="B16" t="s">
        <v>39</v>
      </c>
      <c r="C16" t="s">
        <v>26</v>
      </c>
      <c r="D16" t="s">
        <v>55</v>
      </c>
      <c r="E16">
        <v>17.3</v>
      </c>
      <c r="F16">
        <v>14.6</v>
      </c>
      <c r="G16">
        <v>16.600000000000001</v>
      </c>
      <c r="H16">
        <v>15.6</v>
      </c>
      <c r="I16">
        <v>15.6</v>
      </c>
      <c r="J16">
        <f t="shared" si="0"/>
        <v>15.939999999999998</v>
      </c>
      <c r="K16">
        <f t="shared" si="1"/>
        <v>0.92865494129951243</v>
      </c>
    </row>
    <row r="17" spans="1:11" x14ac:dyDescent="0.3">
      <c r="A17" s="1" t="s">
        <v>18</v>
      </c>
      <c r="B17" s="2" t="s">
        <v>40</v>
      </c>
      <c r="C17" t="s">
        <v>21</v>
      </c>
      <c r="D17" t="s">
        <v>56</v>
      </c>
      <c r="E17" s="3">
        <v>659</v>
      </c>
      <c r="F17" s="3">
        <v>660</v>
      </c>
      <c r="G17" s="3">
        <v>726</v>
      </c>
      <c r="H17" s="3">
        <v>755</v>
      </c>
      <c r="I17" s="3">
        <v>715</v>
      </c>
      <c r="J17">
        <f t="shared" si="0"/>
        <v>703</v>
      </c>
      <c r="K17">
        <f t="shared" si="1"/>
        <v>37.847060652050644</v>
      </c>
    </row>
    <row r="18" spans="1:11" x14ac:dyDescent="0.3">
      <c r="A18" t="s">
        <v>19</v>
      </c>
      <c r="B18" t="s">
        <v>41</v>
      </c>
      <c r="C18" t="s">
        <v>35</v>
      </c>
      <c r="D18" t="s">
        <v>57</v>
      </c>
      <c r="E18">
        <v>4</v>
      </c>
      <c r="F18">
        <v>3.5</v>
      </c>
      <c r="G18">
        <v>4</v>
      </c>
      <c r="H18">
        <v>3.2</v>
      </c>
      <c r="I18">
        <v>2.5</v>
      </c>
      <c r="J18">
        <f t="shared" si="0"/>
        <v>3.44</v>
      </c>
      <c r="K18">
        <f t="shared" si="1"/>
        <v>0.56071383075504799</v>
      </c>
    </row>
    <row r="20" spans="1:11" x14ac:dyDescent="0.3">
      <c r="D20" s="3">
        <v>6.3</v>
      </c>
      <c r="E20" s="3">
        <v>6.23</v>
      </c>
      <c r="F20" s="3">
        <v>146</v>
      </c>
      <c r="G20" s="3">
        <v>659</v>
      </c>
    </row>
    <row r="21" spans="1:11" x14ac:dyDescent="0.3">
      <c r="D21" s="3">
        <v>7.5</v>
      </c>
      <c r="E21" s="3">
        <v>5.96</v>
      </c>
      <c r="F21" s="3">
        <v>155</v>
      </c>
      <c r="G21" s="3">
        <v>660</v>
      </c>
    </row>
    <row r="22" spans="1:11" x14ac:dyDescent="0.3">
      <c r="D22" s="3">
        <v>7.2</v>
      </c>
      <c r="E22" s="3">
        <v>5.7</v>
      </c>
      <c r="F22" s="3">
        <v>144</v>
      </c>
      <c r="G22" s="3">
        <v>726</v>
      </c>
    </row>
    <row r="23" spans="1:11" x14ac:dyDescent="0.3">
      <c r="D23" s="3">
        <v>6.9</v>
      </c>
      <c r="E23" s="3">
        <v>5.8</v>
      </c>
      <c r="F23" s="3">
        <v>140</v>
      </c>
      <c r="G23" s="3">
        <v>755</v>
      </c>
    </row>
    <row r="24" spans="1:11" x14ac:dyDescent="0.3">
      <c r="D24" s="3">
        <v>7.6</v>
      </c>
      <c r="E24" s="3">
        <v>6.5</v>
      </c>
      <c r="F24" s="3">
        <v>136</v>
      </c>
      <c r="G24" s="3">
        <v>715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"/>
  <sheetViews>
    <sheetView workbookViewId="0">
      <selection activeCell="L3" sqref="L3"/>
    </sheetView>
  </sheetViews>
  <sheetFormatPr defaultRowHeight="14.15" x14ac:dyDescent="0.3"/>
  <cols>
    <col min="12" max="12" width="11.15234375" customWidth="1"/>
  </cols>
  <sheetData>
    <row r="1" spans="1:12" x14ac:dyDescent="0.3">
      <c r="E1" t="s">
        <v>77</v>
      </c>
      <c r="F1" t="s">
        <v>78</v>
      </c>
      <c r="G1" t="s">
        <v>79</v>
      </c>
      <c r="H1" t="s">
        <v>80</v>
      </c>
      <c r="I1" t="s">
        <v>81</v>
      </c>
    </row>
    <row r="2" spans="1:12" x14ac:dyDescent="0.3">
      <c r="A2" t="s">
        <v>58</v>
      </c>
      <c r="B2" t="s">
        <v>59</v>
      </c>
      <c r="C2" t="s">
        <v>2</v>
      </c>
      <c r="D2" t="s">
        <v>3</v>
      </c>
      <c r="E2" s="1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1" t="s">
        <v>60</v>
      </c>
      <c r="K2" s="1" t="s">
        <v>61</v>
      </c>
      <c r="L2" s="1"/>
    </row>
    <row r="3" spans="1:12" x14ac:dyDescent="0.3">
      <c r="A3" s="1" t="s">
        <v>4</v>
      </c>
      <c r="B3" s="2" t="s">
        <v>20</v>
      </c>
      <c r="C3" t="s">
        <v>21</v>
      </c>
      <c r="D3" t="s">
        <v>42</v>
      </c>
      <c r="E3" s="3">
        <v>8.4</v>
      </c>
      <c r="F3" s="3">
        <v>9.1</v>
      </c>
      <c r="G3" s="3">
        <v>8.8000000000000007</v>
      </c>
      <c r="H3" s="3">
        <v>8.1999999999999993</v>
      </c>
      <c r="I3" s="3">
        <v>8.4</v>
      </c>
      <c r="J3">
        <f>AVERAGE(E3:I3)</f>
        <v>8.58</v>
      </c>
      <c r="K3">
        <f>_xlfn.STDEV.P(E3:I3)</f>
        <v>0.32496153618543844</v>
      </c>
    </row>
    <row r="4" spans="1:12" x14ac:dyDescent="0.3">
      <c r="A4" t="s">
        <v>5</v>
      </c>
      <c r="B4" t="s">
        <v>22</v>
      </c>
      <c r="C4" t="s">
        <v>21</v>
      </c>
      <c r="D4" t="s">
        <v>43</v>
      </c>
      <c r="E4">
        <v>5.3</v>
      </c>
      <c r="F4">
        <v>5.6</v>
      </c>
      <c r="G4">
        <v>6.3</v>
      </c>
      <c r="H4">
        <v>6.2</v>
      </c>
      <c r="I4">
        <v>6.4</v>
      </c>
      <c r="J4">
        <f t="shared" ref="J4:J18" si="0">AVERAGE(E4:I4)</f>
        <v>5.9599999999999991</v>
      </c>
      <c r="K4">
        <f t="shared" ref="K4:K18" si="1">_xlfn.STDEV.P(E4:I4)</f>
        <v>0.43174066289845825</v>
      </c>
    </row>
    <row r="5" spans="1:12" x14ac:dyDescent="0.3">
      <c r="A5" t="s">
        <v>6</v>
      </c>
      <c r="B5" t="s">
        <v>23</v>
      </c>
      <c r="C5" t="s">
        <v>21</v>
      </c>
      <c r="D5" t="s">
        <v>44</v>
      </c>
      <c r="E5">
        <v>0.5</v>
      </c>
      <c r="F5">
        <v>0.6</v>
      </c>
      <c r="G5">
        <v>0.5</v>
      </c>
      <c r="H5">
        <v>0.2</v>
      </c>
      <c r="I5">
        <v>0.3</v>
      </c>
      <c r="J5">
        <f t="shared" si="0"/>
        <v>0.42000000000000004</v>
      </c>
      <c r="K5">
        <f t="shared" si="1"/>
        <v>0.14696938456699069</v>
      </c>
    </row>
    <row r="6" spans="1:12" x14ac:dyDescent="0.3">
      <c r="A6" t="s">
        <v>7</v>
      </c>
      <c r="B6" t="s">
        <v>24</v>
      </c>
      <c r="C6" t="s">
        <v>21</v>
      </c>
      <c r="D6" t="s">
        <v>45</v>
      </c>
      <c r="E6">
        <v>0.8</v>
      </c>
      <c r="F6">
        <v>1.7</v>
      </c>
      <c r="G6">
        <v>2.2999999999999998</v>
      </c>
      <c r="H6">
        <v>2.5</v>
      </c>
      <c r="I6">
        <v>2.2999999999999998</v>
      </c>
      <c r="J6">
        <f t="shared" si="0"/>
        <v>1.92</v>
      </c>
      <c r="K6">
        <f t="shared" si="1"/>
        <v>0.62096698785040094</v>
      </c>
    </row>
    <row r="7" spans="1:12" x14ac:dyDescent="0.3">
      <c r="A7" t="s">
        <v>8</v>
      </c>
      <c r="B7" t="s">
        <v>25</v>
      </c>
      <c r="C7" t="s">
        <v>26</v>
      </c>
      <c r="D7" t="s">
        <v>46</v>
      </c>
      <c r="E7">
        <v>70.3</v>
      </c>
      <c r="F7">
        <v>72.3</v>
      </c>
      <c r="G7">
        <v>80.2</v>
      </c>
      <c r="H7">
        <v>80.099999999999994</v>
      </c>
      <c r="I7">
        <v>81</v>
      </c>
      <c r="J7">
        <f t="shared" si="0"/>
        <v>76.78</v>
      </c>
      <c r="K7">
        <f t="shared" si="1"/>
        <v>4.5296357469447814</v>
      </c>
    </row>
    <row r="8" spans="1:12" x14ac:dyDescent="0.3">
      <c r="A8" t="s">
        <v>9</v>
      </c>
      <c r="B8" t="s">
        <v>27</v>
      </c>
      <c r="C8" t="s">
        <v>26</v>
      </c>
      <c r="D8" t="s">
        <v>47</v>
      </c>
      <c r="E8">
        <v>5.3</v>
      </c>
      <c r="F8">
        <v>5</v>
      </c>
      <c r="G8">
        <v>4</v>
      </c>
      <c r="H8">
        <v>4</v>
      </c>
      <c r="I8">
        <v>3</v>
      </c>
      <c r="J8">
        <f t="shared" si="0"/>
        <v>4.26</v>
      </c>
      <c r="K8">
        <f t="shared" si="1"/>
        <v>0.81877957961834857</v>
      </c>
    </row>
    <row r="9" spans="1:12" x14ac:dyDescent="0.3">
      <c r="A9" t="s">
        <v>10</v>
      </c>
      <c r="B9" t="s">
        <v>28</v>
      </c>
      <c r="C9" t="s">
        <v>26</v>
      </c>
      <c r="D9" t="s">
        <v>48</v>
      </c>
      <c r="E9">
        <v>40.200000000000003</v>
      </c>
      <c r="F9">
        <v>41.3</v>
      </c>
      <c r="G9">
        <v>42.3</v>
      </c>
      <c r="H9">
        <v>42.2</v>
      </c>
      <c r="I9">
        <v>50.3</v>
      </c>
      <c r="J9">
        <f t="shared" si="0"/>
        <v>43.260000000000005</v>
      </c>
      <c r="K9">
        <f t="shared" si="1"/>
        <v>3.600333317902662</v>
      </c>
    </row>
    <row r="10" spans="1:12" x14ac:dyDescent="0.3">
      <c r="A10" s="1" t="s">
        <v>11</v>
      </c>
      <c r="B10" s="2" t="s">
        <v>29</v>
      </c>
      <c r="C10" t="s">
        <v>30</v>
      </c>
      <c r="D10" t="s">
        <v>49</v>
      </c>
      <c r="E10" s="3">
        <v>7.19</v>
      </c>
      <c r="F10" s="3">
        <v>7</v>
      </c>
      <c r="G10" s="3">
        <v>7.16</v>
      </c>
      <c r="H10" s="3">
        <v>7.55</v>
      </c>
      <c r="I10" s="3">
        <v>8.1199999999999992</v>
      </c>
      <c r="J10">
        <f t="shared" si="0"/>
        <v>7.4040000000000008</v>
      </c>
      <c r="K10">
        <f t="shared" si="1"/>
        <v>0.40062950465486152</v>
      </c>
    </row>
    <row r="11" spans="1:12" x14ac:dyDescent="0.3">
      <c r="A11" s="1" t="s">
        <v>12</v>
      </c>
      <c r="B11" s="2" t="s">
        <v>31</v>
      </c>
      <c r="C11" t="s">
        <v>32</v>
      </c>
      <c r="D11" t="s">
        <v>50</v>
      </c>
      <c r="E11" s="3">
        <v>155</v>
      </c>
      <c r="F11" s="3">
        <v>152</v>
      </c>
      <c r="G11" s="3">
        <v>162</v>
      </c>
      <c r="H11" s="3">
        <v>164</v>
      </c>
      <c r="I11" s="3">
        <v>170</v>
      </c>
      <c r="J11">
        <f t="shared" si="0"/>
        <v>160.6</v>
      </c>
      <c r="K11">
        <f t="shared" si="1"/>
        <v>6.4373907757724336</v>
      </c>
    </row>
    <row r="12" spans="1:12" x14ac:dyDescent="0.3">
      <c r="A12" t="s">
        <v>13</v>
      </c>
      <c r="B12" t="s">
        <v>33</v>
      </c>
      <c r="C12" t="s">
        <v>26</v>
      </c>
      <c r="D12" t="s">
        <v>51</v>
      </c>
      <c r="E12">
        <v>38.200000000000003</v>
      </c>
      <c r="F12">
        <v>36.9</v>
      </c>
      <c r="G12">
        <v>36.700000000000003</v>
      </c>
      <c r="H12">
        <v>37.200000000000003</v>
      </c>
      <c r="I12">
        <v>36.1</v>
      </c>
      <c r="J12">
        <f t="shared" si="0"/>
        <v>37.019999999999996</v>
      </c>
      <c r="K12">
        <f t="shared" si="1"/>
        <v>0.69108610172684037</v>
      </c>
    </row>
    <row r="13" spans="1:12" x14ac:dyDescent="0.3">
      <c r="A13" t="s">
        <v>14</v>
      </c>
      <c r="B13" t="s">
        <v>34</v>
      </c>
      <c r="C13" t="s">
        <v>35</v>
      </c>
      <c r="D13" t="s">
        <v>52</v>
      </c>
      <c r="E13">
        <v>52.3</v>
      </c>
      <c r="F13">
        <v>54.3</v>
      </c>
      <c r="G13">
        <v>58.6</v>
      </c>
      <c r="H13">
        <v>54.1</v>
      </c>
      <c r="I13">
        <v>56.2</v>
      </c>
      <c r="J13">
        <f t="shared" si="0"/>
        <v>55.1</v>
      </c>
      <c r="K13">
        <f t="shared" si="1"/>
        <v>2.141961717678448</v>
      </c>
    </row>
    <row r="14" spans="1:12" x14ac:dyDescent="0.3">
      <c r="A14" t="s">
        <v>15</v>
      </c>
      <c r="B14" t="s">
        <v>36</v>
      </c>
      <c r="C14" t="s">
        <v>37</v>
      </c>
      <c r="D14" t="s">
        <v>53</v>
      </c>
      <c r="E14">
        <v>17.3</v>
      </c>
      <c r="F14">
        <v>18.2</v>
      </c>
      <c r="G14">
        <v>17.3</v>
      </c>
      <c r="H14">
        <v>17.3</v>
      </c>
      <c r="I14">
        <v>18</v>
      </c>
      <c r="J14">
        <f t="shared" si="0"/>
        <v>17.619999999999997</v>
      </c>
      <c r="K14">
        <f t="shared" si="1"/>
        <v>0.39698866482558365</v>
      </c>
    </row>
    <row r="15" spans="1:12" x14ac:dyDescent="0.3">
      <c r="A15" t="s">
        <v>16</v>
      </c>
      <c r="B15" t="s">
        <v>38</v>
      </c>
      <c r="C15" t="s">
        <v>32</v>
      </c>
      <c r="D15" t="s">
        <v>54</v>
      </c>
      <c r="E15">
        <v>365</v>
      </c>
      <c r="F15">
        <v>342</v>
      </c>
      <c r="G15">
        <v>321</v>
      </c>
      <c r="H15">
        <v>351</v>
      </c>
      <c r="I15">
        <v>350</v>
      </c>
      <c r="J15">
        <f t="shared" si="0"/>
        <v>345.8</v>
      </c>
      <c r="K15">
        <f t="shared" si="1"/>
        <v>14.441606558828557</v>
      </c>
    </row>
    <row r="16" spans="1:12" x14ac:dyDescent="0.3">
      <c r="A16" t="s">
        <v>17</v>
      </c>
      <c r="B16" t="s">
        <v>39</v>
      </c>
      <c r="C16" t="s">
        <v>26</v>
      </c>
      <c r="D16" t="s">
        <v>55</v>
      </c>
      <c r="E16">
        <v>16.3</v>
      </c>
      <c r="F16">
        <v>17</v>
      </c>
      <c r="G16">
        <v>17.3</v>
      </c>
      <c r="H16">
        <v>17</v>
      </c>
      <c r="I16">
        <v>16.5</v>
      </c>
      <c r="J16">
        <f t="shared" si="0"/>
        <v>16.82</v>
      </c>
      <c r="K16">
        <f t="shared" si="1"/>
        <v>0.36551333764994126</v>
      </c>
    </row>
    <row r="17" spans="1:11" x14ac:dyDescent="0.3">
      <c r="A17" s="1" t="s">
        <v>18</v>
      </c>
      <c r="B17" s="2" t="s">
        <v>40</v>
      </c>
      <c r="C17" t="s">
        <v>21</v>
      </c>
      <c r="D17" t="s">
        <v>56</v>
      </c>
      <c r="E17" s="3">
        <v>814</v>
      </c>
      <c r="F17" s="3">
        <v>811</v>
      </c>
      <c r="G17" s="3">
        <v>792</v>
      </c>
      <c r="H17" s="3">
        <v>812</v>
      </c>
      <c r="I17" s="3">
        <v>831</v>
      </c>
      <c r="J17">
        <f t="shared" si="0"/>
        <v>812</v>
      </c>
      <c r="K17">
        <f t="shared" si="1"/>
        <v>12.377398757412641</v>
      </c>
    </row>
    <row r="18" spans="1:11" x14ac:dyDescent="0.3">
      <c r="A18" t="s">
        <v>19</v>
      </c>
      <c r="B18" t="s">
        <v>41</v>
      </c>
      <c r="C18" t="s">
        <v>35</v>
      </c>
      <c r="D18" t="s">
        <v>57</v>
      </c>
      <c r="E18">
        <v>3.2</v>
      </c>
      <c r="F18">
        <v>3.1</v>
      </c>
      <c r="G18">
        <v>3.7</v>
      </c>
      <c r="H18">
        <v>2.7</v>
      </c>
      <c r="I18">
        <v>2.9</v>
      </c>
      <c r="J18">
        <f t="shared" si="0"/>
        <v>3.12</v>
      </c>
      <c r="K18">
        <f t="shared" si="1"/>
        <v>0.33704599092705789</v>
      </c>
    </row>
    <row r="21" spans="1:11" x14ac:dyDescent="0.3">
      <c r="E21" s="3"/>
      <c r="F21" s="3"/>
      <c r="G21" s="3"/>
      <c r="H21" s="3"/>
    </row>
    <row r="22" spans="1:11" x14ac:dyDescent="0.3">
      <c r="E22" s="3"/>
      <c r="F22" s="3"/>
      <c r="G22" s="3"/>
      <c r="H22" s="3"/>
    </row>
    <row r="23" spans="1:11" x14ac:dyDescent="0.3">
      <c r="E23" s="3"/>
      <c r="F23" s="3"/>
      <c r="G23" s="3"/>
      <c r="H23" s="3"/>
    </row>
    <row r="24" spans="1:11" x14ac:dyDescent="0.3">
      <c r="E24" s="3"/>
      <c r="F24" s="3"/>
      <c r="G24" s="3"/>
      <c r="H24" s="3"/>
    </row>
    <row r="25" spans="1:11" x14ac:dyDescent="0.3">
      <c r="E25" s="3"/>
      <c r="F25" s="3"/>
      <c r="G25" s="3"/>
      <c r="H25" s="3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5"/>
  <sheetViews>
    <sheetView workbookViewId="0">
      <selection activeCell="J26" sqref="J26"/>
    </sheetView>
  </sheetViews>
  <sheetFormatPr defaultRowHeight="14.15" x14ac:dyDescent="0.3"/>
  <cols>
    <col min="12" max="12" width="12.4609375" customWidth="1"/>
  </cols>
  <sheetData>
    <row r="1" spans="1:12" x14ac:dyDescent="0.3">
      <c r="E1" t="s">
        <v>83</v>
      </c>
      <c r="F1" t="s">
        <v>84</v>
      </c>
      <c r="G1" t="s">
        <v>85</v>
      </c>
      <c r="H1" t="s">
        <v>86</v>
      </c>
      <c r="I1" t="s">
        <v>87</v>
      </c>
    </row>
    <row r="2" spans="1:12" x14ac:dyDescent="0.3">
      <c r="A2" t="s">
        <v>58</v>
      </c>
      <c r="B2" t="s">
        <v>59</v>
      </c>
      <c r="C2" t="s">
        <v>2</v>
      </c>
      <c r="D2" t="s">
        <v>3</v>
      </c>
      <c r="E2" s="1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1" t="s">
        <v>60</v>
      </c>
      <c r="K2" s="1" t="s">
        <v>61</v>
      </c>
      <c r="L2" s="1"/>
    </row>
    <row r="3" spans="1:12" x14ac:dyDescent="0.3">
      <c r="A3" s="1" t="s">
        <v>4</v>
      </c>
      <c r="B3" s="2" t="s">
        <v>20</v>
      </c>
      <c r="C3" t="s">
        <v>21</v>
      </c>
      <c r="D3" t="s">
        <v>42</v>
      </c>
      <c r="E3" s="3">
        <v>9.1999999999999993</v>
      </c>
      <c r="F3" s="3">
        <v>10.6</v>
      </c>
      <c r="G3" s="3">
        <v>11.8</v>
      </c>
      <c r="H3" s="3">
        <v>10.1</v>
      </c>
      <c r="I3" s="3">
        <v>11.1</v>
      </c>
      <c r="J3">
        <f>AVERAGE(E3:I3)</f>
        <v>10.559999999999999</v>
      </c>
      <c r="K3">
        <f>_xlfn.STDEV.P(E3:I3)</f>
        <v>0.8822698000045115</v>
      </c>
    </row>
    <row r="4" spans="1:12" x14ac:dyDescent="0.3">
      <c r="A4" t="s">
        <v>5</v>
      </c>
      <c r="B4" t="s">
        <v>22</v>
      </c>
      <c r="C4" t="s">
        <v>21</v>
      </c>
      <c r="D4" t="s">
        <v>43</v>
      </c>
      <c r="E4">
        <v>1.6</v>
      </c>
      <c r="F4">
        <v>1.6</v>
      </c>
      <c r="G4">
        <v>1.8</v>
      </c>
      <c r="H4">
        <v>2.7</v>
      </c>
      <c r="I4">
        <v>3.6</v>
      </c>
      <c r="J4">
        <f t="shared" ref="J4:J18" si="0">AVERAGE(E4:I4)</f>
        <v>2.2600000000000002</v>
      </c>
      <c r="K4">
        <f t="shared" ref="K4:K18" si="1">_xlfn.STDEV.P(E4:I4)</f>
        <v>0.78383671769061691</v>
      </c>
    </row>
    <row r="5" spans="1:12" x14ac:dyDescent="0.3">
      <c r="A5" t="s">
        <v>6</v>
      </c>
      <c r="B5" t="s">
        <v>23</v>
      </c>
      <c r="C5" t="s">
        <v>21</v>
      </c>
      <c r="D5" t="s">
        <v>44</v>
      </c>
      <c r="E5">
        <v>0.1</v>
      </c>
      <c r="F5">
        <v>0</v>
      </c>
      <c r="G5">
        <v>0.1</v>
      </c>
      <c r="H5">
        <v>0</v>
      </c>
      <c r="I5">
        <v>0.1</v>
      </c>
      <c r="J5">
        <f t="shared" si="0"/>
        <v>6.0000000000000012E-2</v>
      </c>
      <c r="K5">
        <f t="shared" si="1"/>
        <v>4.8989794855663557E-2</v>
      </c>
    </row>
    <row r="6" spans="1:12" x14ac:dyDescent="0.3">
      <c r="A6" t="s">
        <v>7</v>
      </c>
      <c r="B6" t="s">
        <v>24</v>
      </c>
      <c r="C6" t="s">
        <v>21</v>
      </c>
      <c r="D6" t="s">
        <v>45</v>
      </c>
      <c r="E6">
        <v>0.8</v>
      </c>
      <c r="F6">
        <v>0.7</v>
      </c>
      <c r="G6">
        <v>0.8</v>
      </c>
      <c r="H6">
        <v>0.6</v>
      </c>
      <c r="I6">
        <v>1</v>
      </c>
      <c r="J6">
        <f t="shared" si="0"/>
        <v>0.78</v>
      </c>
      <c r="K6">
        <f t="shared" si="1"/>
        <v>0.13266499161421647</v>
      </c>
    </row>
    <row r="7" spans="1:12" x14ac:dyDescent="0.3">
      <c r="A7" t="s">
        <v>8</v>
      </c>
      <c r="B7" t="s">
        <v>25</v>
      </c>
      <c r="C7" t="s">
        <v>26</v>
      </c>
      <c r="D7" t="s">
        <v>46</v>
      </c>
      <c r="E7">
        <v>55.3</v>
      </c>
      <c r="F7">
        <v>57.2</v>
      </c>
      <c r="G7">
        <v>57.3</v>
      </c>
      <c r="H7">
        <v>66.3</v>
      </c>
      <c r="I7">
        <v>60.3</v>
      </c>
      <c r="J7">
        <f t="shared" si="0"/>
        <v>59.280000000000008</v>
      </c>
      <c r="K7">
        <f t="shared" si="1"/>
        <v>3.8576676891614179</v>
      </c>
    </row>
    <row r="8" spans="1:12" x14ac:dyDescent="0.3">
      <c r="A8" t="s">
        <v>9</v>
      </c>
      <c r="B8" t="s">
        <v>27</v>
      </c>
      <c r="C8" t="s">
        <v>26</v>
      </c>
      <c r="D8" t="s">
        <v>47</v>
      </c>
      <c r="E8">
        <v>2</v>
      </c>
      <c r="F8">
        <v>2.5</v>
      </c>
      <c r="G8">
        <v>2</v>
      </c>
      <c r="H8">
        <v>2.5</v>
      </c>
      <c r="I8">
        <v>2.1</v>
      </c>
      <c r="J8">
        <f t="shared" si="0"/>
        <v>2.2199999999999998</v>
      </c>
      <c r="K8">
        <f t="shared" si="1"/>
        <v>0.2315167380558048</v>
      </c>
    </row>
    <row r="9" spans="1:12" x14ac:dyDescent="0.3">
      <c r="A9" t="s">
        <v>10</v>
      </c>
      <c r="B9" t="s">
        <v>28</v>
      </c>
      <c r="C9" t="s">
        <v>26</v>
      </c>
      <c r="D9" t="s">
        <v>48</v>
      </c>
      <c r="E9" t="s">
        <v>82</v>
      </c>
      <c r="F9">
        <v>19.899999999999999</v>
      </c>
      <c r="G9">
        <v>20.3</v>
      </c>
      <c r="H9">
        <v>22.3</v>
      </c>
      <c r="I9">
        <v>23.5</v>
      </c>
      <c r="J9">
        <f t="shared" si="0"/>
        <v>21.5</v>
      </c>
      <c r="K9">
        <f t="shared" si="1"/>
        <v>1.4696938456699071</v>
      </c>
    </row>
    <row r="10" spans="1:12" x14ac:dyDescent="0.3">
      <c r="A10" s="1" t="s">
        <v>11</v>
      </c>
      <c r="B10" s="2" t="s">
        <v>29</v>
      </c>
      <c r="C10" t="s">
        <v>30</v>
      </c>
      <c r="D10" t="s">
        <v>49</v>
      </c>
      <c r="E10" s="3">
        <v>5.59</v>
      </c>
      <c r="F10" s="3">
        <v>5.56</v>
      </c>
      <c r="G10" s="3">
        <v>5.82</v>
      </c>
      <c r="H10" s="3">
        <v>4.67</v>
      </c>
      <c r="I10" s="3">
        <v>5.27</v>
      </c>
      <c r="J10">
        <f t="shared" si="0"/>
        <v>5.3819999999999997</v>
      </c>
      <c r="K10">
        <f t="shared" si="1"/>
        <v>0.3965551664018514</v>
      </c>
    </row>
    <row r="11" spans="1:12" x14ac:dyDescent="0.3">
      <c r="A11" s="1" t="s">
        <v>12</v>
      </c>
      <c r="B11" s="2" t="s">
        <v>31</v>
      </c>
      <c r="C11" t="s">
        <v>32</v>
      </c>
      <c r="D11" t="s">
        <v>50</v>
      </c>
      <c r="E11" s="3">
        <v>123</v>
      </c>
      <c r="F11" s="3">
        <v>132</v>
      </c>
      <c r="G11" s="3">
        <v>141</v>
      </c>
      <c r="H11" s="3">
        <v>142</v>
      </c>
      <c r="I11" s="3">
        <v>139</v>
      </c>
      <c r="J11">
        <f t="shared" si="0"/>
        <v>135.4</v>
      </c>
      <c r="K11">
        <f t="shared" si="1"/>
        <v>7.1161787498628781</v>
      </c>
    </row>
    <row r="12" spans="1:12" x14ac:dyDescent="0.3">
      <c r="A12" t="s">
        <v>13</v>
      </c>
      <c r="B12" t="s">
        <v>33</v>
      </c>
      <c r="C12" t="s">
        <v>26</v>
      </c>
      <c r="D12" t="s">
        <v>51</v>
      </c>
      <c r="E12">
        <v>32.6</v>
      </c>
      <c r="F12">
        <v>32.6</v>
      </c>
      <c r="G12">
        <v>33.6</v>
      </c>
      <c r="H12">
        <v>32.4</v>
      </c>
      <c r="I12">
        <v>32.6</v>
      </c>
      <c r="J12">
        <f t="shared" si="0"/>
        <v>32.760000000000005</v>
      </c>
      <c r="K12">
        <f t="shared" si="1"/>
        <v>0.42708313008125293</v>
      </c>
    </row>
    <row r="13" spans="1:12" x14ac:dyDescent="0.3">
      <c r="A13" t="s">
        <v>14</v>
      </c>
      <c r="B13" t="s">
        <v>34</v>
      </c>
      <c r="C13" t="s">
        <v>35</v>
      </c>
      <c r="D13" t="s">
        <v>52</v>
      </c>
      <c r="E13">
        <v>48.3</v>
      </c>
      <c r="F13">
        <v>50.3</v>
      </c>
      <c r="G13">
        <v>49.3</v>
      </c>
      <c r="H13">
        <v>50.1</v>
      </c>
      <c r="I13">
        <v>51</v>
      </c>
      <c r="J13">
        <f t="shared" si="0"/>
        <v>49.8</v>
      </c>
      <c r="K13">
        <f t="shared" si="1"/>
        <v>0.92520268049763121</v>
      </c>
    </row>
    <row r="14" spans="1:12" x14ac:dyDescent="0.3">
      <c r="A14" t="s">
        <v>15</v>
      </c>
      <c r="B14" t="s">
        <v>36</v>
      </c>
      <c r="C14" t="s">
        <v>37</v>
      </c>
      <c r="D14" t="s">
        <v>53</v>
      </c>
      <c r="E14">
        <v>17</v>
      </c>
      <c r="F14">
        <v>17</v>
      </c>
      <c r="G14">
        <v>17.600000000000001</v>
      </c>
      <c r="H14">
        <v>17.399999999999999</v>
      </c>
      <c r="I14">
        <v>19.100000000000001</v>
      </c>
      <c r="J14">
        <f t="shared" si="0"/>
        <v>17.619999999999997</v>
      </c>
      <c r="K14">
        <f t="shared" si="1"/>
        <v>0.77562877718661327</v>
      </c>
    </row>
    <row r="15" spans="1:12" x14ac:dyDescent="0.3">
      <c r="A15" t="s">
        <v>16</v>
      </c>
      <c r="B15" t="s">
        <v>38</v>
      </c>
      <c r="C15" t="s">
        <v>32</v>
      </c>
      <c r="D15" t="s">
        <v>54</v>
      </c>
      <c r="E15">
        <v>326</v>
      </c>
      <c r="F15">
        <v>314</v>
      </c>
      <c r="G15">
        <v>384</v>
      </c>
      <c r="H15">
        <v>327</v>
      </c>
      <c r="I15">
        <v>362</v>
      </c>
      <c r="J15">
        <f t="shared" si="0"/>
        <v>342.6</v>
      </c>
      <c r="K15">
        <f t="shared" si="1"/>
        <v>26.180909075125715</v>
      </c>
    </row>
    <row r="16" spans="1:12" x14ac:dyDescent="0.3">
      <c r="A16" t="s">
        <v>17</v>
      </c>
      <c r="B16" t="s">
        <v>39</v>
      </c>
      <c r="C16" t="s">
        <v>26</v>
      </c>
      <c r="D16" t="s">
        <v>55</v>
      </c>
      <c r="E16">
        <v>16.3</v>
      </c>
      <c r="F16">
        <v>16.8</v>
      </c>
      <c r="G16">
        <v>16.7</v>
      </c>
      <c r="H16">
        <v>16.5</v>
      </c>
      <c r="I16">
        <v>17.600000000000001</v>
      </c>
      <c r="J16">
        <f t="shared" si="0"/>
        <v>16.78</v>
      </c>
      <c r="K16">
        <f t="shared" si="1"/>
        <v>0.4445222154178578</v>
      </c>
    </row>
    <row r="17" spans="1:11" x14ac:dyDescent="0.3">
      <c r="A17" s="1" t="s">
        <v>18</v>
      </c>
      <c r="B17" s="2" t="s">
        <v>40</v>
      </c>
      <c r="C17" t="s">
        <v>21</v>
      </c>
      <c r="D17" t="s">
        <v>56</v>
      </c>
      <c r="E17" s="3">
        <v>522</v>
      </c>
      <c r="F17" s="3">
        <v>512</v>
      </c>
      <c r="G17" s="3">
        <v>498</v>
      </c>
      <c r="H17" s="3">
        <v>511</v>
      </c>
      <c r="I17" s="3">
        <v>547</v>
      </c>
      <c r="J17">
        <f t="shared" si="0"/>
        <v>518</v>
      </c>
      <c r="K17">
        <f t="shared" si="1"/>
        <v>16.382917933017914</v>
      </c>
    </row>
    <row r="18" spans="1:11" x14ac:dyDescent="0.3">
      <c r="A18" t="s">
        <v>19</v>
      </c>
      <c r="B18" t="s">
        <v>41</v>
      </c>
      <c r="C18" t="s">
        <v>35</v>
      </c>
      <c r="D18" t="s">
        <v>57</v>
      </c>
      <c r="E18">
        <v>5</v>
      </c>
      <c r="F18">
        <v>6.3</v>
      </c>
      <c r="G18">
        <v>6.1</v>
      </c>
      <c r="H18">
        <v>5.7</v>
      </c>
      <c r="I18">
        <v>4.2</v>
      </c>
      <c r="J18">
        <f t="shared" si="0"/>
        <v>5.4599999999999991</v>
      </c>
      <c r="K18">
        <f t="shared" si="1"/>
        <v>0.77097341069585568</v>
      </c>
    </row>
    <row r="21" spans="1:11" x14ac:dyDescent="0.3">
      <c r="E21" s="3"/>
      <c r="F21" s="3"/>
      <c r="G21" s="3"/>
      <c r="H21" s="3"/>
    </row>
    <row r="22" spans="1:11" x14ac:dyDescent="0.3">
      <c r="E22" s="3"/>
      <c r="F22" s="3"/>
      <c r="G22" s="3"/>
      <c r="H22" s="3"/>
    </row>
    <row r="23" spans="1:11" x14ac:dyDescent="0.3">
      <c r="E23" s="3"/>
      <c r="F23" s="3"/>
      <c r="G23" s="3"/>
      <c r="H23" s="3"/>
    </row>
    <row r="24" spans="1:11" x14ac:dyDescent="0.3">
      <c r="E24" s="3"/>
      <c r="F24" s="3"/>
      <c r="G24" s="3"/>
      <c r="H24" s="3"/>
    </row>
    <row r="25" spans="1:11" x14ac:dyDescent="0.3">
      <c r="E25" s="3"/>
      <c r="F25" s="3"/>
      <c r="G25" s="3"/>
      <c r="H25" s="3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"/>
  <sheetViews>
    <sheetView workbookViewId="0">
      <selection activeCell="H26" sqref="H26"/>
    </sheetView>
  </sheetViews>
  <sheetFormatPr defaultRowHeight="14.15" x14ac:dyDescent="0.3"/>
  <cols>
    <col min="12" max="12" width="12.4609375" customWidth="1"/>
  </cols>
  <sheetData>
    <row r="1" spans="1:12" x14ac:dyDescent="0.3">
      <c r="E1" t="s">
        <v>88</v>
      </c>
      <c r="F1" t="s">
        <v>89</v>
      </c>
      <c r="G1" t="s">
        <v>90</v>
      </c>
      <c r="H1" t="s">
        <v>91</v>
      </c>
      <c r="I1" t="s">
        <v>92</v>
      </c>
    </row>
    <row r="2" spans="1:12" x14ac:dyDescent="0.3">
      <c r="A2" t="s">
        <v>58</v>
      </c>
      <c r="B2" t="s">
        <v>59</v>
      </c>
      <c r="C2" t="s">
        <v>2</v>
      </c>
      <c r="D2" t="s">
        <v>3</v>
      </c>
      <c r="E2" s="1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1" t="s">
        <v>60</v>
      </c>
      <c r="K2" s="1" t="s">
        <v>61</v>
      </c>
      <c r="L2" s="1"/>
    </row>
    <row r="3" spans="1:12" x14ac:dyDescent="0.3">
      <c r="A3" s="1" t="s">
        <v>4</v>
      </c>
      <c r="B3" s="2" t="s">
        <v>20</v>
      </c>
      <c r="C3" t="s">
        <v>21</v>
      </c>
      <c r="D3" t="s">
        <v>42</v>
      </c>
      <c r="E3" s="3">
        <v>9.1</v>
      </c>
      <c r="F3" s="3">
        <v>10.199999999999999</v>
      </c>
      <c r="G3" s="3">
        <v>10.199999999999999</v>
      </c>
      <c r="H3" s="3">
        <v>11.5</v>
      </c>
      <c r="I3" s="3">
        <v>10.1</v>
      </c>
      <c r="J3">
        <f>AVERAGE(E3:I3)</f>
        <v>10.220000000000001</v>
      </c>
      <c r="K3">
        <f>_xlfn.STDEV.P(E3:I3)</f>
        <v>0.7626270385975048</v>
      </c>
    </row>
    <row r="4" spans="1:12" x14ac:dyDescent="0.3">
      <c r="A4" t="s">
        <v>5</v>
      </c>
      <c r="B4" t="s">
        <v>22</v>
      </c>
      <c r="C4" t="s">
        <v>21</v>
      </c>
      <c r="D4" t="s">
        <v>43</v>
      </c>
      <c r="E4">
        <v>0.6</v>
      </c>
      <c r="F4">
        <v>0.6</v>
      </c>
      <c r="G4">
        <v>0.8</v>
      </c>
      <c r="H4">
        <v>0.4</v>
      </c>
      <c r="I4">
        <v>0.4</v>
      </c>
      <c r="J4">
        <f t="shared" ref="J4:J18" si="0">AVERAGE(E4:I4)</f>
        <v>0.55999999999999994</v>
      </c>
      <c r="K4">
        <f t="shared" ref="K4:K18" si="1">_xlfn.STDEV.P(E4:I4)</f>
        <v>0.14966629547095783</v>
      </c>
    </row>
    <row r="5" spans="1:12" x14ac:dyDescent="0.3">
      <c r="A5" t="s">
        <v>6</v>
      </c>
      <c r="B5" t="s">
        <v>23</v>
      </c>
      <c r="C5" t="s">
        <v>21</v>
      </c>
      <c r="D5" t="s">
        <v>44</v>
      </c>
      <c r="E5">
        <v>0</v>
      </c>
      <c r="F5">
        <v>0.1</v>
      </c>
      <c r="G5">
        <v>0.1</v>
      </c>
      <c r="H5">
        <v>0</v>
      </c>
      <c r="I5">
        <v>0.1</v>
      </c>
      <c r="J5">
        <f t="shared" si="0"/>
        <v>6.0000000000000012E-2</v>
      </c>
      <c r="K5">
        <f t="shared" si="1"/>
        <v>4.8989794855663557E-2</v>
      </c>
    </row>
    <row r="6" spans="1:12" x14ac:dyDescent="0.3">
      <c r="A6" t="s">
        <v>7</v>
      </c>
      <c r="B6" t="s">
        <v>24</v>
      </c>
      <c r="C6" t="s">
        <v>21</v>
      </c>
      <c r="D6" t="s">
        <v>45</v>
      </c>
      <c r="E6">
        <v>1.2</v>
      </c>
      <c r="F6">
        <v>1.3</v>
      </c>
      <c r="G6">
        <v>1.2</v>
      </c>
      <c r="H6">
        <v>0.5</v>
      </c>
      <c r="I6">
        <v>0.2</v>
      </c>
      <c r="J6">
        <f t="shared" si="0"/>
        <v>0.88000000000000012</v>
      </c>
      <c r="K6">
        <f t="shared" si="1"/>
        <v>0.4445222154178573</v>
      </c>
    </row>
    <row r="7" spans="1:12" x14ac:dyDescent="0.3">
      <c r="A7" t="s">
        <v>8</v>
      </c>
      <c r="B7" t="s">
        <v>25</v>
      </c>
      <c r="C7" t="s">
        <v>26</v>
      </c>
      <c r="D7" t="s">
        <v>46</v>
      </c>
      <c r="E7">
        <v>55.3</v>
      </c>
      <c r="F7">
        <v>45.6</v>
      </c>
      <c r="G7">
        <v>44.3</v>
      </c>
      <c r="H7">
        <v>38.9</v>
      </c>
      <c r="I7">
        <v>41.3</v>
      </c>
      <c r="J7">
        <f t="shared" si="0"/>
        <v>45.08</v>
      </c>
      <c r="K7">
        <f t="shared" si="1"/>
        <v>5.6179711640413679</v>
      </c>
    </row>
    <row r="8" spans="1:12" x14ac:dyDescent="0.3">
      <c r="A8" t="s">
        <v>9</v>
      </c>
      <c r="B8" t="s">
        <v>27</v>
      </c>
      <c r="C8" t="s">
        <v>26</v>
      </c>
      <c r="D8" t="s">
        <v>47</v>
      </c>
      <c r="E8">
        <v>1.1000000000000001</v>
      </c>
      <c r="F8">
        <v>1.5</v>
      </c>
      <c r="G8">
        <v>1.1000000000000001</v>
      </c>
      <c r="H8">
        <v>1.6</v>
      </c>
      <c r="I8">
        <v>1</v>
      </c>
      <c r="J8">
        <f t="shared" si="0"/>
        <v>1.2600000000000002</v>
      </c>
      <c r="K8">
        <f t="shared" si="1"/>
        <v>0.24166091947189092</v>
      </c>
    </row>
    <row r="9" spans="1:12" x14ac:dyDescent="0.3">
      <c r="A9" t="s">
        <v>10</v>
      </c>
      <c r="B9" t="s">
        <v>28</v>
      </c>
      <c r="C9" t="s">
        <v>26</v>
      </c>
      <c r="D9" t="s">
        <v>48</v>
      </c>
      <c r="E9">
        <v>5.5</v>
      </c>
      <c r="F9">
        <v>6.3</v>
      </c>
      <c r="G9">
        <v>7.9</v>
      </c>
      <c r="H9">
        <v>7.9</v>
      </c>
      <c r="I9">
        <v>7.3</v>
      </c>
      <c r="J9">
        <f t="shared" si="0"/>
        <v>6.9799999999999995</v>
      </c>
      <c r="K9">
        <f t="shared" si="1"/>
        <v>0.94318608980412788</v>
      </c>
    </row>
    <row r="10" spans="1:12" x14ac:dyDescent="0.3">
      <c r="A10" s="1" t="s">
        <v>11</v>
      </c>
      <c r="B10" s="2" t="s">
        <v>29</v>
      </c>
      <c r="C10" t="s">
        <v>30</v>
      </c>
      <c r="D10" t="s">
        <v>49</v>
      </c>
      <c r="E10" s="3">
        <v>5.12</v>
      </c>
      <c r="F10" s="3">
        <v>5.36</v>
      </c>
      <c r="G10" s="3">
        <v>5</v>
      </c>
      <c r="H10" s="3">
        <v>4.96</v>
      </c>
      <c r="I10" s="3">
        <v>4.88</v>
      </c>
      <c r="J10">
        <f t="shared" si="0"/>
        <v>5.0640000000000001</v>
      </c>
      <c r="K10">
        <f t="shared" si="1"/>
        <v>0.16704490414256895</v>
      </c>
    </row>
    <row r="11" spans="1:12" x14ac:dyDescent="0.3">
      <c r="A11" s="1" t="s">
        <v>12</v>
      </c>
      <c r="B11" s="2" t="s">
        <v>31</v>
      </c>
      <c r="C11" t="s">
        <v>32</v>
      </c>
      <c r="D11" t="s">
        <v>50</v>
      </c>
      <c r="E11" s="3">
        <v>122</v>
      </c>
      <c r="F11" s="3">
        <v>135</v>
      </c>
      <c r="G11" s="3">
        <v>116</v>
      </c>
      <c r="H11" s="3">
        <v>121</v>
      </c>
      <c r="I11" s="3">
        <v>133</v>
      </c>
      <c r="J11">
        <f t="shared" si="0"/>
        <v>125.4</v>
      </c>
      <c r="K11">
        <f t="shared" si="1"/>
        <v>7.3375745311376566</v>
      </c>
    </row>
    <row r="12" spans="1:12" x14ac:dyDescent="0.3">
      <c r="A12" t="s">
        <v>13</v>
      </c>
      <c r="B12" t="s">
        <v>33</v>
      </c>
      <c r="C12" t="s">
        <v>26</v>
      </c>
      <c r="D12" t="s">
        <v>51</v>
      </c>
      <c r="E12">
        <v>28.3</v>
      </c>
      <c r="F12">
        <v>31.6</v>
      </c>
      <c r="G12">
        <v>34.5</v>
      </c>
      <c r="H12">
        <v>32.6</v>
      </c>
      <c r="I12">
        <v>33.700000000000003</v>
      </c>
      <c r="J12">
        <f t="shared" si="0"/>
        <v>32.14</v>
      </c>
      <c r="K12">
        <f t="shared" si="1"/>
        <v>2.1564786110694443</v>
      </c>
    </row>
    <row r="13" spans="1:12" x14ac:dyDescent="0.3">
      <c r="A13" t="s">
        <v>14</v>
      </c>
      <c r="B13" t="s">
        <v>34</v>
      </c>
      <c r="C13" t="s">
        <v>35</v>
      </c>
      <c r="D13" t="s">
        <v>52</v>
      </c>
      <c r="E13">
        <v>44.2</v>
      </c>
      <c r="F13">
        <v>42.3</v>
      </c>
      <c r="G13">
        <v>49</v>
      </c>
      <c r="H13">
        <v>52.3</v>
      </c>
      <c r="I13">
        <v>49.3</v>
      </c>
      <c r="J13">
        <f t="shared" si="0"/>
        <v>47.42</v>
      </c>
      <c r="K13">
        <f t="shared" si="1"/>
        <v>3.6449417004939866</v>
      </c>
    </row>
    <row r="14" spans="1:12" x14ac:dyDescent="0.3">
      <c r="A14" t="s">
        <v>15</v>
      </c>
      <c r="B14" t="s">
        <v>36</v>
      </c>
      <c r="C14" t="s">
        <v>37</v>
      </c>
      <c r="D14" t="s">
        <v>53</v>
      </c>
      <c r="E14">
        <v>14.2</v>
      </c>
      <c r="F14">
        <v>12.6</v>
      </c>
      <c r="G14">
        <v>15.6</v>
      </c>
      <c r="H14">
        <v>15.7</v>
      </c>
      <c r="I14">
        <v>14.8</v>
      </c>
      <c r="J14">
        <f t="shared" si="0"/>
        <v>14.579999999999998</v>
      </c>
      <c r="K14">
        <f t="shared" si="1"/>
        <v>1.1320777358467924</v>
      </c>
    </row>
    <row r="15" spans="1:12" x14ac:dyDescent="0.3">
      <c r="A15" t="s">
        <v>16</v>
      </c>
      <c r="B15" t="s">
        <v>38</v>
      </c>
      <c r="C15" t="s">
        <v>32</v>
      </c>
      <c r="D15" t="s">
        <v>54</v>
      </c>
      <c r="E15">
        <v>305</v>
      </c>
      <c r="F15">
        <v>279</v>
      </c>
      <c r="G15">
        <v>302</v>
      </c>
      <c r="H15">
        <v>277</v>
      </c>
      <c r="I15">
        <v>272</v>
      </c>
      <c r="J15">
        <f t="shared" si="0"/>
        <v>287</v>
      </c>
      <c r="K15">
        <f t="shared" si="1"/>
        <v>13.696714934611146</v>
      </c>
    </row>
    <row r="16" spans="1:12" x14ac:dyDescent="0.3">
      <c r="A16" t="s">
        <v>17</v>
      </c>
      <c r="B16" t="s">
        <v>39</v>
      </c>
      <c r="C16" t="s">
        <v>26</v>
      </c>
      <c r="D16" t="s">
        <v>55</v>
      </c>
      <c r="E16">
        <v>11.1</v>
      </c>
      <c r="F16">
        <v>12.1</v>
      </c>
      <c r="G16">
        <v>11.6</v>
      </c>
      <c r="H16">
        <v>11.2</v>
      </c>
      <c r="I16">
        <v>11.5</v>
      </c>
      <c r="J16">
        <f t="shared" si="0"/>
        <v>11.5</v>
      </c>
      <c r="K16">
        <f t="shared" si="1"/>
        <v>0.35213633723318022</v>
      </c>
    </row>
    <row r="17" spans="1:11" x14ac:dyDescent="0.3">
      <c r="A17" s="1" t="s">
        <v>18</v>
      </c>
      <c r="B17" s="2" t="s">
        <v>40</v>
      </c>
      <c r="C17" t="s">
        <v>21</v>
      </c>
      <c r="D17" t="s">
        <v>56</v>
      </c>
      <c r="E17" s="3">
        <v>512</v>
      </c>
      <c r="F17" s="3">
        <v>456</v>
      </c>
      <c r="G17" s="3">
        <v>550</v>
      </c>
      <c r="H17" s="3">
        <v>496</v>
      </c>
      <c r="I17" s="3">
        <v>492</v>
      </c>
      <c r="J17">
        <f t="shared" si="0"/>
        <v>501.2</v>
      </c>
      <c r="K17">
        <f t="shared" si="1"/>
        <v>30.505081543900189</v>
      </c>
    </row>
    <row r="18" spans="1:11" x14ac:dyDescent="0.3">
      <c r="A18" t="s">
        <v>19</v>
      </c>
      <c r="B18" t="s">
        <v>41</v>
      </c>
      <c r="C18" t="s">
        <v>35</v>
      </c>
      <c r="D18" t="s">
        <v>57</v>
      </c>
      <c r="E18">
        <v>3</v>
      </c>
      <c r="F18">
        <v>4.0999999999999996</v>
      </c>
      <c r="G18">
        <v>2.9</v>
      </c>
      <c r="H18">
        <v>2.8</v>
      </c>
      <c r="I18">
        <v>3.5</v>
      </c>
      <c r="J18">
        <f t="shared" si="0"/>
        <v>3.2600000000000002</v>
      </c>
      <c r="K18">
        <f t="shared" si="1"/>
        <v>0.48414873747640641</v>
      </c>
    </row>
    <row r="21" spans="1:11" x14ac:dyDescent="0.3">
      <c r="E21" s="3"/>
      <c r="F21" s="3"/>
      <c r="G21" s="3"/>
      <c r="H21" s="3"/>
    </row>
    <row r="22" spans="1:11" x14ac:dyDescent="0.3">
      <c r="E22" s="3"/>
      <c r="F22" s="3"/>
      <c r="G22" s="3"/>
      <c r="H22" s="3"/>
    </row>
    <row r="23" spans="1:11" x14ac:dyDescent="0.3">
      <c r="E23" s="3"/>
      <c r="F23" s="3"/>
      <c r="G23" s="3"/>
      <c r="H23" s="3"/>
    </row>
    <row r="24" spans="1:11" x14ac:dyDescent="0.3">
      <c r="E24" s="3"/>
      <c r="F24" s="3"/>
      <c r="G24" s="3"/>
      <c r="H24" s="3"/>
    </row>
    <row r="25" spans="1:11" x14ac:dyDescent="0.3">
      <c r="E25" s="3"/>
      <c r="F25" s="3"/>
      <c r="G25" s="3"/>
      <c r="H25" s="3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EB99-EDC7-424C-A3B1-262D1AB7D331}">
  <dimension ref="A1:L25"/>
  <sheetViews>
    <sheetView workbookViewId="0">
      <selection activeCell="K3" sqref="K3:K18"/>
    </sheetView>
  </sheetViews>
  <sheetFormatPr defaultRowHeight="14.15" x14ac:dyDescent="0.3"/>
  <cols>
    <col min="12" max="12" width="12.4609375" customWidth="1"/>
  </cols>
  <sheetData>
    <row r="1" spans="1:12" x14ac:dyDescent="0.3">
      <c r="E1" t="s">
        <v>88</v>
      </c>
      <c r="F1" t="s">
        <v>89</v>
      </c>
      <c r="G1" t="s">
        <v>90</v>
      </c>
      <c r="H1" t="s">
        <v>91</v>
      </c>
      <c r="I1" t="s">
        <v>92</v>
      </c>
    </row>
    <row r="2" spans="1:12" x14ac:dyDescent="0.3">
      <c r="A2" s="4" t="s">
        <v>58</v>
      </c>
      <c r="B2" s="4" t="s">
        <v>59</v>
      </c>
      <c r="C2" t="s">
        <v>2</v>
      </c>
      <c r="D2" t="s">
        <v>3</v>
      </c>
      <c r="E2" s="1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1" t="s">
        <v>60</v>
      </c>
      <c r="K2" s="1" t="s">
        <v>61</v>
      </c>
      <c r="L2" s="1"/>
    </row>
    <row r="3" spans="1:12" x14ac:dyDescent="0.3">
      <c r="A3" s="2" t="s">
        <v>4</v>
      </c>
      <c r="B3" s="2" t="s">
        <v>20</v>
      </c>
      <c r="C3" t="s">
        <v>21</v>
      </c>
      <c r="D3" t="s">
        <v>42</v>
      </c>
      <c r="E3" s="3">
        <v>7.3</v>
      </c>
      <c r="F3" s="3">
        <v>6.5</v>
      </c>
      <c r="G3" s="3">
        <v>7.5</v>
      </c>
      <c r="H3" s="3">
        <v>6.7</v>
      </c>
      <c r="I3" s="3">
        <v>7.2</v>
      </c>
      <c r="J3">
        <f>AVERAGE(E3:I3)</f>
        <v>7.0400000000000009</v>
      </c>
      <c r="K3">
        <f>_xlfn.STDEV.P(E3:I3)</f>
        <v>0.37735924528226411</v>
      </c>
    </row>
    <row r="4" spans="1:12" x14ac:dyDescent="0.3">
      <c r="A4" s="4" t="s">
        <v>5</v>
      </c>
      <c r="B4" s="4" t="s">
        <v>22</v>
      </c>
      <c r="C4" t="s">
        <v>21</v>
      </c>
      <c r="D4" t="s">
        <v>43</v>
      </c>
      <c r="E4">
        <v>2.1</v>
      </c>
      <c r="F4">
        <v>1.8</v>
      </c>
      <c r="G4">
        <v>0.7</v>
      </c>
      <c r="H4">
        <v>0.7</v>
      </c>
      <c r="I4">
        <v>0.9</v>
      </c>
      <c r="J4">
        <f t="shared" ref="J4:J18" si="0">AVERAGE(E4:I4)</f>
        <v>1.2400000000000002</v>
      </c>
      <c r="K4">
        <f t="shared" ref="K4:K18" si="1">_xlfn.STDEV.P(E4:I4)</f>
        <v>0.59194594347794938</v>
      </c>
    </row>
    <row r="5" spans="1:12" x14ac:dyDescent="0.3">
      <c r="A5" s="4" t="s">
        <v>6</v>
      </c>
      <c r="B5" s="4" t="s">
        <v>23</v>
      </c>
      <c r="C5" t="s">
        <v>21</v>
      </c>
      <c r="D5" t="s">
        <v>44</v>
      </c>
      <c r="E5">
        <v>0</v>
      </c>
      <c r="F5">
        <v>0.1</v>
      </c>
      <c r="G5">
        <v>0</v>
      </c>
      <c r="H5">
        <v>0.2</v>
      </c>
      <c r="I5">
        <v>0.1</v>
      </c>
      <c r="J5">
        <f t="shared" si="0"/>
        <v>0.08</v>
      </c>
      <c r="K5">
        <f t="shared" si="1"/>
        <v>7.4833147735478833E-2</v>
      </c>
    </row>
    <row r="6" spans="1:12" x14ac:dyDescent="0.3">
      <c r="A6" s="4" t="s">
        <v>7</v>
      </c>
      <c r="B6" s="4" t="s">
        <v>24</v>
      </c>
      <c r="C6" t="s">
        <v>21</v>
      </c>
      <c r="D6" t="s">
        <v>45</v>
      </c>
      <c r="E6">
        <v>0.3</v>
      </c>
      <c r="F6">
        <v>1.3</v>
      </c>
      <c r="G6">
        <v>0.5</v>
      </c>
      <c r="H6">
        <v>1.5</v>
      </c>
      <c r="I6">
        <v>0.2</v>
      </c>
      <c r="J6">
        <f t="shared" si="0"/>
        <v>0.76</v>
      </c>
      <c r="K6">
        <f t="shared" si="1"/>
        <v>0.53516352641038611</v>
      </c>
    </row>
    <row r="7" spans="1:12" x14ac:dyDescent="0.3">
      <c r="A7" s="4" t="s">
        <v>8</v>
      </c>
      <c r="B7" s="4" t="s">
        <v>25</v>
      </c>
      <c r="C7" t="s">
        <v>26</v>
      </c>
      <c r="D7" t="s">
        <v>46</v>
      </c>
      <c r="E7">
        <v>56.9</v>
      </c>
      <c r="F7">
        <v>55.9</v>
      </c>
      <c r="G7">
        <v>68.3</v>
      </c>
      <c r="H7">
        <v>78.2</v>
      </c>
      <c r="I7">
        <v>71.3</v>
      </c>
      <c r="J7">
        <f t="shared" si="0"/>
        <v>66.12</v>
      </c>
      <c r="K7">
        <f t="shared" si="1"/>
        <v>8.56700647834462</v>
      </c>
    </row>
    <row r="8" spans="1:12" x14ac:dyDescent="0.3">
      <c r="A8" s="4" t="s">
        <v>9</v>
      </c>
      <c r="B8" s="4" t="s">
        <v>27</v>
      </c>
      <c r="C8" t="s">
        <v>26</v>
      </c>
      <c r="D8" t="s">
        <v>47</v>
      </c>
      <c r="E8">
        <v>1.9</v>
      </c>
      <c r="F8">
        <v>2.2999999999999998</v>
      </c>
      <c r="G8">
        <v>2.2999999999999998</v>
      </c>
      <c r="H8">
        <v>2.6</v>
      </c>
      <c r="I8">
        <v>3</v>
      </c>
      <c r="J8">
        <f t="shared" si="0"/>
        <v>2.42</v>
      </c>
      <c r="K8">
        <f t="shared" si="1"/>
        <v>0.36551333764994148</v>
      </c>
    </row>
    <row r="9" spans="1:12" x14ac:dyDescent="0.3">
      <c r="A9" s="4" t="s">
        <v>10</v>
      </c>
      <c r="B9" s="4" t="s">
        <v>28</v>
      </c>
      <c r="C9" t="s">
        <v>26</v>
      </c>
      <c r="D9" t="s">
        <v>48</v>
      </c>
      <c r="E9">
        <v>7.3</v>
      </c>
      <c r="F9">
        <v>7.2</v>
      </c>
      <c r="G9">
        <v>7.9</v>
      </c>
      <c r="H9">
        <v>8</v>
      </c>
      <c r="I9">
        <v>6.3</v>
      </c>
      <c r="J9">
        <f t="shared" si="0"/>
        <v>7.339999999999999</v>
      </c>
      <c r="K9">
        <f t="shared" si="1"/>
        <v>0.60860496218811766</v>
      </c>
    </row>
    <row r="10" spans="1:12" x14ac:dyDescent="0.3">
      <c r="A10" s="2" t="s">
        <v>11</v>
      </c>
      <c r="B10" s="2" t="s">
        <v>29</v>
      </c>
      <c r="C10" t="s">
        <v>30</v>
      </c>
      <c r="D10" t="s">
        <v>49</v>
      </c>
      <c r="E10" s="3">
        <v>6.83</v>
      </c>
      <c r="F10" s="3">
        <v>6.96</v>
      </c>
      <c r="G10" s="3">
        <v>6.7</v>
      </c>
      <c r="H10" s="3">
        <v>6.58</v>
      </c>
      <c r="I10" s="3">
        <v>6.9</v>
      </c>
      <c r="J10">
        <f t="shared" si="0"/>
        <v>6.7939999999999996</v>
      </c>
      <c r="K10">
        <f t="shared" si="1"/>
        <v>0.13763720427268203</v>
      </c>
    </row>
    <row r="11" spans="1:12" x14ac:dyDescent="0.3">
      <c r="A11" s="2" t="s">
        <v>12</v>
      </c>
      <c r="B11" s="2" t="s">
        <v>31</v>
      </c>
      <c r="C11" t="s">
        <v>32</v>
      </c>
      <c r="D11" t="s">
        <v>50</v>
      </c>
      <c r="E11" s="3">
        <v>156</v>
      </c>
      <c r="F11" s="3">
        <v>165</v>
      </c>
      <c r="G11" s="3">
        <v>164</v>
      </c>
      <c r="H11" s="3">
        <v>150</v>
      </c>
      <c r="I11" s="3">
        <v>156</v>
      </c>
      <c r="J11">
        <f t="shared" si="0"/>
        <v>158.19999999999999</v>
      </c>
      <c r="K11">
        <f t="shared" si="1"/>
        <v>5.6</v>
      </c>
    </row>
    <row r="12" spans="1:12" x14ac:dyDescent="0.3">
      <c r="A12" s="4" t="s">
        <v>13</v>
      </c>
      <c r="B12" s="4" t="s">
        <v>33</v>
      </c>
      <c r="C12" t="s">
        <v>26</v>
      </c>
      <c r="D12" t="s">
        <v>51</v>
      </c>
      <c r="E12">
        <v>32.299999999999997</v>
      </c>
      <c r="F12">
        <v>35.1</v>
      </c>
      <c r="G12">
        <v>28.3</v>
      </c>
      <c r="H12">
        <v>30</v>
      </c>
      <c r="I12">
        <v>27.3</v>
      </c>
      <c r="J12">
        <f t="shared" si="0"/>
        <v>30.6</v>
      </c>
      <c r="K12">
        <f t="shared" si="1"/>
        <v>2.8170906978654413</v>
      </c>
    </row>
    <row r="13" spans="1:12" x14ac:dyDescent="0.3">
      <c r="A13" s="4" t="s">
        <v>14</v>
      </c>
      <c r="B13" s="4" t="s">
        <v>34</v>
      </c>
      <c r="C13" t="s">
        <v>35</v>
      </c>
      <c r="D13" t="s">
        <v>52</v>
      </c>
      <c r="E13">
        <v>48.6</v>
      </c>
      <c r="F13">
        <v>47.3</v>
      </c>
      <c r="G13">
        <v>47.2</v>
      </c>
      <c r="H13">
        <v>55.4</v>
      </c>
      <c r="I13">
        <v>47.3</v>
      </c>
      <c r="J13">
        <f t="shared" si="0"/>
        <v>49.160000000000004</v>
      </c>
      <c r="K13">
        <f t="shared" si="1"/>
        <v>3.1626571107219319</v>
      </c>
    </row>
    <row r="14" spans="1:12" x14ac:dyDescent="0.3">
      <c r="A14" s="4" t="s">
        <v>15</v>
      </c>
      <c r="B14" s="4" t="s">
        <v>36</v>
      </c>
      <c r="C14" t="s">
        <v>37</v>
      </c>
      <c r="D14" t="s">
        <v>53</v>
      </c>
      <c r="E14">
        <v>15.3</v>
      </c>
      <c r="F14">
        <v>14.6</v>
      </c>
      <c r="G14">
        <v>17.3</v>
      </c>
      <c r="H14">
        <v>18.3</v>
      </c>
      <c r="I14">
        <v>17.600000000000001</v>
      </c>
      <c r="J14">
        <f t="shared" si="0"/>
        <v>16.619999999999997</v>
      </c>
      <c r="K14">
        <f t="shared" si="1"/>
        <v>1.4190137420053412</v>
      </c>
    </row>
    <row r="15" spans="1:12" x14ac:dyDescent="0.3">
      <c r="A15" s="4" t="s">
        <v>16</v>
      </c>
      <c r="B15" s="4" t="s">
        <v>38</v>
      </c>
      <c r="C15" t="s">
        <v>32</v>
      </c>
      <c r="D15" t="s">
        <v>54</v>
      </c>
      <c r="E15">
        <v>330</v>
      </c>
      <c r="F15">
        <v>326</v>
      </c>
      <c r="G15">
        <v>274</v>
      </c>
      <c r="H15">
        <v>265</v>
      </c>
      <c r="I15">
        <v>381</v>
      </c>
      <c r="J15">
        <f t="shared" si="0"/>
        <v>315.2</v>
      </c>
      <c r="K15">
        <f t="shared" si="1"/>
        <v>42.149258593716688</v>
      </c>
    </row>
    <row r="16" spans="1:12" x14ac:dyDescent="0.3">
      <c r="A16" s="4" t="s">
        <v>17</v>
      </c>
      <c r="B16" s="4" t="s">
        <v>39</v>
      </c>
      <c r="C16" t="s">
        <v>26</v>
      </c>
      <c r="D16" t="s">
        <v>55</v>
      </c>
      <c r="E16">
        <v>15.2</v>
      </c>
      <c r="F16">
        <v>13.4</v>
      </c>
      <c r="G16">
        <v>12</v>
      </c>
      <c r="H16">
        <v>16.2</v>
      </c>
      <c r="I16">
        <v>13.5</v>
      </c>
      <c r="J16">
        <f t="shared" si="0"/>
        <v>14.059999999999999</v>
      </c>
      <c r="K16">
        <f t="shared" si="1"/>
        <v>1.4745846872933488</v>
      </c>
    </row>
    <row r="17" spans="1:11" x14ac:dyDescent="0.3">
      <c r="A17" s="2" t="s">
        <v>18</v>
      </c>
      <c r="B17" s="2" t="s">
        <v>40</v>
      </c>
      <c r="C17" t="s">
        <v>21</v>
      </c>
      <c r="D17" t="s">
        <v>56</v>
      </c>
      <c r="E17" s="3">
        <v>629</v>
      </c>
      <c r="F17" s="3">
        <v>610</v>
      </c>
      <c r="G17" s="3">
        <v>626</v>
      </c>
      <c r="H17" s="3">
        <v>725</v>
      </c>
      <c r="I17" s="3">
        <v>735</v>
      </c>
      <c r="J17">
        <f t="shared" si="0"/>
        <v>665</v>
      </c>
      <c r="K17">
        <f t="shared" si="1"/>
        <v>53.557445794212406</v>
      </c>
    </row>
    <row r="18" spans="1:11" x14ac:dyDescent="0.3">
      <c r="A18" t="s">
        <v>19</v>
      </c>
      <c r="B18" t="s">
        <v>41</v>
      </c>
      <c r="C18" t="s">
        <v>35</v>
      </c>
      <c r="D18" t="s">
        <v>57</v>
      </c>
      <c r="E18">
        <v>3.8</v>
      </c>
      <c r="F18">
        <v>4.2</v>
      </c>
      <c r="G18">
        <v>3.6</v>
      </c>
      <c r="H18">
        <v>3.9</v>
      </c>
      <c r="I18">
        <v>4.5999999999999996</v>
      </c>
      <c r="J18">
        <f t="shared" si="0"/>
        <v>4.0200000000000005</v>
      </c>
      <c r="K18">
        <f t="shared" si="1"/>
        <v>0.34871191548325381</v>
      </c>
    </row>
    <row r="21" spans="1:11" x14ac:dyDescent="0.3">
      <c r="E21" s="3"/>
      <c r="F21" s="3"/>
      <c r="G21" s="3"/>
      <c r="H21" s="3"/>
      <c r="I21" s="3"/>
    </row>
    <row r="22" spans="1:11" x14ac:dyDescent="0.3">
      <c r="E22" s="3"/>
      <c r="F22" s="3"/>
      <c r="G22" s="3"/>
      <c r="H22" s="3"/>
      <c r="I22" s="3"/>
    </row>
    <row r="23" spans="1:11" x14ac:dyDescent="0.3">
      <c r="E23" s="3"/>
      <c r="F23" s="3"/>
      <c r="G23" s="3"/>
      <c r="H23" s="3"/>
      <c r="I23" s="3"/>
    </row>
    <row r="24" spans="1:11" x14ac:dyDescent="0.3">
      <c r="E24" s="3"/>
      <c r="F24" s="3"/>
      <c r="G24" s="3"/>
      <c r="H24" s="3"/>
      <c r="I24" s="3"/>
    </row>
    <row r="25" spans="1:11" x14ac:dyDescent="0.3">
      <c r="E25" s="3"/>
      <c r="F25" s="3"/>
      <c r="G25" s="3"/>
      <c r="H25" s="3"/>
      <c r="I25" s="3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E6AD-BD82-4A5E-882F-F65331BC45D5}">
  <dimension ref="A1:L27"/>
  <sheetViews>
    <sheetView tabSelected="1" workbookViewId="0">
      <selection activeCell="K3" sqref="K3:K18"/>
    </sheetView>
  </sheetViews>
  <sheetFormatPr defaultRowHeight="14.15" x14ac:dyDescent="0.3"/>
  <cols>
    <col min="12" max="12" width="12.4609375" customWidth="1"/>
  </cols>
  <sheetData>
    <row r="1" spans="1:12" x14ac:dyDescent="0.3">
      <c r="E1" t="s">
        <v>88</v>
      </c>
      <c r="F1" t="s">
        <v>89</v>
      </c>
      <c r="G1" t="s">
        <v>90</v>
      </c>
      <c r="H1" t="s">
        <v>91</v>
      </c>
      <c r="I1" t="s">
        <v>92</v>
      </c>
    </row>
    <row r="2" spans="1:12" x14ac:dyDescent="0.3">
      <c r="A2" s="4" t="s">
        <v>58</v>
      </c>
      <c r="B2" s="4" t="s">
        <v>59</v>
      </c>
      <c r="C2" t="s">
        <v>2</v>
      </c>
      <c r="D2" t="s">
        <v>3</v>
      </c>
      <c r="E2" s="1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1" t="s">
        <v>60</v>
      </c>
      <c r="K2" s="1" t="s">
        <v>61</v>
      </c>
      <c r="L2" s="1"/>
    </row>
    <row r="3" spans="1:12" x14ac:dyDescent="0.3">
      <c r="A3" s="2" t="s">
        <v>4</v>
      </c>
      <c r="B3" s="2" t="s">
        <v>20</v>
      </c>
      <c r="C3" t="s">
        <v>21</v>
      </c>
      <c r="D3" t="s">
        <v>42</v>
      </c>
      <c r="E3" s="3">
        <v>8.6</v>
      </c>
      <c r="F3" s="3">
        <v>9</v>
      </c>
      <c r="G3" s="3">
        <v>8.5</v>
      </c>
      <c r="H3" s="3">
        <v>8.4</v>
      </c>
      <c r="I3" s="3">
        <v>8.5</v>
      </c>
      <c r="J3">
        <f>AVERAGE(E3:I3)</f>
        <v>8.6</v>
      </c>
      <c r="K3">
        <f>_xlfn.STDEV.P(E3:I3)</f>
        <v>0.20976176963403023</v>
      </c>
    </row>
    <row r="4" spans="1:12" x14ac:dyDescent="0.3">
      <c r="A4" s="4" t="s">
        <v>5</v>
      </c>
      <c r="B4" s="4" t="s">
        <v>22</v>
      </c>
      <c r="C4" t="s">
        <v>21</v>
      </c>
      <c r="D4" t="s">
        <v>43</v>
      </c>
      <c r="E4">
        <v>2.2999999999999998</v>
      </c>
      <c r="F4">
        <v>1.8</v>
      </c>
      <c r="G4">
        <v>1.8</v>
      </c>
      <c r="H4">
        <v>0.7</v>
      </c>
      <c r="I4">
        <v>4.2</v>
      </c>
      <c r="J4">
        <f t="shared" ref="J4:J18" si="0">AVERAGE(E4:I4)</f>
        <v>2.16</v>
      </c>
      <c r="K4">
        <f t="shared" ref="K4:K18" si="1">_xlfn.STDEV.P(E4:I4)</f>
        <v>1.1464728518373208</v>
      </c>
    </row>
    <row r="5" spans="1:12" x14ac:dyDescent="0.3">
      <c r="A5" s="4" t="s">
        <v>6</v>
      </c>
      <c r="B5" s="4" t="s">
        <v>23</v>
      </c>
      <c r="C5" t="s">
        <v>21</v>
      </c>
      <c r="D5" t="s">
        <v>44</v>
      </c>
      <c r="E5">
        <v>0</v>
      </c>
      <c r="F5">
        <v>0</v>
      </c>
      <c r="G5">
        <v>0</v>
      </c>
      <c r="H5">
        <v>1.3</v>
      </c>
      <c r="I5">
        <v>0.1</v>
      </c>
      <c r="J5">
        <f t="shared" si="0"/>
        <v>0.28000000000000003</v>
      </c>
      <c r="K5">
        <f t="shared" si="1"/>
        <v>0.51146847410177687</v>
      </c>
    </row>
    <row r="6" spans="1:12" x14ac:dyDescent="0.3">
      <c r="A6" s="4" t="s">
        <v>7</v>
      </c>
      <c r="B6" s="4" t="s">
        <v>24</v>
      </c>
      <c r="C6" t="s">
        <v>21</v>
      </c>
      <c r="D6" t="s">
        <v>45</v>
      </c>
      <c r="E6">
        <v>0.3</v>
      </c>
      <c r="F6">
        <v>1.5</v>
      </c>
      <c r="G6">
        <v>0.5</v>
      </c>
      <c r="H6">
        <v>1.2</v>
      </c>
      <c r="I6">
        <v>0.2</v>
      </c>
      <c r="J6">
        <f t="shared" si="0"/>
        <v>0.74</v>
      </c>
      <c r="K6">
        <f t="shared" si="1"/>
        <v>0.51613951602255748</v>
      </c>
    </row>
    <row r="7" spans="1:12" x14ac:dyDescent="0.3">
      <c r="A7" s="4" t="s">
        <v>8</v>
      </c>
      <c r="B7" s="4" t="s">
        <v>25</v>
      </c>
      <c r="C7" t="s">
        <v>26</v>
      </c>
      <c r="D7" t="s">
        <v>46</v>
      </c>
      <c r="E7">
        <v>54.9</v>
      </c>
      <c r="F7">
        <v>53.4</v>
      </c>
      <c r="G7">
        <v>58.3</v>
      </c>
      <c r="H7">
        <v>72.2</v>
      </c>
      <c r="I7">
        <v>70.3</v>
      </c>
      <c r="J7">
        <f t="shared" si="0"/>
        <v>61.820000000000007</v>
      </c>
      <c r="K7">
        <f t="shared" si="1"/>
        <v>7.8845164721750312</v>
      </c>
    </row>
    <row r="8" spans="1:12" x14ac:dyDescent="0.3">
      <c r="A8" s="4" t="s">
        <v>9</v>
      </c>
      <c r="B8" s="4" t="s">
        <v>27</v>
      </c>
      <c r="C8" t="s">
        <v>26</v>
      </c>
      <c r="D8" t="s">
        <v>47</v>
      </c>
      <c r="E8">
        <v>1.8</v>
      </c>
      <c r="F8">
        <v>2.5</v>
      </c>
      <c r="G8">
        <v>2.6</v>
      </c>
      <c r="H8">
        <v>4.5999999999999996</v>
      </c>
      <c r="I8">
        <v>4.3</v>
      </c>
      <c r="J8">
        <f t="shared" si="0"/>
        <v>3.16</v>
      </c>
      <c r="K8">
        <f t="shared" si="1"/>
        <v>1.0928860873851387</v>
      </c>
    </row>
    <row r="9" spans="1:12" x14ac:dyDescent="0.3">
      <c r="A9" s="4" t="s">
        <v>10</v>
      </c>
      <c r="B9" s="4" t="s">
        <v>28</v>
      </c>
      <c r="C9" t="s">
        <v>26</v>
      </c>
      <c r="D9" t="s">
        <v>48</v>
      </c>
      <c r="E9">
        <v>7.3</v>
      </c>
      <c r="F9">
        <v>7.2</v>
      </c>
      <c r="G9">
        <v>37.9</v>
      </c>
      <c r="H9">
        <v>48</v>
      </c>
      <c r="I9">
        <v>36.299999999999997</v>
      </c>
      <c r="J9">
        <f t="shared" si="0"/>
        <v>27.339999999999996</v>
      </c>
      <c r="K9">
        <f t="shared" si="1"/>
        <v>16.886989074432424</v>
      </c>
    </row>
    <row r="10" spans="1:12" x14ac:dyDescent="0.3">
      <c r="A10" s="2" t="s">
        <v>11</v>
      </c>
      <c r="B10" s="2" t="s">
        <v>29</v>
      </c>
      <c r="C10" t="s">
        <v>30</v>
      </c>
      <c r="D10" t="s">
        <v>49</v>
      </c>
      <c r="E10" s="3">
        <v>8.19</v>
      </c>
      <c r="F10" s="3">
        <v>8</v>
      </c>
      <c r="G10" s="3">
        <v>8.16</v>
      </c>
      <c r="H10" s="3">
        <v>7.85</v>
      </c>
      <c r="I10" s="3">
        <v>8.2200000000000006</v>
      </c>
      <c r="J10">
        <f t="shared" si="0"/>
        <v>8.0839999999999996</v>
      </c>
      <c r="K10">
        <f t="shared" si="1"/>
        <v>0.13951344021276249</v>
      </c>
    </row>
    <row r="11" spans="1:12" x14ac:dyDescent="0.3">
      <c r="A11" s="2" t="s">
        <v>12</v>
      </c>
      <c r="B11" s="2" t="s">
        <v>31</v>
      </c>
      <c r="C11" t="s">
        <v>32</v>
      </c>
      <c r="D11" t="s">
        <v>50</v>
      </c>
      <c r="E11" s="3">
        <v>175</v>
      </c>
      <c r="F11" s="3">
        <v>182</v>
      </c>
      <c r="G11" s="3">
        <v>192</v>
      </c>
      <c r="H11" s="3">
        <v>174</v>
      </c>
      <c r="I11" s="3">
        <v>167</v>
      </c>
      <c r="J11">
        <f t="shared" si="0"/>
        <v>178</v>
      </c>
      <c r="K11">
        <f t="shared" si="1"/>
        <v>8.4616783205224717</v>
      </c>
    </row>
    <row r="12" spans="1:12" x14ac:dyDescent="0.3">
      <c r="A12" s="4" t="s">
        <v>13</v>
      </c>
      <c r="B12" s="4" t="s">
        <v>33</v>
      </c>
      <c r="C12" t="s">
        <v>26</v>
      </c>
      <c r="D12" t="s">
        <v>51</v>
      </c>
      <c r="E12">
        <v>36.299999999999997</v>
      </c>
      <c r="F12">
        <v>32.1</v>
      </c>
      <c r="G12">
        <v>23.3</v>
      </c>
      <c r="H12">
        <v>20.3</v>
      </c>
      <c r="I12">
        <v>25.3</v>
      </c>
      <c r="J12">
        <f t="shared" si="0"/>
        <v>27.46</v>
      </c>
      <c r="K12">
        <f t="shared" si="1"/>
        <v>5.8806802327621721</v>
      </c>
    </row>
    <row r="13" spans="1:12" x14ac:dyDescent="0.3">
      <c r="A13" s="4" t="s">
        <v>14</v>
      </c>
      <c r="B13" s="4" t="s">
        <v>34</v>
      </c>
      <c r="C13" t="s">
        <v>35</v>
      </c>
      <c r="D13" t="s">
        <v>52</v>
      </c>
      <c r="E13">
        <v>49.6</v>
      </c>
      <c r="F13">
        <v>48.3</v>
      </c>
      <c r="G13">
        <v>48.2</v>
      </c>
      <c r="H13">
        <v>45.4</v>
      </c>
      <c r="I13">
        <v>46.3</v>
      </c>
      <c r="J13">
        <f t="shared" si="0"/>
        <v>47.56</v>
      </c>
      <c r="K13">
        <f t="shared" si="1"/>
        <v>1.5081114017207096</v>
      </c>
    </row>
    <row r="14" spans="1:12" x14ac:dyDescent="0.3">
      <c r="A14" s="4" t="s">
        <v>15</v>
      </c>
      <c r="B14" s="4" t="s">
        <v>36</v>
      </c>
      <c r="C14" t="s">
        <v>37</v>
      </c>
      <c r="D14" t="s">
        <v>53</v>
      </c>
      <c r="E14">
        <v>19.3</v>
      </c>
      <c r="F14">
        <v>18.600000000000001</v>
      </c>
      <c r="G14">
        <v>17.3</v>
      </c>
      <c r="H14">
        <v>18.2</v>
      </c>
      <c r="I14">
        <v>17.2</v>
      </c>
      <c r="J14">
        <f t="shared" si="0"/>
        <v>18.12</v>
      </c>
      <c r="K14">
        <f t="shared" si="1"/>
        <v>0.79347337699509524</v>
      </c>
    </row>
    <row r="15" spans="1:12" x14ac:dyDescent="0.3">
      <c r="A15" s="4" t="s">
        <v>16</v>
      </c>
      <c r="B15" s="4" t="s">
        <v>38</v>
      </c>
      <c r="C15" t="s">
        <v>32</v>
      </c>
      <c r="D15" t="s">
        <v>54</v>
      </c>
      <c r="E15">
        <v>320</v>
      </c>
      <c r="F15">
        <v>321</v>
      </c>
      <c r="G15">
        <v>277</v>
      </c>
      <c r="H15">
        <v>285</v>
      </c>
      <c r="I15">
        <v>281</v>
      </c>
      <c r="J15">
        <f t="shared" si="0"/>
        <v>296.8</v>
      </c>
      <c r="K15">
        <f t="shared" si="1"/>
        <v>19.518196638009361</v>
      </c>
    </row>
    <row r="16" spans="1:12" x14ac:dyDescent="0.3">
      <c r="A16" s="4" t="s">
        <v>17</v>
      </c>
      <c r="B16" s="4" t="s">
        <v>39</v>
      </c>
      <c r="C16" t="s">
        <v>26</v>
      </c>
      <c r="D16" t="s">
        <v>55</v>
      </c>
      <c r="E16">
        <v>15.1</v>
      </c>
      <c r="F16">
        <v>13.2</v>
      </c>
      <c r="G16">
        <v>12.3</v>
      </c>
      <c r="H16">
        <v>14.2</v>
      </c>
      <c r="I16">
        <v>13.5</v>
      </c>
      <c r="J16">
        <f t="shared" si="0"/>
        <v>13.66</v>
      </c>
      <c r="K16">
        <f t="shared" si="1"/>
        <v>0.94361008896683551</v>
      </c>
    </row>
    <row r="17" spans="1:11" x14ac:dyDescent="0.3">
      <c r="A17" s="2" t="s">
        <v>18</v>
      </c>
      <c r="B17" s="2" t="s">
        <v>40</v>
      </c>
      <c r="C17" t="s">
        <v>21</v>
      </c>
      <c r="D17" t="s">
        <v>56</v>
      </c>
      <c r="E17" s="3">
        <v>764</v>
      </c>
      <c r="F17" s="3">
        <v>751</v>
      </c>
      <c r="G17" s="3">
        <v>732</v>
      </c>
      <c r="H17" s="3">
        <v>822</v>
      </c>
      <c r="I17" s="3">
        <v>731</v>
      </c>
      <c r="J17">
        <f t="shared" si="0"/>
        <v>760</v>
      </c>
      <c r="K17">
        <f t="shared" si="1"/>
        <v>33.364651953826822</v>
      </c>
    </row>
    <row r="18" spans="1:11" x14ac:dyDescent="0.3">
      <c r="A18" s="4" t="s">
        <v>19</v>
      </c>
      <c r="B18" s="4" t="s">
        <v>41</v>
      </c>
      <c r="C18" t="s">
        <v>35</v>
      </c>
      <c r="D18" t="s">
        <v>57</v>
      </c>
      <c r="E18">
        <v>3.8</v>
      </c>
      <c r="F18">
        <v>4.5</v>
      </c>
      <c r="G18">
        <v>4.5999999999999996</v>
      </c>
      <c r="H18">
        <v>4.9000000000000004</v>
      </c>
      <c r="I18">
        <v>4.5</v>
      </c>
      <c r="J18">
        <f t="shared" si="0"/>
        <v>4.46</v>
      </c>
      <c r="K18">
        <f t="shared" si="1"/>
        <v>0.36110940170535588</v>
      </c>
    </row>
    <row r="21" spans="1:11" x14ac:dyDescent="0.3">
      <c r="E21" s="3"/>
      <c r="F21" s="3"/>
      <c r="G21" s="3"/>
      <c r="H21" s="3"/>
      <c r="I21" s="3"/>
    </row>
    <row r="22" spans="1:11" x14ac:dyDescent="0.3">
      <c r="E22" s="3"/>
      <c r="F22" s="3"/>
      <c r="G22" s="3"/>
      <c r="H22" s="3"/>
      <c r="I22" s="3"/>
    </row>
    <row r="23" spans="1:11" x14ac:dyDescent="0.3">
      <c r="E23" s="3"/>
      <c r="F23" s="3"/>
      <c r="G23" s="3"/>
      <c r="H23" s="3"/>
    </row>
    <row r="24" spans="1:11" x14ac:dyDescent="0.3">
      <c r="E24" s="3"/>
      <c r="F24" s="3"/>
      <c r="G24" s="3"/>
      <c r="H24" s="3"/>
      <c r="I24" s="3"/>
    </row>
    <row r="25" spans="1:11" x14ac:dyDescent="0.3">
      <c r="E25" s="3"/>
      <c r="F25" s="3"/>
      <c r="G25" s="3"/>
      <c r="H25" s="3"/>
      <c r="I25" s="3"/>
    </row>
    <row r="26" spans="1:11" x14ac:dyDescent="0.3">
      <c r="E26" s="3"/>
      <c r="F26" s="3"/>
      <c r="G26" s="3"/>
      <c r="H26" s="3"/>
    </row>
    <row r="27" spans="1:11" x14ac:dyDescent="0.3">
      <c r="E27" s="3"/>
      <c r="F27" s="3"/>
      <c r="G27" s="3"/>
      <c r="H27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1-PBS-PANC-1</vt:lpstr>
      <vt:lpstr>2-GEM</vt:lpstr>
      <vt:lpstr>3-SH2 TRM</vt:lpstr>
      <vt:lpstr>4-GEM+SG2 TRM</vt:lpstr>
      <vt:lpstr>5.PANC-1GEM-1-PBS</vt:lpstr>
      <vt:lpstr>6.PANC-1GEM-GEM</vt:lpstr>
      <vt:lpstr>7.PANC-1GEM-SH2</vt:lpstr>
      <vt:lpstr>8.PANC-1GEM-PLUS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2022-07-09T03:33:21Z</dcterms:modified>
</cp:coreProperties>
</file>