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nasty\Desktop\Настя 2018\Тазы 2020\48samples\ROH analysis\SciRep\"/>
    </mc:Choice>
  </mc:AlternateContent>
  <xr:revisionPtr revIDLastSave="0" documentId="13_ncr:1_{04233697-560A-4596-91C5-9CC463A96E49}" xr6:coauthVersionLast="47" xr6:coauthVersionMax="47" xr10:uidLastSave="{00000000-0000-0000-0000-000000000000}"/>
  <bookViews>
    <workbookView xWindow="380" yWindow="0" windowWidth="18600" windowHeight="10080" activeTab="3" xr2:uid="{0B8344FA-7D69-4A1B-9A5B-1FF932C57CD8}"/>
  </bookViews>
  <sheets>
    <sheet name="Table S1 " sheetId="1" r:id="rId1"/>
    <sheet name="Table S2   " sheetId="10" r:id="rId2"/>
    <sheet name="Table S3   " sheetId="13" r:id="rId3"/>
    <sheet name="Table S4  " sheetId="12" r:id="rId4"/>
  </sheets>
  <externalReferences>
    <externalReference r:id="rId5"/>
    <externalReference r:id="rId6"/>
    <externalReference r:id="rId7"/>
    <externalReference r:id="rId8"/>
  </externalReferences>
  <definedNames>
    <definedName name="_xlnm._FilterDatabase" localSheetId="0" hidden="1">'Table S1 '!$A$2:$G$1702</definedName>
    <definedName name="_xlnm._FilterDatabase" localSheetId="2" hidden="1">'Table S3   '!$A$2:$J$265</definedName>
    <definedName name="_xlnm._FilterDatabase" localSheetId="3" hidden="1">'Table S4  '!$A$2:$E$43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3" l="1"/>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C181" i="13"/>
  <c r="C182" i="13"/>
  <c r="C183" i="13"/>
  <c r="C184" i="13"/>
  <c r="C185" i="13"/>
  <c r="C186" i="13"/>
  <c r="C187" i="13"/>
  <c r="C188" i="13"/>
  <c r="C189" i="13"/>
  <c r="C190" i="13"/>
  <c r="C191" i="13"/>
  <c r="C192" i="13"/>
  <c r="C193" i="13"/>
  <c r="C194" i="13"/>
  <c r="C195" i="13"/>
  <c r="C196" i="13"/>
  <c r="C197" i="13"/>
  <c r="C198" i="13"/>
  <c r="C199" i="13"/>
  <c r="C200" i="13"/>
  <c r="C201" i="13"/>
  <c r="C202" i="13"/>
  <c r="C203" i="13"/>
  <c r="C204" i="13"/>
  <c r="C205" i="13"/>
  <c r="C206" i="13"/>
  <c r="C207" i="13"/>
  <c r="C208" i="13"/>
  <c r="C209" i="13"/>
  <c r="C210" i="13"/>
  <c r="C211" i="13"/>
  <c r="C212" i="13"/>
  <c r="C213" i="13"/>
  <c r="C214" i="13"/>
  <c r="C215" i="13"/>
  <c r="C216" i="13"/>
  <c r="C217" i="13"/>
  <c r="C218" i="13"/>
  <c r="C219" i="13"/>
  <c r="C220" i="13"/>
  <c r="C221" i="13"/>
  <c r="C222" i="13"/>
  <c r="C223" i="13"/>
  <c r="C224" i="13"/>
  <c r="C225" i="13"/>
  <c r="C226" i="13"/>
  <c r="C227" i="13"/>
  <c r="C228"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3" i="13"/>
  <c r="D6" i="10"/>
  <c r="D8" i="10"/>
  <c r="D9" i="10"/>
  <c r="D10" i="10"/>
  <c r="D11" i="10"/>
  <c r="D12" i="10"/>
  <c r="D13" i="10"/>
  <c r="D4" i="10"/>
  <c r="D5" i="10"/>
  <c r="D3" i="10"/>
  <c r="B4" i="10"/>
  <c r="B5" i="10"/>
  <c r="B6" i="10"/>
  <c r="B7" i="10"/>
  <c r="B8" i="10"/>
  <c r="B9" i="10"/>
  <c r="B10" i="10"/>
  <c r="B11" i="10"/>
  <c r="B12" i="10"/>
  <c r="B13" i="10"/>
  <c r="B3" i="10"/>
  <c r="E3" i="10" l="1"/>
  <c r="G3" i="10"/>
  <c r="H3" i="10"/>
  <c r="E4" i="10"/>
  <c r="G4" i="10"/>
  <c r="H4" i="10"/>
  <c r="E5" i="10"/>
  <c r="G5" i="10"/>
  <c r="H5" i="10"/>
  <c r="E6" i="10"/>
  <c r="G6" i="10"/>
  <c r="H6" i="10"/>
  <c r="E7" i="10"/>
  <c r="G7" i="10"/>
  <c r="H7" i="10"/>
  <c r="E8" i="10"/>
  <c r="G8" i="10"/>
  <c r="H8" i="10"/>
  <c r="E9" i="10"/>
  <c r="G9" i="10"/>
  <c r="H9" i="10"/>
  <c r="E10" i="10"/>
  <c r="G10" i="10"/>
  <c r="H10" i="10"/>
  <c r="E11" i="10"/>
  <c r="G11" i="10"/>
  <c r="H11" i="10"/>
  <c r="E12" i="10"/>
  <c r="G12" i="10"/>
  <c r="H12" i="10"/>
  <c r="E13" i="10"/>
  <c r="G13" i="10"/>
  <c r="H13" i="10"/>
  <c r="E14" i="10"/>
</calcChain>
</file>

<file path=xl/sharedStrings.xml><?xml version="1.0" encoding="utf-8"?>
<sst xmlns="http://schemas.openxmlformats.org/spreadsheetml/2006/main" count="3915" uniqueCount="516">
  <si>
    <t>nSNP</t>
  </si>
  <si>
    <t>from</t>
  </si>
  <si>
    <t>to</t>
  </si>
  <si>
    <t>lengthBps</t>
  </si>
  <si>
    <t>T17</t>
  </si>
  <si>
    <t>T18</t>
  </si>
  <si>
    <t>T26</t>
  </si>
  <si>
    <t>T50</t>
  </si>
  <si>
    <t>T52</t>
  </si>
  <si>
    <t>T57</t>
  </si>
  <si>
    <t>T74</t>
  </si>
  <si>
    <t>T59</t>
  </si>
  <si>
    <t>T77</t>
  </si>
  <si>
    <t>T98</t>
  </si>
  <si>
    <t>T103</t>
  </si>
  <si>
    <t>T105</t>
  </si>
  <si>
    <t>T107</t>
  </si>
  <si>
    <t>T114</t>
  </si>
  <si>
    <t>T118</t>
  </si>
  <si>
    <t>T130</t>
  </si>
  <si>
    <t>T142</t>
  </si>
  <si>
    <t>T164</t>
  </si>
  <si>
    <t>T173</t>
  </si>
  <si>
    <t>T175</t>
  </si>
  <si>
    <t>T176</t>
  </si>
  <si>
    <t>T177</t>
  </si>
  <si>
    <t>T64</t>
  </si>
  <si>
    <t>T70</t>
  </si>
  <si>
    <t>T81</t>
  </si>
  <si>
    <t>T84</t>
  </si>
  <si>
    <t>T85</t>
  </si>
  <si>
    <t>T86</t>
  </si>
  <si>
    <t>T90</t>
  </si>
  <si>
    <t>T109</t>
  </si>
  <si>
    <t>T112</t>
  </si>
  <si>
    <t>T120</t>
  </si>
  <si>
    <t>T138</t>
  </si>
  <si>
    <t>T150</t>
  </si>
  <si>
    <t>T153</t>
  </si>
  <si>
    <t>T155</t>
  </si>
  <si>
    <t>T167</t>
  </si>
  <si>
    <t>T168</t>
  </si>
  <si>
    <t>T178</t>
  </si>
  <si>
    <t>VWC2</t>
  </si>
  <si>
    <t>ZPBP</t>
  </si>
  <si>
    <t>SPATA48</t>
  </si>
  <si>
    <t>KPNA3</t>
  </si>
  <si>
    <t>EBPL</t>
  </si>
  <si>
    <t>RCBTB1</t>
  </si>
  <si>
    <t>SETDB2</t>
  </si>
  <si>
    <t>CAB39L</t>
  </si>
  <si>
    <t>CDADC1</t>
  </si>
  <si>
    <t>MLNR</t>
  </si>
  <si>
    <t>FNDC3A</t>
  </si>
  <si>
    <t>CYSLTR2</t>
  </si>
  <si>
    <t>ENSCAFG00845025181</t>
  </si>
  <si>
    <t>cysteinyl leukotriene receptor 2 [Source:HGNC Symbol;Acc:HGNC:18274]</t>
  </si>
  <si>
    <t>Official gene name</t>
  </si>
  <si>
    <t>Ensembl gene id</t>
  </si>
  <si>
    <t>Description</t>
  </si>
  <si>
    <t>Chromosome</t>
  </si>
  <si>
    <t>Entrez gene id</t>
  </si>
  <si>
    <t>Consequence</t>
  </si>
  <si>
    <t>rs22673400</t>
  </si>
  <si>
    <t>18:970911-970911</t>
  </si>
  <si>
    <t>intergenic_variant</t>
  </si>
  <si>
    <t>rs9063643</t>
  </si>
  <si>
    <t>18:989755-989755</t>
  </si>
  <si>
    <t>rs397511402</t>
  </si>
  <si>
    <t>18:1011384-1011384</t>
  </si>
  <si>
    <t>rs397514019</t>
  </si>
  <si>
    <t>18:1011997-1011997</t>
  </si>
  <si>
    <t>rs22662506</t>
  </si>
  <si>
    <t>18:1032261-1032261</t>
  </si>
  <si>
    <t>rs22646746</t>
  </si>
  <si>
    <t>18:1046919-1046919</t>
  </si>
  <si>
    <t>downstream_gene_variant</t>
  </si>
  <si>
    <t>rs22647815</t>
  </si>
  <si>
    <t>18:1071765-1071765</t>
  </si>
  <si>
    <t>rs22684617</t>
  </si>
  <si>
    <t>18:1088221-1088221</t>
  </si>
  <si>
    <t>rs22640556</t>
  </si>
  <si>
    <t>18:1092398-1092398</t>
  </si>
  <si>
    <t>rs8763632</t>
  </si>
  <si>
    <t>18:1143260-1143260</t>
  </si>
  <si>
    <t>rs397510959</t>
  </si>
  <si>
    <t>18:1166797-1166797</t>
  </si>
  <si>
    <t>rs22630685</t>
  </si>
  <si>
    <t>18:1186810-1186810</t>
  </si>
  <si>
    <t>rs8859228</t>
  </si>
  <si>
    <t>18:1197136-1197136</t>
  </si>
  <si>
    <t>rs397513486</t>
  </si>
  <si>
    <t>18:1245081-1245081</t>
  </si>
  <si>
    <t>rs22700454</t>
  </si>
  <si>
    <t>18:1279363-1279363</t>
  </si>
  <si>
    <t>rs8717502</t>
  </si>
  <si>
    <t>18:1329991-1329991</t>
  </si>
  <si>
    <t>intron_variant</t>
  </si>
  <si>
    <t>rs22639633</t>
  </si>
  <si>
    <t>18:1333978-1333978</t>
  </si>
  <si>
    <t>rs22663989</t>
  </si>
  <si>
    <t>18:1348539-1348539</t>
  </si>
  <si>
    <t>rs22620175</t>
  </si>
  <si>
    <t>18:1383240-1383240</t>
  </si>
  <si>
    <t>rs8595601</t>
  </si>
  <si>
    <t>18:1396699-1396699</t>
  </si>
  <si>
    <t>rs9110106</t>
  </si>
  <si>
    <t>18:1411332-1411332</t>
  </si>
  <si>
    <t>non_coding_transcript_exon_variant</t>
  </si>
  <si>
    <t>rs397509525</t>
  </si>
  <si>
    <t>18:1426992-1426992</t>
  </si>
  <si>
    <t>rs8891171</t>
  </si>
  <si>
    <t>18:1465280-1465280</t>
  </si>
  <si>
    <t>rs22672442</t>
  </si>
  <si>
    <t>18:1501330-1501330</t>
  </si>
  <si>
    <t>rs22690644</t>
  </si>
  <si>
    <t>18:1591113-1591113</t>
  </si>
  <si>
    <t>rs22648887</t>
  </si>
  <si>
    <t>18:1600969-1600969</t>
  </si>
  <si>
    <t>rs22628506</t>
  </si>
  <si>
    <t>18:1613767-1613767</t>
  </si>
  <si>
    <t>rs22630002</t>
  </si>
  <si>
    <t>18:1629842-1629842</t>
  </si>
  <si>
    <t>rs9191900</t>
  </si>
  <si>
    <t>18:1642617-1642617</t>
  </si>
  <si>
    <t>rs22650389</t>
  </si>
  <si>
    <t>18:1652755-1652755</t>
  </si>
  <si>
    <t>rs397512458</t>
  </si>
  <si>
    <t>18:1699412-1699412</t>
  </si>
  <si>
    <t>rs8839294</t>
  </si>
  <si>
    <t>18:3373661-3373661</t>
  </si>
  <si>
    <t>rs22683782</t>
  </si>
  <si>
    <t>18:3383397-3383397</t>
  </si>
  <si>
    <t>rs8882730</t>
  </si>
  <si>
    <t>18:3398569-3398569</t>
  </si>
  <si>
    <t>rs22687867</t>
  </si>
  <si>
    <t>18:3436145-3436145</t>
  </si>
  <si>
    <t>rs22635989</t>
  </si>
  <si>
    <t>18:3458826-3458826</t>
  </si>
  <si>
    <t>rs22635988</t>
  </si>
  <si>
    <t>18:3462086-3462086</t>
  </si>
  <si>
    <t>rs397511731</t>
  </si>
  <si>
    <t>18:3483319-3483319</t>
  </si>
  <si>
    <t>rs22701486</t>
  </si>
  <si>
    <t>18:3504127-3504127</t>
  </si>
  <si>
    <t>rs22653608</t>
  </si>
  <si>
    <t>18:3526611-3526611</t>
  </si>
  <si>
    <t>rs22648306</t>
  </si>
  <si>
    <t>18:3532777-3532777</t>
  </si>
  <si>
    <t>rs22634847</t>
  </si>
  <si>
    <t>18:3542870-3542870</t>
  </si>
  <si>
    <t>rs22655885</t>
  </si>
  <si>
    <t>18:3576153-3576153</t>
  </si>
  <si>
    <t>rs9081666</t>
  </si>
  <si>
    <t>18:3597415-3597415</t>
  </si>
  <si>
    <t>rs22671836</t>
  </si>
  <si>
    <t>18:3604820-3604820</t>
  </si>
  <si>
    <t>rs397511152</t>
  </si>
  <si>
    <t>18:3622841-3622841</t>
  </si>
  <si>
    <t>rs22625388</t>
  </si>
  <si>
    <t>18:3646424-3646424</t>
  </si>
  <si>
    <t>rs22647375</t>
  </si>
  <si>
    <t>18:3672676-3672676</t>
  </si>
  <si>
    <t>rs22669897</t>
  </si>
  <si>
    <t>18:3682028-3682028</t>
  </si>
  <si>
    <t>rs22690603</t>
  </si>
  <si>
    <t>18:3693534-3693534</t>
  </si>
  <si>
    <t>rs22639469</t>
  </si>
  <si>
    <t>18:3718347-3718347</t>
  </si>
  <si>
    <t>rs22673872</t>
  </si>
  <si>
    <t>18:3734968-3734968</t>
  </si>
  <si>
    <t>rs22670254</t>
  </si>
  <si>
    <t>18:3743018-3743018</t>
  </si>
  <si>
    <t>rs22646401</t>
  </si>
  <si>
    <t>18:3756145-3756145</t>
  </si>
  <si>
    <t>rs22659486</t>
  </si>
  <si>
    <t>18:3787025-3787025</t>
  </si>
  <si>
    <t>rs9190742</t>
  </si>
  <si>
    <t>18:3801712-3801712</t>
  </si>
  <si>
    <t>rs22651162</t>
  </si>
  <si>
    <t>18:3819541-3819541</t>
  </si>
  <si>
    <t>rs22630860</t>
  </si>
  <si>
    <t>18:3852976-3852976</t>
  </si>
  <si>
    <t>rs8943981</t>
  </si>
  <si>
    <t>18:3854720-3854720</t>
  </si>
  <si>
    <t>rs22663765</t>
  </si>
  <si>
    <t>18:3875136-3875136</t>
  </si>
  <si>
    <t>rs22673550</t>
  </si>
  <si>
    <t>18:3888334-3888334</t>
  </si>
  <si>
    <t>rs22658487</t>
  </si>
  <si>
    <t>18:3902523-3902523</t>
  </si>
  <si>
    <t>rs22632293</t>
  </si>
  <si>
    <t>18:3911272-3911272</t>
  </si>
  <si>
    <t>rs22646559</t>
  </si>
  <si>
    <t>18:3937263-3937263</t>
  </si>
  <si>
    <t>rs22655477</t>
  </si>
  <si>
    <t>18:3948901-3948901</t>
  </si>
  <si>
    <t>rs397509746</t>
  </si>
  <si>
    <t>18:3966260-3966260</t>
  </si>
  <si>
    <t>rs397510739</t>
  </si>
  <si>
    <t>18:3970700-3970700</t>
  </si>
  <si>
    <t>rs22701382</t>
  </si>
  <si>
    <t>18:3994714-3994714</t>
  </si>
  <si>
    <t>rs22645174</t>
  </si>
  <si>
    <t>18:4013196-4013196</t>
  </si>
  <si>
    <t>rs397512642</t>
  </si>
  <si>
    <t>18:4045204-4045204</t>
  </si>
  <si>
    <t>rs8788119</t>
  </si>
  <si>
    <t>18:4071222-4071222</t>
  </si>
  <si>
    <t>rs397511091</t>
  </si>
  <si>
    <t>18:4084021-4084021</t>
  </si>
  <si>
    <t>rs22666892</t>
  </si>
  <si>
    <t>18:4137218-4137218</t>
  </si>
  <si>
    <t>rs9180869</t>
  </si>
  <si>
    <t>18:4159015-4159015</t>
  </si>
  <si>
    <t>rs22687588</t>
  </si>
  <si>
    <t>18:4169271-4169271</t>
  </si>
  <si>
    <t>rs22653383</t>
  </si>
  <si>
    <t>18:4196036-4196036</t>
  </si>
  <si>
    <t>rs8538912</t>
  </si>
  <si>
    <t>18:4201487-4201487</t>
  </si>
  <si>
    <t>rs22639784</t>
  </si>
  <si>
    <t>18:4212977-4212977</t>
  </si>
  <si>
    <t>rs8932974</t>
  </si>
  <si>
    <t>18:4225413-4225413</t>
  </si>
  <si>
    <t>rs397513428</t>
  </si>
  <si>
    <t>18:4284221-4284221</t>
  </si>
  <si>
    <t>rs22633724</t>
  </si>
  <si>
    <t>18:4373166-4373166</t>
  </si>
  <si>
    <t>rs22651375</t>
  </si>
  <si>
    <t>18:4408225-4408225</t>
  </si>
  <si>
    <t>rs22632063</t>
  </si>
  <si>
    <t>18:4418366-4418366</t>
  </si>
  <si>
    <t>rs22656803</t>
  </si>
  <si>
    <t>18:4427847-4427847</t>
  </si>
  <si>
    <t>rs22670580</t>
  </si>
  <si>
    <t>18:4444783-4444783</t>
  </si>
  <si>
    <t>rs23050979</t>
  </si>
  <si>
    <t>22:2018961-2018961</t>
  </si>
  <si>
    <t>rs23051010</t>
  </si>
  <si>
    <t>22:2037054-2037054</t>
  </si>
  <si>
    <t>rs23051046</t>
  </si>
  <si>
    <t>22:2055187-2055187</t>
  </si>
  <si>
    <t>rs23046105</t>
  </si>
  <si>
    <t>22:2074256-2074256</t>
  </si>
  <si>
    <t>rs23070188</t>
  </si>
  <si>
    <t>22:2077518-2077518</t>
  </si>
  <si>
    <t>rs23070193</t>
  </si>
  <si>
    <t>22:2081933-2081933</t>
  </si>
  <si>
    <t>rs23070205</t>
  </si>
  <si>
    <t>22:2095571-2095571</t>
  </si>
  <si>
    <t>rs23045884</t>
  </si>
  <si>
    <t>22:2110995-2110995</t>
  </si>
  <si>
    <t>rs23019542</t>
  </si>
  <si>
    <t>22:2123428-2123428</t>
  </si>
  <si>
    <t>rs23019583</t>
  </si>
  <si>
    <t>22:2135528-2135528</t>
  </si>
  <si>
    <t>rs23035803</t>
  </si>
  <si>
    <t>22:2159658-2159658</t>
  </si>
  <si>
    <t>rs23035844</t>
  </si>
  <si>
    <t>22:2171677-2171677</t>
  </si>
  <si>
    <t>upstream_gene_variant</t>
  </si>
  <si>
    <t>rs23035889</t>
  </si>
  <si>
    <t>22:2181292-2181292</t>
  </si>
  <si>
    <t>rs23035946</t>
  </si>
  <si>
    <t>22:2201558-2201558</t>
  </si>
  <si>
    <t>rs23035958</t>
  </si>
  <si>
    <t>22:2205671-2205671</t>
  </si>
  <si>
    <t>rs23022201</t>
  </si>
  <si>
    <t>22:2217663-2217663</t>
  </si>
  <si>
    <t>rs23022223</t>
  </si>
  <si>
    <t>22:2230166-2230166</t>
  </si>
  <si>
    <t>rs23022236</t>
  </si>
  <si>
    <t>22:2241381-2241381</t>
  </si>
  <si>
    <t>rs23022255</t>
  </si>
  <si>
    <t>22:2255742-2255742</t>
  </si>
  <si>
    <t>splice_polypyrimidine_tract_variant,intron_variant</t>
  </si>
  <si>
    <t>rs23022271</t>
  </si>
  <si>
    <t>22:2263791-2263791</t>
  </si>
  <si>
    <t>rs23022324</t>
  </si>
  <si>
    <t>22:2280523-2280523</t>
  </si>
  <si>
    <t>rs23022353</t>
  </si>
  <si>
    <t>22:2289989-2289989</t>
  </si>
  <si>
    <t>rs23022364</t>
  </si>
  <si>
    <t>22:2296218-2296218</t>
  </si>
  <si>
    <t>rs23027566</t>
  </si>
  <si>
    <t>22:2308983-2308983</t>
  </si>
  <si>
    <t>rs23054288</t>
  </si>
  <si>
    <t>22:2327583-2327583</t>
  </si>
  <si>
    <t>rs23054304</t>
  </si>
  <si>
    <t>22:2338391-2338391</t>
  </si>
  <si>
    <t>rs23054330</t>
  </si>
  <si>
    <t>22:2347658-2347658</t>
  </si>
  <si>
    <t>rs23054367</t>
  </si>
  <si>
    <t>22:2356486-2356486</t>
  </si>
  <si>
    <t>rs23054404</t>
  </si>
  <si>
    <t>22:2367528-2367528</t>
  </si>
  <si>
    <t>rs23054427</t>
  </si>
  <si>
    <t>22:2378577-2378577</t>
  </si>
  <si>
    <t>rs23054432</t>
  </si>
  <si>
    <t>22:2391064-2391064</t>
  </si>
  <si>
    <t>rs23030447</t>
  </si>
  <si>
    <t>22:2399950-2399950</t>
  </si>
  <si>
    <t>rs23054484</t>
  </si>
  <si>
    <t>22:2413657-2413657</t>
  </si>
  <si>
    <t>rs23023302</t>
  </si>
  <si>
    <t>22:2428706-2428706</t>
  </si>
  <si>
    <t>synonymous_variant</t>
  </si>
  <si>
    <t>rs23023309</t>
  </si>
  <si>
    <t>22:2446100-2446100</t>
  </si>
  <si>
    <t>missense_variant</t>
  </si>
  <si>
    <t>rs23001035</t>
  </si>
  <si>
    <t>22:2450132-2450132</t>
  </si>
  <si>
    <t>rs23023322</t>
  </si>
  <si>
    <t>22:2464253-2464253</t>
  </si>
  <si>
    <t>rs23023340</t>
  </si>
  <si>
    <t>22:2470199-2470199</t>
  </si>
  <si>
    <t>rs23023350</t>
  </si>
  <si>
    <t>22:2486324-2486324</t>
  </si>
  <si>
    <t>rs23039271</t>
  </si>
  <si>
    <t>22:2495936-2495936</t>
  </si>
  <si>
    <t>rs23039274</t>
  </si>
  <si>
    <t>22:2503016-2503016</t>
  </si>
  <si>
    <t>rs23039276</t>
  </si>
  <si>
    <t>22:2513289-2513289</t>
  </si>
  <si>
    <t>rs23003918</t>
  </si>
  <si>
    <t>22:2530652-2530652</t>
  </si>
  <si>
    <t>rs23039311</t>
  </si>
  <si>
    <t>22:2551804-2551804</t>
  </si>
  <si>
    <t>rs23039342</t>
  </si>
  <si>
    <t>22:2562093-2562093</t>
  </si>
  <si>
    <t>rs23039344</t>
  </si>
  <si>
    <t>22:2567720-2567720</t>
  </si>
  <si>
    <t>rs23039352</t>
  </si>
  <si>
    <t>22:2596031-2596031</t>
  </si>
  <si>
    <t>rs23039367</t>
  </si>
  <si>
    <t>22:2607358-2607358</t>
  </si>
  <si>
    <t>rs23039389</t>
  </si>
  <si>
    <t>22:2620133-2620133</t>
  </si>
  <si>
    <t>rs23039393</t>
  </si>
  <si>
    <t>22:2633669-2633669</t>
  </si>
  <si>
    <t>rs23039396</t>
  </si>
  <si>
    <t>22:2660635-2660635</t>
  </si>
  <si>
    <t>rs23102236</t>
  </si>
  <si>
    <t>22:2677602-2677602</t>
  </si>
  <si>
    <t>rs23053015</t>
  </si>
  <si>
    <t>22:2695832-2695832</t>
  </si>
  <si>
    <t>rs23053016</t>
  </si>
  <si>
    <t>22:2708303-2708303</t>
  </si>
  <si>
    <t>rs23037714</t>
  </si>
  <si>
    <t>22:2721515-2721515</t>
  </si>
  <si>
    <t>rs23053021</t>
  </si>
  <si>
    <t>22:2744267-2744267</t>
  </si>
  <si>
    <t>rs23053067</t>
  </si>
  <si>
    <t>22:2771303-2771303</t>
  </si>
  <si>
    <t>rs23022482</t>
  </si>
  <si>
    <t>22:2787164-2787164</t>
  </si>
  <si>
    <t>rs23022525</t>
  </si>
  <si>
    <t>22:2801292-2801292</t>
  </si>
  <si>
    <t>rs23022564</t>
  </si>
  <si>
    <t>22:2809991-2809991</t>
  </si>
  <si>
    <t>rs23022628</t>
  </si>
  <si>
    <t>22:2830994-2830994</t>
  </si>
  <si>
    <t>rs23028084</t>
  </si>
  <si>
    <t>22:2832804-2832804</t>
  </si>
  <si>
    <t>rs23028109</t>
  </si>
  <si>
    <t>22:2843782-2843782</t>
  </si>
  <si>
    <t>rs23028135</t>
  </si>
  <si>
    <t>22:2857460-2857460</t>
  </si>
  <si>
    <t>rs23028161</t>
  </si>
  <si>
    <t>22:2873220-2873220</t>
  </si>
  <si>
    <t>rs23041672</t>
  </si>
  <si>
    <t>22:2880656-2880656</t>
  </si>
  <si>
    <t>rs23041694</t>
  </si>
  <si>
    <t>22:2892969-2892969</t>
  </si>
  <si>
    <t>rs23236364</t>
  </si>
  <si>
    <t>25:961666-961666</t>
  </si>
  <si>
    <t>rs23243011</t>
  </si>
  <si>
    <t>25:984065-984065</t>
  </si>
  <si>
    <t>rs8865507</t>
  </si>
  <si>
    <t>25:1000592-1000592</t>
  </si>
  <si>
    <t>rs397512162</t>
  </si>
  <si>
    <t>25:1030729-1030729</t>
  </si>
  <si>
    <t>rs23258783</t>
  </si>
  <si>
    <t>25:1058343-1058343</t>
  </si>
  <si>
    <t>rs23247671</t>
  </si>
  <si>
    <t>25:1071337-1071337</t>
  </si>
  <si>
    <t>rs397509501</t>
  </si>
  <si>
    <t>25:1095727-1095727</t>
  </si>
  <si>
    <t>rs23258780</t>
  </si>
  <si>
    <t>25:1121441-1121441</t>
  </si>
  <si>
    <t>rs9067427</t>
  </si>
  <si>
    <t>25:1139419-1139419</t>
  </si>
  <si>
    <t>rs8542313</t>
  </si>
  <si>
    <t>25:1172109-1172109</t>
  </si>
  <si>
    <t>rs397510759</t>
  </si>
  <si>
    <t>25:1179060-1179060</t>
  </si>
  <si>
    <t>rs8577210</t>
  </si>
  <si>
    <t>25:1198391-1198391</t>
  </si>
  <si>
    <t>rs23260439</t>
  </si>
  <si>
    <t>25:1213064-1213064</t>
  </si>
  <si>
    <t>rs23248382</t>
  </si>
  <si>
    <t>25:1235409-1235409</t>
  </si>
  <si>
    <t>rs23245075</t>
  </si>
  <si>
    <t>25:1251846-1251846</t>
  </si>
  <si>
    <t>rs397512928</t>
  </si>
  <si>
    <t>25:1279595-1279595</t>
  </si>
  <si>
    <t>rs23264813</t>
  </si>
  <si>
    <t>25:1328371-1328371</t>
  </si>
  <si>
    <t>TOP_SNP</t>
  </si>
  <si>
    <t>Chromosomal region</t>
  </si>
  <si>
    <t>Nucleotide change</t>
  </si>
  <si>
    <t>EBP like [Source:HGNC Symbol;HGNC:18061]</t>
  </si>
  <si>
    <t>Overlapped gene (official gene name)</t>
  </si>
  <si>
    <t>Overlapped gene (Ensembl gene id)</t>
  </si>
  <si>
    <t>EXON</t>
  </si>
  <si>
    <t>INTRON</t>
  </si>
  <si>
    <t>STRAND</t>
  </si>
  <si>
    <t>-</t>
  </si>
  <si>
    <t>ENSCAFG00845009465</t>
  </si>
  <si>
    <t>ENSCAFT00845016688.1</t>
  </si>
  <si>
    <t>ENSCAFG00845009504</t>
  </si>
  <si>
    <t>ENSCAFT00845016750.1</t>
  </si>
  <si>
    <t>ENSCAFG00845009540</t>
  </si>
  <si>
    <t>ENSCAFT00845016785.1</t>
  </si>
  <si>
    <t>ENSCAFG00845009557</t>
  </si>
  <si>
    <t>ENSCAFT00845016827.1</t>
  </si>
  <si>
    <t>ENSCAFG00845022909</t>
  </si>
  <si>
    <t>ENSCAFT00845040435.1</t>
  </si>
  <si>
    <t>15/16</t>
  </si>
  <si>
    <t>ENSCAFG00845023073</t>
  </si>
  <si>
    <t>ENSCAFT00845040717.1</t>
  </si>
  <si>
    <t>ENSCAFT00845040760.1</t>
  </si>
  <si>
    <t>ENSCAFT00845040796.1</t>
  </si>
  <si>
    <t>ENSCAFT00845040836.1</t>
  </si>
  <si>
    <t>ENSCAFG00845023241</t>
  </si>
  <si>
    <t>ENSCAFT00845041016.1</t>
  </si>
  <si>
    <t>ENSCAFT00845041129.1</t>
  </si>
  <si>
    <t>ENSCAFG00845023394</t>
  </si>
  <si>
    <t>ENSCAFT00845041293.1</t>
  </si>
  <si>
    <t>ENSCAFT00845041365.1</t>
  </si>
  <si>
    <t>ENSCAFT00845041464.1</t>
  </si>
  <si>
    <t>ENSCAFG00845023636</t>
  </si>
  <si>
    <t>ENSCAFT00845041850.1</t>
  </si>
  <si>
    <t>15/15</t>
  </si>
  <si>
    <t>ENSCAFT00845041984.1</t>
  </si>
  <si>
    <t>ENSCAFT00845042132.1</t>
  </si>
  <si>
    <t>ENSCAFT00845042252.1</t>
  </si>
  <si>
    <t>ENSCAFG00845024041</t>
  </si>
  <si>
    <t>ENSCAFT00845042445.1</t>
  </si>
  <si>
    <t>ENSCAFT00845042529.1</t>
  </si>
  <si>
    <t>ENSCAFG00845024154</t>
  </si>
  <si>
    <t>ENSCAFT00845042659.1</t>
  </si>
  <si>
    <t>ENSCAFT00845042752.1</t>
  </si>
  <si>
    <t>ENSCAFG00845024376</t>
  </si>
  <si>
    <t>ENSCAFT00845043041.1</t>
  </si>
  <si>
    <t>ENSCAFG00845024393</t>
  </si>
  <si>
    <t>ENSCAFT00845043069.1</t>
  </si>
  <si>
    <t>ENSCAFG00845024409</t>
  </si>
  <si>
    <t>ENSCAFT00845043101.1</t>
  </si>
  <si>
    <t>ENSCAFG00845024522</t>
  </si>
  <si>
    <t>ENSCAFT00845043303.1</t>
  </si>
  <si>
    <t>ENSCAFT00845043487.1</t>
  </si>
  <si>
    <t>ENSCAFT00845043656.1</t>
  </si>
  <si>
    <t>ENSCAFT00845043905.1</t>
  </si>
  <si>
    <t>ENSCAFT00845044153.1</t>
  </si>
  <si>
    <t>18/24</t>
  </si>
  <si>
    <t>17/23</t>
  </si>
  <si>
    <t>19/25</t>
  </si>
  <si>
    <t>rs23039347</t>
  </si>
  <si>
    <t>22:2580370-2580370</t>
  </si>
  <si>
    <t>Overlapped transcript</t>
  </si>
  <si>
    <t>FROH</t>
  </si>
  <si>
    <t>Sum of the length of all ROH</t>
  </si>
  <si>
    <t>Tazy_id</t>
  </si>
  <si>
    <t>Mean</t>
  </si>
  <si>
    <t>SE</t>
  </si>
  <si>
    <t>total ROH (n)</t>
  </si>
  <si>
    <t>Supplementary Table S1 -  List of ROH identified in Tazy dogs (the five dogs with the six longest ROH (&gt; 35 Mb) are bolded).</t>
  </si>
  <si>
    <t>Supplementary Table S2 - Annotation of genes mapped in TOP_ROH</t>
  </si>
  <si>
    <t>Supplementary Table S3 - VEP annotation of TOP_SNPs</t>
  </si>
  <si>
    <t>Supplementary Table S4 - The inbreeding coefficients FROH of each individual sample</t>
  </si>
  <si>
    <t>0.021</t>
  </si>
  <si>
    <t>0.031</t>
  </si>
  <si>
    <t>0.052</t>
  </si>
  <si>
    <t>0.088</t>
  </si>
  <si>
    <t>0.035</t>
  </si>
  <si>
    <t>0.044</t>
  </si>
  <si>
    <t>0.146</t>
  </si>
  <si>
    <t>0.084</t>
  </si>
  <si>
    <t>0.053</t>
  </si>
  <si>
    <t>0.059</t>
  </si>
  <si>
    <t>0.024</t>
  </si>
  <si>
    <t>0.045</t>
  </si>
  <si>
    <t>0.048</t>
  </si>
  <si>
    <t>0.037</t>
  </si>
  <si>
    <t>0.083</t>
  </si>
  <si>
    <t>0.039</t>
  </si>
  <si>
    <t>0.030</t>
  </si>
  <si>
    <t>0.072</t>
  </si>
  <si>
    <t>0.038</t>
  </si>
  <si>
    <t>0.040</t>
  </si>
  <si>
    <t>0.029</t>
  </si>
  <si>
    <t>0.017</t>
  </si>
  <si>
    <t>0.025</t>
  </si>
  <si>
    <t>0.055</t>
  </si>
  <si>
    <t>0.019</t>
  </si>
  <si>
    <t>0.022</t>
  </si>
  <si>
    <t>0.065</t>
  </si>
  <si>
    <t>0.032</t>
  </si>
  <si>
    <t>0.076</t>
  </si>
  <si>
    <t>0.093</t>
  </si>
  <si>
    <t>0.082</t>
  </si>
  <si>
    <t>0.250</t>
  </si>
  <si>
    <t>0.159</t>
  </si>
  <si>
    <t>0.058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</si>
</sst>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theme="1"/>
      <name val="Calibri"/>
      <family val="2"/>
      <charset val="204"/>
      <scheme val="minor"/>
    </font>
    <font>
      <sz val="12"/>
      <color theme="1"/>
      <name val="Calibri"/>
      <family val="2"/>
      <charset val="204"/>
      <scheme val="minor"/>
    </font>
    <font>
      <b/>
      <sz val="11"/>
      <color theme="1"/>
      <name val="Calibri"/>
      <family val="2"/>
      <charset val="204"/>
      <scheme val="minor"/>
    </font>
    <font>
      <sz val="12"/>
      <color rgb="FF000000"/>
      <name val="Calibri"/>
      <family val="2"/>
      <charset val="204"/>
      <scheme val="minor"/>
    </font>
    <font>
      <sz val="12"/>
      <color rgb="FF575757"/>
      <name val="Calibri"/>
      <family val="2"/>
      <charset val="204"/>
      <scheme val="minor"/>
    </font>
    <font>
      <sz val="7"/>
      <color rgb="FFC5060B"/>
      <name val="Lucida Console"/>
      <family val="3"/>
    </font>
    <font>
      <sz val="11"/>
      <color rgb="FF000000"/>
      <name val="Times New Roman"/>
      <family val="1"/>
      <charset val="204"/>
    </font>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164" fontId="0" fillId="0" borderId="0" xfId="0" applyNumberFormat="1"/>
    <xf numFmtId="0" fontId="0" fillId="0" borderId="0" xfId="0" applyAlignment="1">
      <alignment horizontal="center"/>
    </xf>
    <xf numFmtId="49" fontId="0" fillId="0" borderId="0" xfId="0" applyNumberFormat="1"/>
    <xf numFmtId="0" fontId="0" fillId="0" borderId="0" xfId="0" applyAlignment="1">
      <alignment vertical="top" wrapText="1"/>
    </xf>
    <xf numFmtId="0" fontId="1" fillId="0" borderId="0" xfId="0" applyFont="1"/>
    <xf numFmtId="0" fontId="3" fillId="0" borderId="0" xfId="0" applyFont="1"/>
    <xf numFmtId="0" fontId="4" fillId="0" borderId="0" xfId="0" applyFont="1"/>
    <xf numFmtId="0" fontId="0" fillId="0" borderId="0" xfId="0" applyAlignment="1">
      <alignment horizontal="center" vertical="center"/>
    </xf>
    <xf numFmtId="0" fontId="5" fillId="0" borderId="0" xfId="0" applyFont="1" applyAlignment="1">
      <alignment vertical="center"/>
    </xf>
    <xf numFmtId="0" fontId="6" fillId="0" borderId="0" xfId="0" applyFont="1"/>
    <xf numFmtId="0" fontId="2" fillId="0" borderId="0" xfId="0" applyFont="1" applyAlignment="1">
      <alignment vertical="center"/>
    </xf>
    <xf numFmtId="49" fontId="0" fillId="0" borderId="0" xfId="0" applyNumberFormat="1" applyAlignment="1">
      <alignment horizontal="center" vertical="center"/>
    </xf>
    <xf numFmtId="164" fontId="0" fillId="0" borderId="0" xfId="0" applyNumberFormat="1" applyAlignment="1">
      <alignment horizontal="center" vertical="center"/>
    </xf>
    <xf numFmtId="49" fontId="0" fillId="0" borderId="0" xfId="0" applyNumberFormat="1" applyAlignment="1">
      <alignment horizontal="center"/>
    </xf>
    <xf numFmtId="0" fontId="0" fillId="0" borderId="0" xfId="0" applyAlignment="1">
      <alignment horizontal="left"/>
    </xf>
    <xf numFmtId="0" fontId="2" fillId="0" borderId="0" xfId="0" applyFont="1" applyAlignment="1">
      <alignment horizontal="left"/>
    </xf>
    <xf numFmtId="0" fontId="7" fillId="0" borderId="0" xfId="0" applyFont="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asty\Desktop\&#1053;&#1072;&#1089;&#1090;&#1103;%202018\&#1058;&#1072;&#1079;&#1099;%202020\48samples\ROH%20analysis\TOPgeneROH%20BioMart%20results.xlsx" TargetMode="External"/><Relationship Id="rId1" Type="http://schemas.openxmlformats.org/officeDocument/2006/relationships/externalLinkPath" Target="/Users/nasty/Desktop/&#1053;&#1072;&#1089;&#1090;&#1103;%202018/&#1058;&#1072;&#1079;&#1099;%202020/48samples/ROH%20analysis/TOPgeneROH%20BioMart%20result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nasty\Desktop\&#1053;&#1072;&#1089;&#1090;&#1103;%202018\&#1058;&#1072;&#1079;&#1099;%202020\48samples\ROH%20analysis\EnsGOterm.xlsx" TargetMode="External"/><Relationship Id="rId1" Type="http://schemas.openxmlformats.org/officeDocument/2006/relationships/externalLinkPath" Target="/Users/nasty/Desktop/&#1053;&#1072;&#1089;&#1090;&#1103;%202018/&#1058;&#1072;&#1079;&#1099;%202020/48samples/ROH%20analysis/EnsGOterm.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nasty\Desktop\&#1053;&#1072;&#1089;&#1090;&#1103;%202018\&#1058;&#1072;&#1079;&#1099;%202020\48samples\ROH%20analysis\TOPgeneROHtazy2023_3.xlsx" TargetMode="External"/><Relationship Id="rId1" Type="http://schemas.openxmlformats.org/officeDocument/2006/relationships/externalLinkPath" Target="/Users/nasty/Desktop/&#1053;&#1072;&#1089;&#1090;&#1103;%202018/&#1058;&#1072;&#1079;&#1099;%202020/48samples/ROH%20analysis/TOPgeneROHtazy2023_3.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nasty\Desktop\&#1053;&#1072;&#1089;&#1090;&#1103;%202018\&#1058;&#1072;&#1079;&#1099;%202020\48samples\ROH%20analysis\topROH_tazy2023.xlsx" TargetMode="External"/><Relationship Id="rId1" Type="http://schemas.openxmlformats.org/officeDocument/2006/relationships/externalLinkPath" Target="/Users/nasty/Desktop/&#1053;&#1072;&#1089;&#1090;&#1103;%202018/&#1058;&#1072;&#1079;&#1099;%202020/48samples/ROH%20analysis/topROH_tazy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1">
          <cell r="B1" t="str">
            <v>external_gene_name</v>
          </cell>
          <cell r="C1" t="str">
            <v>ensembl_gene_id</v>
          </cell>
          <cell r="D1" t="str">
            <v>ensembl_peptide_id</v>
          </cell>
          <cell r="E1" t="str">
            <v>description</v>
          </cell>
          <cell r="F1" t="str">
            <v>chromosome_name</v>
          </cell>
        </row>
        <row r="2">
          <cell r="C2" t="str">
            <v>ENSCAFG00845009465</v>
          </cell>
          <cell r="D2" t="str">
            <v>ENSCAFP00845012988</v>
          </cell>
          <cell r="F2">
            <v>18</v>
          </cell>
        </row>
        <row r="3">
          <cell r="B3" t="str">
            <v>VWC2</v>
          </cell>
          <cell r="C3" t="str">
            <v>ENSCAFG00845009504</v>
          </cell>
          <cell r="D3" t="str">
            <v>ENSCAFP00845013026</v>
          </cell>
          <cell r="E3" t="str">
            <v>von Willebrand factor C domain containing 2 [Source:HGNC Symbol;Acc:HGNC:30200]</v>
          </cell>
          <cell r="F3">
            <v>18</v>
          </cell>
        </row>
        <row r="4">
          <cell r="C4" t="str">
            <v>ENSCAFG00845009540</v>
          </cell>
          <cell r="F4">
            <v>18</v>
          </cell>
        </row>
        <row r="5">
          <cell r="B5" t="str">
            <v>ZPBP</v>
          </cell>
          <cell r="C5" t="str">
            <v>ENSCAFG00845009557</v>
          </cell>
          <cell r="D5" t="str">
            <v>ENSCAFP00845013086</v>
          </cell>
          <cell r="E5" t="str">
            <v>zona pellucida binding protein [Source:HGNC Symbol;Acc:HGNC:15662]</v>
          </cell>
          <cell r="F5">
            <v>18</v>
          </cell>
        </row>
        <row r="6">
          <cell r="B6" t="str">
            <v>SPATA48</v>
          </cell>
          <cell r="C6" t="str">
            <v>ENSCAFG00845009618</v>
          </cell>
          <cell r="D6" t="str">
            <v>ENSCAFP00845013213</v>
          </cell>
          <cell r="E6" t="str">
            <v>spermatogenesis associated 48 [Source:HGNC Symbol;Acc:HGNC:22564]</v>
          </cell>
          <cell r="F6">
            <v>18</v>
          </cell>
        </row>
        <row r="7">
          <cell r="B7" t="str">
            <v>SPATA48</v>
          </cell>
          <cell r="C7" t="str">
            <v>ENSCAFG00845009618</v>
          </cell>
          <cell r="D7" t="str">
            <v>ENSCAFP00845013254</v>
          </cell>
          <cell r="E7" t="str">
            <v>spermatogenesis associated 48 [Source:HGNC Symbol;Acc:HGNC:22564]</v>
          </cell>
          <cell r="F7">
            <v>18</v>
          </cell>
        </row>
        <row r="8">
          <cell r="B8" t="str">
            <v>SPATA48</v>
          </cell>
          <cell r="C8" t="str">
            <v>ENSCAFG00845009618</v>
          </cell>
          <cell r="D8" t="str">
            <v>ENSCAFP00845013292</v>
          </cell>
          <cell r="E8" t="str">
            <v>spermatogenesis associated 48 [Source:HGNC Symbol;Acc:HGNC:22564]</v>
          </cell>
          <cell r="F8">
            <v>18</v>
          </cell>
        </row>
        <row r="9">
          <cell r="C9" t="str">
            <v>ENSCAFG00845011149</v>
          </cell>
          <cell r="D9" t="str">
            <v>ENSCAFP00845015461</v>
          </cell>
          <cell r="F9">
            <v>18</v>
          </cell>
        </row>
        <row r="10">
          <cell r="B10" t="str">
            <v>U1</v>
          </cell>
          <cell r="C10" t="str">
            <v>ENSCAFG00845011157</v>
          </cell>
          <cell r="E10" t="str">
            <v>U1 spliceosomal RNA [Source:RFAM;Acc:RF00003]</v>
          </cell>
          <cell r="F10">
            <v>18</v>
          </cell>
        </row>
        <row r="11">
          <cell r="B11" t="str">
            <v>KPNA3</v>
          </cell>
          <cell r="C11" t="str">
            <v>ENSCAFG00845022909</v>
          </cell>
          <cell r="D11" t="str">
            <v>ENSCAFP00845031663</v>
          </cell>
          <cell r="E11" t="str">
            <v>karyopherin subunit alpha 3 [Source:HGNC Symbol;Acc:HGNC:6396]</v>
          </cell>
          <cell r="F11">
            <v>22</v>
          </cell>
        </row>
        <row r="12">
          <cell r="C12" t="str">
            <v>ENSCAFG00845022995</v>
          </cell>
          <cell r="F12">
            <v>22</v>
          </cell>
        </row>
        <row r="13">
          <cell r="C13" t="str">
            <v>ENSCAFG00845023010</v>
          </cell>
          <cell r="F13">
            <v>22</v>
          </cell>
        </row>
        <row r="14">
          <cell r="B14" t="str">
            <v>EBPL</v>
          </cell>
          <cell r="C14" t="str">
            <v>ENSCAFG00845023073</v>
          </cell>
          <cell r="D14" t="str">
            <v>ENSCAFP00845031871</v>
          </cell>
          <cell r="F14">
            <v>22</v>
          </cell>
        </row>
        <row r="15">
          <cell r="B15" t="str">
            <v>EBPL</v>
          </cell>
          <cell r="C15" t="str">
            <v>ENSCAFG00845023073</v>
          </cell>
          <cell r="D15" t="str">
            <v>ENSCAFP00845031909</v>
          </cell>
          <cell r="F15">
            <v>22</v>
          </cell>
        </row>
        <row r="16">
          <cell r="B16" t="str">
            <v>EBPL</v>
          </cell>
          <cell r="C16" t="str">
            <v>ENSCAFG00845023073</v>
          </cell>
          <cell r="D16" t="str">
            <v>ENSCAFP00845031940</v>
          </cell>
          <cell r="F16">
            <v>22</v>
          </cell>
        </row>
        <row r="17">
          <cell r="B17" t="str">
            <v>EBPL</v>
          </cell>
          <cell r="C17" t="str">
            <v>ENSCAFG00845023073</v>
          </cell>
          <cell r="D17" t="str">
            <v>ENSCAFP00845031977</v>
          </cell>
          <cell r="F17">
            <v>22</v>
          </cell>
        </row>
        <row r="18">
          <cell r="C18" t="str">
            <v>ENSCAFG00845023177</v>
          </cell>
          <cell r="D18" t="str">
            <v>ENSCAFP00845032019</v>
          </cell>
          <cell r="F18">
            <v>22</v>
          </cell>
        </row>
        <row r="19">
          <cell r="B19" t="str">
            <v>RCBTB1</v>
          </cell>
          <cell r="C19" t="str">
            <v>ENSCAFG00845023241</v>
          </cell>
          <cell r="D19" t="str">
            <v>ENSCAFP00845032133</v>
          </cell>
          <cell r="E19" t="str">
            <v>RCC1 and BTB domain containing protein 1 [Source:HGNC Symbol;Acc:HGNC:18243]</v>
          </cell>
          <cell r="F19">
            <v>22</v>
          </cell>
        </row>
        <row r="20">
          <cell r="B20" t="str">
            <v>RCBTB1</v>
          </cell>
          <cell r="C20" t="str">
            <v>ENSCAFG00845023241</v>
          </cell>
          <cell r="D20" t="str">
            <v>ENSCAFP00845032234</v>
          </cell>
          <cell r="E20" t="str">
            <v>RCC1 and BTB domain containing protein 1 [Source:HGNC Symbol;Acc:HGNC:18243]</v>
          </cell>
          <cell r="F20">
            <v>22</v>
          </cell>
        </row>
        <row r="21">
          <cell r="B21" t="str">
            <v>SETDB2</v>
          </cell>
          <cell r="C21" t="str">
            <v>ENSCAFG00845023394</v>
          </cell>
          <cell r="D21" t="str">
            <v>ENSCAFP00845032373</v>
          </cell>
          <cell r="E21" t="str">
            <v>PHD finger protein 11 [Source:HGNC Symbol;Acc:HGNC:17024]</v>
          </cell>
          <cell r="F21">
            <v>22</v>
          </cell>
        </row>
        <row r="22">
          <cell r="B22" t="str">
            <v>SETDB2</v>
          </cell>
          <cell r="C22" t="str">
            <v>ENSCAFG00845023394</v>
          </cell>
          <cell r="D22" t="str">
            <v>ENSCAFP00845032434</v>
          </cell>
          <cell r="E22" t="str">
            <v>PHD finger protein 11 [Source:HGNC Symbol;Acc:HGNC:17024]</v>
          </cell>
          <cell r="F22">
            <v>22</v>
          </cell>
        </row>
        <row r="23">
          <cell r="B23" t="str">
            <v>SETDB2</v>
          </cell>
          <cell r="C23" t="str">
            <v>ENSCAFG00845023394</v>
          </cell>
          <cell r="D23" t="str">
            <v>ENSCAFP00845032513</v>
          </cell>
          <cell r="E23" t="str">
            <v>PHD finger protein 11 [Source:HGNC Symbol;Acc:HGNC:17024]</v>
          </cell>
          <cell r="F23">
            <v>22</v>
          </cell>
        </row>
        <row r="24">
          <cell r="B24" t="str">
            <v>SETDB2</v>
          </cell>
          <cell r="C24" t="str">
            <v>ENSCAFG00845023636</v>
          </cell>
          <cell r="D24" t="str">
            <v>ENSCAFP00845032828</v>
          </cell>
          <cell r="E24" t="str">
            <v>SET domain bifurcated histone lysine methyltransferase 2 [Source:HGNC Symbol;Acc:HGNC:20263]</v>
          </cell>
          <cell r="F24">
            <v>22</v>
          </cell>
        </row>
        <row r="25">
          <cell r="B25" t="str">
            <v>SETDB2</v>
          </cell>
          <cell r="C25" t="str">
            <v>ENSCAFG00845023636</v>
          </cell>
          <cell r="D25" t="str">
            <v>ENSCAFP00845032927</v>
          </cell>
          <cell r="E25" t="str">
            <v>SET domain bifurcated histone lysine methyltransferase 2 [Source:HGNC Symbol;Acc:HGNC:20263]</v>
          </cell>
          <cell r="F25">
            <v>22</v>
          </cell>
        </row>
        <row r="26">
          <cell r="B26" t="str">
            <v>SETDB2</v>
          </cell>
          <cell r="C26" t="str">
            <v>ENSCAFG00845023636</v>
          </cell>
          <cell r="D26" t="str">
            <v>ENSCAFP00845033045</v>
          </cell>
          <cell r="E26" t="str">
            <v>SET domain bifurcated histone lysine methyltransferase 2 [Source:HGNC Symbol;Acc:HGNC:20263]</v>
          </cell>
          <cell r="F26">
            <v>22</v>
          </cell>
        </row>
        <row r="27">
          <cell r="B27" t="str">
            <v>SETDB2</v>
          </cell>
          <cell r="C27" t="str">
            <v>ENSCAFG00845023636</v>
          </cell>
          <cell r="D27" t="str">
            <v>ENSCAFP00845033128</v>
          </cell>
          <cell r="E27" t="str">
            <v>SET domain bifurcated histone lysine methyltransferase 2 [Source:HGNC Symbol;Acc:HGNC:20263]</v>
          </cell>
          <cell r="F27">
            <v>22</v>
          </cell>
        </row>
        <row r="28">
          <cell r="B28" t="str">
            <v>CAB39L</v>
          </cell>
          <cell r="C28" t="str">
            <v>ENSCAFG00845024041</v>
          </cell>
          <cell r="D28" t="str">
            <v>ENSCAFP00845033275</v>
          </cell>
          <cell r="E28" t="str">
            <v>calcium binding protein 39 like [Source:HGNC Symbol;Acc:HGNC:20290]</v>
          </cell>
          <cell r="F28">
            <v>22</v>
          </cell>
        </row>
        <row r="29">
          <cell r="B29" t="str">
            <v>CAB39L</v>
          </cell>
          <cell r="C29" t="str">
            <v>ENSCAFG00845024041</v>
          </cell>
          <cell r="D29" t="str">
            <v>ENSCAFP00845033337</v>
          </cell>
          <cell r="E29" t="str">
            <v>calcium binding protein 39 like [Source:HGNC Symbol;Acc:HGNC:20290]</v>
          </cell>
          <cell r="F29">
            <v>22</v>
          </cell>
        </row>
        <row r="30">
          <cell r="B30" t="str">
            <v>CDADC1</v>
          </cell>
          <cell r="C30" t="str">
            <v>ENSCAFG00845024154</v>
          </cell>
          <cell r="D30" t="str">
            <v>ENSCAFP00845033450</v>
          </cell>
          <cell r="E30" t="str">
            <v>cytidine and dCMP deaminase domain containing 1 [Source:HGNC Symbol;Acc:HGNC:20299]</v>
          </cell>
          <cell r="F30">
            <v>22</v>
          </cell>
        </row>
        <row r="31">
          <cell r="B31" t="str">
            <v>CDADC1</v>
          </cell>
          <cell r="C31" t="str">
            <v>ENSCAFG00845024154</v>
          </cell>
          <cell r="D31" t="str">
            <v>ENSCAFP00845033515</v>
          </cell>
          <cell r="E31" t="str">
            <v>cytidine and dCMP deaminase domain containing 1 [Source:HGNC Symbol;Acc:HGNC:20299]</v>
          </cell>
          <cell r="F31">
            <v>22</v>
          </cell>
        </row>
        <row r="32">
          <cell r="C32" t="str">
            <v>ENSCAFG00845024376</v>
          </cell>
          <cell r="F32">
            <v>22</v>
          </cell>
        </row>
        <row r="33">
          <cell r="C33" t="str">
            <v>ENSCAFG00845024393</v>
          </cell>
          <cell r="F33">
            <v>22</v>
          </cell>
        </row>
        <row r="34">
          <cell r="B34" t="str">
            <v>MLNR</v>
          </cell>
          <cell r="C34" t="str">
            <v>ENSCAFG00845024409</v>
          </cell>
          <cell r="D34" t="str">
            <v>ENSCAFP00845033790</v>
          </cell>
          <cell r="E34" t="str">
            <v>motilin receptor [Source:NCBI gene (formerly Entrezgene);Acc:608252]</v>
          </cell>
          <cell r="F34">
            <v>22</v>
          </cell>
        </row>
        <row r="35">
          <cell r="B35" t="str">
            <v>FNDC3A</v>
          </cell>
          <cell r="C35" t="str">
            <v>ENSCAFG00845024522</v>
          </cell>
          <cell r="D35" t="str">
            <v>ENSCAFP00845033938</v>
          </cell>
          <cell r="E35" t="str">
            <v>fibronectin type III domain containing 3A [Source:HGNC Symbol;Acc:HGNC:20296]</v>
          </cell>
          <cell r="F35">
            <v>22</v>
          </cell>
        </row>
        <row r="36">
          <cell r="B36" t="str">
            <v>FNDC3A</v>
          </cell>
          <cell r="C36" t="str">
            <v>ENSCAFG00845024522</v>
          </cell>
          <cell r="D36" t="str">
            <v>ENSCAFP00845034070</v>
          </cell>
          <cell r="E36" t="str">
            <v>fibronectin type III domain containing 3A [Source:HGNC Symbol;Acc:HGNC:20296]</v>
          </cell>
          <cell r="F36">
            <v>22</v>
          </cell>
        </row>
        <row r="37">
          <cell r="B37" t="str">
            <v>FNDC3A</v>
          </cell>
          <cell r="C37" t="str">
            <v>ENSCAFG00845024522</v>
          </cell>
          <cell r="D37" t="str">
            <v>ENSCAFP00845034202</v>
          </cell>
          <cell r="E37" t="str">
            <v>fibronectin type III domain containing 3A [Source:HGNC Symbol;Acc:HGNC:20296]</v>
          </cell>
          <cell r="F37">
            <v>22</v>
          </cell>
        </row>
        <row r="38">
          <cell r="B38" t="str">
            <v>FNDC3A</v>
          </cell>
          <cell r="C38" t="str">
            <v>ENSCAFG00845024522</v>
          </cell>
          <cell r="D38" t="str">
            <v>ENSCAFP00845034408</v>
          </cell>
          <cell r="E38" t="str">
            <v>fibronectin type III domain containing 3A [Source:HGNC Symbol;Acc:HGNC:20296]</v>
          </cell>
          <cell r="F38">
            <v>22</v>
          </cell>
        </row>
        <row r="39">
          <cell r="B39" t="str">
            <v>FNDC3A</v>
          </cell>
          <cell r="C39" t="str">
            <v>ENSCAFG00845024522</v>
          </cell>
          <cell r="D39" t="str">
            <v>ENSCAFP00845034599</v>
          </cell>
          <cell r="E39" t="str">
            <v>fibronectin type III domain containing 3A [Source:HGNC Symbol;Acc:HGNC:20296]</v>
          </cell>
          <cell r="F39">
            <v>22</v>
          </cell>
        </row>
        <row r="40">
          <cell r="C40" t="str">
            <v>ENSCAFG00845024164</v>
          </cell>
          <cell r="F40">
            <v>25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1">
          <cell r="A1" t="str">
            <v>external_gene_name</v>
          </cell>
          <cell r="B1" t="str">
            <v>ensembl_gene_id</v>
          </cell>
          <cell r="C1" t="str">
            <v>phenotype_description</v>
          </cell>
          <cell r="D1" t="str">
            <v>description</v>
          </cell>
          <cell r="E1" t="str">
            <v>chromosome_name</v>
          </cell>
          <cell r="F1" t="str">
            <v>wikigene_description</v>
          </cell>
          <cell r="G1" t="str">
            <v>go_id</v>
          </cell>
          <cell r="H1" t="str">
            <v>name_1006</v>
          </cell>
          <cell r="I1" t="str">
            <v>definition_1006</v>
          </cell>
        </row>
        <row r="2">
          <cell r="A2" t="str">
            <v>VWC2</v>
          </cell>
          <cell r="B2" t="str">
            <v>ENSCAFG00845009504</v>
          </cell>
          <cell r="D2" t="str">
            <v>von Willebrand factor C domain containing 2 [Source:HGNC Symbol;Acc:HGNC:30200]</v>
          </cell>
          <cell r="E2">
            <v>18</v>
          </cell>
          <cell r="F2" t="str">
            <v>von Willebrand factor C domain containing 2</v>
          </cell>
          <cell r="G2" t="str">
            <v>GO:0005515</v>
          </cell>
          <cell r="H2" t="str">
            <v>protein binding</v>
          </cell>
          <cell r="I2" t="str">
            <v>Binding to a protein.</v>
          </cell>
        </row>
        <row r="3">
          <cell r="A3" t="str">
            <v>VWC2</v>
          </cell>
          <cell r="B3" t="str">
            <v>ENSCAFG00845009504</v>
          </cell>
          <cell r="D3" t="str">
            <v>von Willebrand factor C domain containing 2 [Source:HGNC Symbol;Acc:HGNC:30200]</v>
          </cell>
          <cell r="E3">
            <v>18</v>
          </cell>
          <cell r="F3" t="str">
            <v>von Willebrand factor C domain containing 2</v>
          </cell>
          <cell r="G3" t="str">
            <v>GO:0031012</v>
          </cell>
          <cell r="H3" t="str">
            <v>extracellular matrix</v>
          </cell>
          <cell r="I3" t="str">
            <v>A structure lying external to one or more cells, which provides structural support, biochemical or biomechanical cues for cells or tissues.</v>
          </cell>
        </row>
        <row r="4">
          <cell r="A4" t="str">
            <v>VWC2</v>
          </cell>
          <cell r="B4" t="str">
            <v>ENSCAFG00845009504</v>
          </cell>
          <cell r="D4" t="str">
            <v>von Willebrand factor C domain containing 2 [Source:HGNC Symbol;Acc:HGNC:30200]</v>
          </cell>
          <cell r="E4">
            <v>18</v>
          </cell>
          <cell r="F4" t="str">
            <v>von Willebrand factor C domain containing 2</v>
          </cell>
          <cell r="G4" t="str">
            <v>GO:0005604</v>
          </cell>
          <cell r="H4" t="str">
            <v>basement membrane</v>
          </cell>
          <cell r="I4" t="str">
            <v>A collagen-containing extracellular matrix consisting of a thin layer of dense material found in various animal tissues interposed between the cells and the adjacent connective tissue. It consists of the basal lamina plus an associated layer of reticulin fibers.</v>
          </cell>
        </row>
        <row r="5">
          <cell r="A5" t="str">
            <v>VWC2</v>
          </cell>
          <cell r="B5" t="str">
            <v>ENSCAFG00845009504</v>
          </cell>
          <cell r="D5" t="str">
            <v>von Willebrand factor C domain containing 2 [Source:HGNC Symbol;Acc:HGNC:30200]</v>
          </cell>
          <cell r="E5">
            <v>18</v>
          </cell>
          <cell r="F5" t="str">
            <v>von Willebrand factor C domain containing 2</v>
          </cell>
          <cell r="G5" t="str">
            <v>GO:0032281</v>
          </cell>
          <cell r="H5" t="str">
            <v>AMPA glutamate receptor complex</v>
          </cell>
          <cell r="I5" t="str">
            <v>An assembly of four or five subunits which form a structure with an extracellular N-terminus and a large loop that together form the ligand binding domain. The C-terminus is intracellular. The ionotropic glutamate receptor complex itself acts as a ligand gated ion channel; on binding glutamate, charged ions pass through a channel in the center of the receptor complex. The AMPA receptors mediate fast synaptic transmission in the CNS and are composed of subunits GluR1-4, products from separate genes. These subunits have an extracellular N-terminus and an intracellular C-terminus.</v>
          </cell>
        </row>
        <row r="6">
          <cell r="A6" t="str">
            <v>VWC2</v>
          </cell>
          <cell r="B6" t="str">
            <v>ENSCAFG00845009504</v>
          </cell>
          <cell r="D6" t="str">
            <v>von Willebrand factor C domain containing 2 [Source:HGNC Symbol;Acc:HGNC:30200]</v>
          </cell>
          <cell r="E6">
            <v>18</v>
          </cell>
          <cell r="F6" t="str">
            <v>von Willebrand factor C domain containing 2</v>
          </cell>
          <cell r="G6" t="str">
            <v>GO:0010811</v>
          </cell>
          <cell r="H6" t="str">
            <v>positive regulation of cell-substrate adhesion</v>
          </cell>
          <cell r="I6" t="str">
            <v>Any process that increases the frequency, rate or extent of cell-substrate adhesion. Cell-substrate adhesion is the attachment of a cell to the underlying substrate via adhesion molecules.</v>
          </cell>
        </row>
        <row r="7">
          <cell r="A7" t="str">
            <v>VWC2</v>
          </cell>
          <cell r="B7" t="str">
            <v>ENSCAFG00845009504</v>
          </cell>
          <cell r="D7" t="str">
            <v>von Willebrand factor C domain containing 2 [Source:HGNC Symbol;Acc:HGNC:30200]</v>
          </cell>
          <cell r="E7">
            <v>18</v>
          </cell>
          <cell r="F7" t="str">
            <v>von Willebrand factor C domain containing 2</v>
          </cell>
          <cell r="G7" t="str">
            <v>GO:0030514</v>
          </cell>
          <cell r="H7" t="str">
            <v>negative regulation of BMP signaling pathway</v>
          </cell>
          <cell r="I7" t="str">
            <v>Any process that stops, prevents, or reduces the frequency, rate or extent of the BMP signaling pathway.</v>
          </cell>
        </row>
        <row r="8">
          <cell r="A8" t="str">
            <v>VWC2</v>
          </cell>
          <cell r="B8" t="str">
            <v>ENSCAFG00845009504</v>
          </cell>
          <cell r="D8" t="str">
            <v>von Willebrand factor C domain containing 2 [Source:HGNC Symbol;Acc:HGNC:30200]</v>
          </cell>
          <cell r="E8">
            <v>18</v>
          </cell>
          <cell r="F8" t="str">
            <v>von Willebrand factor C domain containing 2</v>
          </cell>
          <cell r="G8" t="str">
            <v>GO:0045666</v>
          </cell>
          <cell r="H8" t="str">
            <v>positive regulation of neuron differentiation</v>
          </cell>
          <cell r="I8" t="str">
            <v>Any process that activates or increases the frequency, rate or extent of neuron differentiation.</v>
          </cell>
        </row>
        <row r="9">
          <cell r="A9" t="str">
            <v>VWC2</v>
          </cell>
          <cell r="B9" t="str">
            <v>ENSCAFG00845009504</v>
          </cell>
          <cell r="D9" t="str">
            <v>von Willebrand factor C domain containing 2 [Source:HGNC Symbol;Acc:HGNC:30200]</v>
          </cell>
          <cell r="E9">
            <v>18</v>
          </cell>
          <cell r="F9" t="str">
            <v>von Willebrand factor C domain containing 2</v>
          </cell>
          <cell r="G9" t="str">
            <v>GO:0005614</v>
          </cell>
          <cell r="H9" t="str">
            <v>interstitial matrix</v>
          </cell>
          <cell r="I9" t="str">
            <v>A type of extracellular matrix found in interstitial connective tissue, characterized by the presence of fibronectins, proteoglycans, and types I, III, V, VI, VII and XII collagens.</v>
          </cell>
        </row>
        <row r="10">
          <cell r="A10" t="str">
            <v>VWC2</v>
          </cell>
          <cell r="B10" t="str">
            <v>ENSCAFG00845009504</v>
          </cell>
          <cell r="D10" t="str">
            <v>von Willebrand factor C domain containing 2 [Source:HGNC Symbol;Acc:HGNC:30200]</v>
          </cell>
          <cell r="E10">
            <v>18</v>
          </cell>
          <cell r="F10" t="str">
            <v>von Willebrand factor C domain containing 2</v>
          </cell>
          <cell r="G10" t="str">
            <v>GO:0005615</v>
          </cell>
          <cell r="H10" t="str">
            <v>extracellular space</v>
          </cell>
          <cell r="I10" t="str">
            <v>That part of a multicellular organism outside the cells proper, usually taken to be outside the plasma membranes, and occupied by fluid.</v>
          </cell>
        </row>
        <row r="11">
          <cell r="A11" t="str">
            <v>ZPBP</v>
          </cell>
          <cell r="B11" t="str">
            <v>ENSCAFG00845009557</v>
          </cell>
          <cell r="D11" t="str">
            <v>zona pellucida binding protein [Source:HGNC Symbol;Acc:HGNC:15662]</v>
          </cell>
          <cell r="E11">
            <v>18</v>
          </cell>
          <cell r="F11" t="str">
            <v>zona pellucida binding protein</v>
          </cell>
          <cell r="G11" t="str">
            <v>GO:0005576</v>
          </cell>
          <cell r="H11" t="str">
            <v>extracellular region</v>
          </cell>
          <cell r="I11" t="str">
            <v>The space external to the outermost structure of a cell. For cells without external protective or external encapsulating structures this refers to space outside of the plasma membrane. This term covers the host cell environment outside an intracellular parasite.</v>
          </cell>
        </row>
        <row r="12">
          <cell r="A12" t="str">
            <v>ZPBP</v>
          </cell>
          <cell r="B12" t="str">
            <v>ENSCAFG00845009557</v>
          </cell>
          <cell r="D12" t="str">
            <v>zona pellucida binding protein [Source:HGNC Symbol;Acc:HGNC:15662]</v>
          </cell>
          <cell r="E12">
            <v>18</v>
          </cell>
          <cell r="F12" t="str">
            <v>zona pellucida binding protein</v>
          </cell>
          <cell r="G12" t="str">
            <v>GO:0007339</v>
          </cell>
          <cell r="H12" t="str">
            <v>binding of sperm to zona pellucida</v>
          </cell>
          <cell r="I12" t="str">
            <v>The process in which the sperm binds to the zona pellucida glycoprotein layer of the egg. The process begins with the attachment of the sperm plasma membrane to the zona pellucida and includes attachment of the acrosome inner membrane to the zona pellucida after the acrosomal reaction takes place.</v>
          </cell>
        </row>
        <row r="13">
          <cell r="A13" t="str">
            <v>SPATA48</v>
          </cell>
          <cell r="B13" t="str">
            <v>ENSCAFG00845009618</v>
          </cell>
          <cell r="D13" t="str">
            <v>spermatogenesis associated 48 [Source:HGNC Symbol;Acc:HGNC:22564]</v>
          </cell>
          <cell r="E13">
            <v>18</v>
          </cell>
          <cell r="F13" t="str">
            <v>spermatogenesis associated 48</v>
          </cell>
        </row>
        <row r="14">
          <cell r="A14" t="str">
            <v>KPNA3</v>
          </cell>
          <cell r="B14" t="str">
            <v>ENSCAFG00845022909</v>
          </cell>
          <cell r="D14" t="str">
            <v>karyopherin subunit alpha 3 [Source:HGNC Symbol;Acc:HGNC:6396]</v>
          </cell>
          <cell r="E14">
            <v>22</v>
          </cell>
          <cell r="F14" t="str">
            <v>karyopherin subunit alpha 3</v>
          </cell>
          <cell r="G14" t="str">
            <v>GO:0005515</v>
          </cell>
          <cell r="H14" t="str">
            <v>protein binding</v>
          </cell>
          <cell r="I14" t="str">
            <v>Binding to a protein.</v>
          </cell>
        </row>
        <row r="15">
          <cell r="A15" t="str">
            <v>KPNA3</v>
          </cell>
          <cell r="B15" t="str">
            <v>ENSCAFG00845022909</v>
          </cell>
          <cell r="D15" t="str">
            <v>karyopherin subunit alpha 3 [Source:HGNC Symbol;Acc:HGNC:6396]</v>
          </cell>
          <cell r="E15">
            <v>22</v>
          </cell>
          <cell r="F15" t="str">
            <v>karyopherin subunit alpha 3</v>
          </cell>
          <cell r="G15" t="str">
            <v>GO:0005737</v>
          </cell>
          <cell r="H15" t="str">
            <v>cytoplasm</v>
          </cell>
          <cell r="I15" t="str">
            <v>The contents of a cell excluding the plasma membrane and nucleus, but including other subcellular structures.</v>
          </cell>
        </row>
        <row r="16">
          <cell r="A16" t="str">
            <v>KPNA3</v>
          </cell>
          <cell r="B16" t="str">
            <v>ENSCAFG00845022909</v>
          </cell>
          <cell r="D16" t="str">
            <v>karyopherin subunit alpha 3 [Source:HGNC Symbol;Acc:HGNC:6396]</v>
          </cell>
          <cell r="E16">
            <v>22</v>
          </cell>
          <cell r="F16" t="str">
            <v>karyopherin subunit alpha 3</v>
          </cell>
          <cell r="G16" t="str">
            <v>GO:0061608</v>
          </cell>
          <cell r="H16" t="str">
            <v>nuclear import signal receptor activity</v>
          </cell>
          <cell r="I16" t="str">
            <v>Combining with a nuclear import signal (NIS) on a cargo to be transported, to mediate transport of the cargo through the nuclear pore, from the cytoplasm to the nuclear lumen. The cargo can be either a RNA or a protein.</v>
          </cell>
        </row>
        <row r="17">
          <cell r="A17" t="str">
            <v>KPNA3</v>
          </cell>
          <cell r="B17" t="str">
            <v>ENSCAFG00845022909</v>
          </cell>
          <cell r="D17" t="str">
            <v>karyopherin subunit alpha 3 [Source:HGNC Symbol;Acc:HGNC:6396]</v>
          </cell>
          <cell r="E17">
            <v>22</v>
          </cell>
          <cell r="F17" t="str">
            <v>karyopherin subunit alpha 3</v>
          </cell>
          <cell r="G17" t="str">
            <v>GO:0006606</v>
          </cell>
          <cell r="H17" t="str">
            <v>protein import into nucleus</v>
          </cell>
          <cell r="I17" t="str">
            <v>The directed movement of a protein from the cytoplasm to the nucleus.</v>
          </cell>
        </row>
        <row r="18">
          <cell r="A18" t="str">
            <v>KPNA3</v>
          </cell>
          <cell r="B18" t="str">
            <v>ENSCAFG00845022909</v>
          </cell>
          <cell r="D18" t="str">
            <v>karyopherin subunit alpha 3 [Source:HGNC Symbol;Acc:HGNC:6396]</v>
          </cell>
          <cell r="E18">
            <v>22</v>
          </cell>
          <cell r="F18" t="str">
            <v>karyopherin subunit alpha 3</v>
          </cell>
          <cell r="G18" t="str">
            <v>GO:0015031</v>
          </cell>
          <cell r="H18" t="str">
            <v>protein transport</v>
          </cell>
          <cell r="I18" t="str">
            <v>The directed movement of proteins into, out of or within a cell, or between cells, by means of some agent such as a transporter or pore.</v>
          </cell>
        </row>
        <row r="19">
          <cell r="A19" t="str">
            <v>KPNA3</v>
          </cell>
          <cell r="B19" t="str">
            <v>ENSCAFG00845022909</v>
          </cell>
          <cell r="D19" t="str">
            <v>karyopherin subunit alpha 3 [Source:HGNC Symbol;Acc:HGNC:6396]</v>
          </cell>
          <cell r="E19">
            <v>22</v>
          </cell>
          <cell r="F19" t="str">
            <v>karyopherin subunit alpha 3</v>
          </cell>
          <cell r="G19" t="str">
            <v>GO:0008022</v>
          </cell>
          <cell r="H19" t="str">
            <v>protein C-terminus binding</v>
          </cell>
          <cell r="I19" t="str">
            <v>Binding to a protein C-terminus, the end of a peptide chain at which the 1-carboxyl function of a constituent amino acid is not attached in peptide linkage to another amino-acid residue.</v>
          </cell>
        </row>
        <row r="20">
          <cell r="A20" t="str">
            <v>KPNA3</v>
          </cell>
          <cell r="B20" t="str">
            <v>ENSCAFG00845022909</v>
          </cell>
          <cell r="D20" t="str">
            <v>karyopherin subunit alpha 3 [Source:HGNC Symbol;Acc:HGNC:6396]</v>
          </cell>
          <cell r="E20">
            <v>22</v>
          </cell>
          <cell r="F20" t="str">
            <v>karyopherin subunit alpha 3</v>
          </cell>
          <cell r="G20" t="str">
            <v>GO:0042564</v>
          </cell>
          <cell r="H20" t="str">
            <v>NLS-dependent protein nuclear import complex</v>
          </cell>
          <cell r="I20" t="str">
            <v>A dimer consisting of an alpha and a beta-subunit that imports proteins with an NLS into the nucleus through a nuclear pore.</v>
          </cell>
        </row>
        <row r="21">
          <cell r="A21" t="str">
            <v>EBPL</v>
          </cell>
          <cell r="B21" t="str">
            <v>ENSCAFG00845023073</v>
          </cell>
          <cell r="D21" t="str">
            <v>EBP like</v>
          </cell>
          <cell r="E21">
            <v>22</v>
          </cell>
          <cell r="F21" t="str">
            <v>EBP like</v>
          </cell>
          <cell r="G21" t="str">
            <v>GO:0016021</v>
          </cell>
          <cell r="H21" t="str">
            <v>integral component of membrane</v>
          </cell>
          <cell r="I21" t="str">
            <v>The component of a membrane consisting of the gene products and protein complexes having at least some part of their peptide sequence embedded in the hydrophobic region of the membrane.</v>
          </cell>
        </row>
        <row r="22">
          <cell r="A22" t="str">
            <v>EBPL</v>
          </cell>
          <cell r="B22" t="str">
            <v>ENSCAFG00845023073</v>
          </cell>
          <cell r="D22" t="str">
            <v>EBP like</v>
          </cell>
          <cell r="E22">
            <v>22</v>
          </cell>
          <cell r="F22" t="str">
            <v>EBP like</v>
          </cell>
          <cell r="G22" t="str">
            <v>GO:0047750</v>
          </cell>
          <cell r="H22" t="str">
            <v>cholestenol delta-isomerase activity</v>
          </cell>
          <cell r="I22" t="str">
            <v>Catalysis of the reaction: 5-alpha-cholest-7-en-3-beta-ol = 5-alpha-cholest-8-en-3-beta-ol.</v>
          </cell>
        </row>
        <row r="23">
          <cell r="A23" t="str">
            <v>EBPL</v>
          </cell>
          <cell r="B23" t="str">
            <v>ENSCAFG00845023073</v>
          </cell>
          <cell r="D23" t="str">
            <v>EBP like</v>
          </cell>
          <cell r="E23">
            <v>22</v>
          </cell>
          <cell r="F23" t="str">
            <v>EBP like</v>
          </cell>
          <cell r="G23" t="str">
            <v>GO:0016125</v>
          </cell>
          <cell r="H23" t="str">
            <v>sterol metabolic process</v>
          </cell>
          <cell r="I23" t="str">
            <v>The chemical reactions and pathways involving sterols, steroids with one or more hydroxyl groups and a hydrocarbon side-chain in the molecule.</v>
          </cell>
        </row>
        <row r="24">
          <cell r="A24" t="str">
            <v>RCBTB1</v>
          </cell>
          <cell r="B24" t="str">
            <v>ENSCAFG00845023241</v>
          </cell>
          <cell r="D24" t="str">
            <v>RCC1 and BTB domain containing protein 1 [Source:HGNC Symbol;Acc:HGNC:18243]</v>
          </cell>
          <cell r="E24">
            <v>22</v>
          </cell>
          <cell r="F24" t="str">
            <v>RCC1 and BTB domain containing protein 1</v>
          </cell>
          <cell r="G24" t="str">
            <v>GO:0005515</v>
          </cell>
          <cell r="H24" t="str">
            <v>protein binding</v>
          </cell>
          <cell r="I24" t="str">
            <v>Binding to a protein.</v>
          </cell>
        </row>
        <row r="25">
          <cell r="A25" t="str">
            <v>RCBTB1</v>
          </cell>
          <cell r="B25" t="str">
            <v>ENSCAFG00845023241</v>
          </cell>
          <cell r="D25" t="str">
            <v>RCC1 and BTB domain containing protein 1 [Source:HGNC Symbol;Acc:HGNC:18243]</v>
          </cell>
          <cell r="E25">
            <v>22</v>
          </cell>
          <cell r="F25" t="str">
            <v>RCC1 and BTB domain containing protein 1</v>
          </cell>
          <cell r="G25" t="str">
            <v>GO:0005737</v>
          </cell>
          <cell r="H25" t="str">
            <v>cytoplasm</v>
          </cell>
          <cell r="I25" t="str">
            <v>The contents of a cell excluding the plasma membrane and nucleus, but including other subcellular structures.</v>
          </cell>
        </row>
        <row r="26">
          <cell r="A26" t="str">
            <v>SETDB2</v>
          </cell>
          <cell r="B26" t="str">
            <v>ENSCAFG00845023394</v>
          </cell>
          <cell r="D26" t="str">
            <v>PHD finger protein 11 [Source:HGNC Symbol;Acc:HGNC:17024]</v>
          </cell>
          <cell r="E26">
            <v>22</v>
          </cell>
          <cell r="F26" t="str">
            <v>SET domain bifurcated histone lysine methyltransferase 2</v>
          </cell>
        </row>
        <row r="27">
          <cell r="A27" t="str">
            <v>SETDB2</v>
          </cell>
          <cell r="B27" t="str">
            <v>ENSCAFG00845023394</v>
          </cell>
          <cell r="D27" t="str">
            <v>PHD finger protein 11 [Source:HGNC Symbol;Acc:HGNC:17024]</v>
          </cell>
          <cell r="E27">
            <v>22</v>
          </cell>
          <cell r="F27" t="str">
            <v>SET domain bifurcated histone lysine methyltransferase 2</v>
          </cell>
          <cell r="G27" t="str">
            <v>GO:0031965</v>
          </cell>
          <cell r="H27" t="str">
            <v>nuclear membrane</v>
          </cell>
          <cell r="I27" t="str">
            <v>Either of the lipid bilayers that surround the nucleus and form the nuclear envelope; excludes the intermembrane space.</v>
          </cell>
        </row>
        <row r="28">
          <cell r="A28" t="str">
            <v>SETDB2</v>
          </cell>
          <cell r="B28" t="str">
            <v>ENSCAFG00845023394</v>
          </cell>
          <cell r="D28" t="str">
            <v>PHD finger protein 11 [Source:HGNC Symbol;Acc:HGNC:17024]</v>
          </cell>
          <cell r="E28">
            <v>22</v>
          </cell>
          <cell r="F28" t="str">
            <v>SET domain bifurcated histone lysine methyltransferase 2</v>
          </cell>
          <cell r="G28" t="str">
            <v>GO:0005654</v>
          </cell>
          <cell r="H28" t="str">
            <v>nucleoplasm</v>
          </cell>
          <cell r="I28" t="str">
            <v>That part of the nuclear content other than the chromosomes or the nucleolus.</v>
          </cell>
        </row>
        <row r="29">
          <cell r="A29" t="str">
            <v>CAB39L</v>
          </cell>
          <cell r="B29" t="str">
            <v>ENSCAFG00845024041</v>
          </cell>
          <cell r="D29" t="str">
            <v>calcium binding protein 39 like [Source:HGNC Symbol;Acc:HGNC:20290]</v>
          </cell>
          <cell r="E29">
            <v>22</v>
          </cell>
          <cell r="F29" t="str">
            <v>calcium binding protein 39 like</v>
          </cell>
        </row>
        <row r="30">
          <cell r="A30" t="str">
            <v>CDADC1</v>
          </cell>
          <cell r="B30" t="str">
            <v>ENSCAFG00845024154</v>
          </cell>
          <cell r="D30" t="str">
            <v>cytidine and dCMP deaminase domain containing 1 [Source:HGNC Symbol;Acc:HGNC:20299]</v>
          </cell>
          <cell r="E30">
            <v>22</v>
          </cell>
          <cell r="F30" t="str">
            <v>cytidine and dCMP deaminase domain containing 1</v>
          </cell>
          <cell r="G30" t="str">
            <v>GO:0008270</v>
          </cell>
          <cell r="H30" t="str">
            <v>zinc ion binding</v>
          </cell>
          <cell r="I30" t="str">
            <v>Binding to a zinc ion (Zn).</v>
          </cell>
        </row>
        <row r="31">
          <cell r="A31" t="str">
            <v>CDADC1</v>
          </cell>
          <cell r="B31" t="str">
            <v>ENSCAFG00845024154</v>
          </cell>
          <cell r="D31" t="str">
            <v>cytidine and dCMP deaminase domain containing 1 [Source:HGNC Symbol;Acc:HGNC:20299]</v>
          </cell>
          <cell r="E31">
            <v>22</v>
          </cell>
          <cell r="F31" t="str">
            <v>cytidine and dCMP deaminase domain containing 1</v>
          </cell>
          <cell r="G31" t="str">
            <v>GO:0016787</v>
          </cell>
          <cell r="H31" t="str">
            <v>hydrolase activity</v>
          </cell>
          <cell r="I31" t="str">
            <v>Catalysis of the hydrolysis of various bonds, e.g. C-O, C-N, C-C, phosphoric anhydride bonds, etc.</v>
          </cell>
        </row>
        <row r="32">
          <cell r="A32" t="str">
            <v>CDADC1</v>
          </cell>
          <cell r="B32" t="str">
            <v>ENSCAFG00845024154</v>
          </cell>
          <cell r="D32" t="str">
            <v>cytidine and dCMP deaminase domain containing 1 [Source:HGNC Symbol;Acc:HGNC:20299]</v>
          </cell>
          <cell r="E32">
            <v>22</v>
          </cell>
          <cell r="F32" t="str">
            <v>cytidine and dCMP deaminase domain containing 1</v>
          </cell>
          <cell r="G32" t="str">
            <v>GO:0003824</v>
          </cell>
          <cell r="H32" t="str">
            <v>catalytic activity</v>
          </cell>
          <cell r="I32" t="str">
            <v>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v>
          </cell>
        </row>
        <row r="33">
          <cell r="A33" t="str">
            <v>CDADC1</v>
          </cell>
          <cell r="B33" t="str">
            <v>ENSCAFG00845024154</v>
          </cell>
          <cell r="D33" t="str">
            <v>cytidine and dCMP deaminase domain containing 1 [Source:HGNC Symbol;Acc:HGNC:20299]</v>
          </cell>
          <cell r="E33">
            <v>22</v>
          </cell>
          <cell r="F33" t="str">
            <v>cytidine and dCMP deaminase domain containing 1</v>
          </cell>
          <cell r="G33" t="str">
            <v>GO:0005737</v>
          </cell>
          <cell r="H33" t="str">
            <v>cytoplasm</v>
          </cell>
          <cell r="I33" t="str">
            <v>The contents of a cell excluding the plasma membrane and nucleus, but including other subcellular structures.</v>
          </cell>
        </row>
        <row r="34">
          <cell r="A34" t="str">
            <v>CDADC1</v>
          </cell>
          <cell r="B34" t="str">
            <v>ENSCAFG00845024154</v>
          </cell>
          <cell r="D34" t="str">
            <v>cytidine and dCMP deaminase domain containing 1 [Source:HGNC Symbol;Acc:HGNC:20299]</v>
          </cell>
          <cell r="E34">
            <v>22</v>
          </cell>
          <cell r="F34" t="str">
            <v>cytidine and dCMP deaminase domain containing 1</v>
          </cell>
          <cell r="G34" t="str">
            <v>GO:0070383</v>
          </cell>
          <cell r="H34" t="str">
            <v>DNA cytosine deamination</v>
          </cell>
          <cell r="I34" t="str">
            <v>The removal of an amino group from a cytosine residue in DNA, forming a uracil residue.</v>
          </cell>
        </row>
        <row r="35">
          <cell r="A35" t="str">
            <v>CDADC1</v>
          </cell>
          <cell r="B35" t="str">
            <v>ENSCAFG00845024154</v>
          </cell>
          <cell r="D35" t="str">
            <v>cytidine and dCMP deaminase domain containing 1 [Source:HGNC Symbol;Acc:HGNC:20299]</v>
          </cell>
          <cell r="E35">
            <v>22</v>
          </cell>
          <cell r="F35" t="str">
            <v>cytidine and dCMP deaminase domain containing 1</v>
          </cell>
          <cell r="G35" t="str">
            <v>GO:0005634</v>
          </cell>
          <cell r="H35" t="str">
            <v>nucleus</v>
          </cell>
          <cell r="I35" t="str">
            <v>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v>
          </cell>
        </row>
        <row r="36">
          <cell r="A36" t="str">
            <v>CDADC1</v>
          </cell>
          <cell r="B36" t="str">
            <v>ENSCAFG00845024154</v>
          </cell>
          <cell r="D36" t="str">
            <v>cytidine and dCMP deaminase domain containing 1 [Source:HGNC Symbol;Acc:HGNC:20299]</v>
          </cell>
          <cell r="E36">
            <v>22</v>
          </cell>
          <cell r="F36" t="str">
            <v>cytidine and dCMP deaminase domain containing 1</v>
          </cell>
          <cell r="G36" t="str">
            <v>GO:0061676</v>
          </cell>
          <cell r="H36" t="str">
            <v>importin-alpha family protein binding</v>
          </cell>
          <cell r="I36" t="str">
            <v>Binding to a member of the importin-alpha family.</v>
          </cell>
        </row>
        <row r="37">
          <cell r="A37" t="str">
            <v>CDADC1</v>
          </cell>
          <cell r="B37" t="str">
            <v>ENSCAFG00845024154</v>
          </cell>
          <cell r="D37" t="str">
            <v>cytidine and dCMP deaminase domain containing 1 [Source:HGNC Symbol;Acc:HGNC:20299]</v>
          </cell>
          <cell r="E37">
            <v>22</v>
          </cell>
          <cell r="F37" t="str">
            <v>cytidine and dCMP deaminase domain containing 1</v>
          </cell>
          <cell r="G37" t="str">
            <v>GO:0009972</v>
          </cell>
          <cell r="H37" t="str">
            <v>cytidine deamination</v>
          </cell>
          <cell r="I37" t="str">
            <v>The removal of amino group in the presence of water.</v>
          </cell>
        </row>
        <row r="38">
          <cell r="A38" t="str">
            <v>CDADC1</v>
          </cell>
          <cell r="B38" t="str">
            <v>ENSCAFG00845024154</v>
          </cell>
          <cell r="D38" t="str">
            <v>cytidine and dCMP deaminase domain containing 1 [Source:HGNC Symbol;Acc:HGNC:20299]</v>
          </cell>
          <cell r="E38">
            <v>22</v>
          </cell>
          <cell r="F38" t="str">
            <v>cytidine and dCMP deaminase domain containing 1</v>
          </cell>
          <cell r="G38" t="str">
            <v>GO:0004126</v>
          </cell>
          <cell r="H38" t="str">
            <v>cytidine deaminase activity</v>
          </cell>
          <cell r="I38" t="str">
            <v>Catalysis of the reaction: cytidine + H2O = uridine + NH3.</v>
          </cell>
        </row>
        <row r="39">
          <cell r="A39" t="str">
            <v>CDADC1</v>
          </cell>
          <cell r="B39" t="str">
            <v>ENSCAFG00845024154</v>
          </cell>
          <cell r="D39" t="str">
            <v>cytidine and dCMP deaminase domain containing 1 [Source:HGNC Symbol;Acc:HGNC:20299]</v>
          </cell>
          <cell r="E39">
            <v>22</v>
          </cell>
          <cell r="F39" t="str">
            <v>cytidine and dCMP deaminase domain containing 1</v>
          </cell>
          <cell r="G39" t="str">
            <v>GO:0042803</v>
          </cell>
          <cell r="H39" t="str">
            <v>protein homodimerization activity</v>
          </cell>
          <cell r="I39" t="str">
            <v>Binding to an identical protein to form a homodimer.</v>
          </cell>
        </row>
        <row r="40">
          <cell r="A40" t="str">
            <v>MLNR</v>
          </cell>
          <cell r="B40" t="str">
            <v>ENSCAFG00845024409</v>
          </cell>
          <cell r="D40" t="str">
            <v>motilin receptor [Source:NCBI gene (formerly Entrezgene);Acc:608252]</v>
          </cell>
          <cell r="E40">
            <v>22</v>
          </cell>
          <cell r="F40" t="str">
            <v>motilin receptor</v>
          </cell>
          <cell r="G40" t="str">
            <v>GO:0007186</v>
          </cell>
          <cell r="H40" t="str">
            <v>G protein-coupled receptor signaling pathway</v>
          </cell>
          <cell r="I40" t="str">
            <v>The series of molecular signals initiated by a ligand binding to its receptor, in which the  activated receptor promotes the exchange of GDP for GTP on the alpha-subunit of an associated heterotrimeric G-protein complex. The GTP-bound activated alpha-G-protein then dissociates from the beta- and gamma-subunits to further transmit the signal within the cell. The pathway begins with receptor-ligand interaction, and ends with regulation of a downstream cellular process.  The pathway can start from the plasma membrane, Golgi or nuclear membrane.</v>
          </cell>
        </row>
        <row r="41">
          <cell r="A41" t="str">
            <v>MLNR</v>
          </cell>
          <cell r="B41" t="str">
            <v>ENSCAFG00845024409</v>
          </cell>
          <cell r="D41" t="str">
            <v>motilin receptor [Source:NCBI gene (formerly Entrezgene);Acc:608252]</v>
          </cell>
          <cell r="E41">
            <v>22</v>
          </cell>
          <cell r="F41" t="str">
            <v>motilin receptor</v>
          </cell>
          <cell r="G41" t="str">
            <v>GO:0016021</v>
          </cell>
          <cell r="H41" t="str">
            <v>integral component of membrane</v>
          </cell>
          <cell r="I41" t="str">
            <v>The component of a membrane consisting of the gene products and protein complexes having at least some part of their peptide sequence embedded in the hydrophobic region of the membrane.</v>
          </cell>
        </row>
        <row r="42">
          <cell r="A42" t="str">
            <v>MLNR</v>
          </cell>
          <cell r="B42" t="str">
            <v>ENSCAFG00845024409</v>
          </cell>
          <cell r="D42" t="str">
            <v>motilin receptor [Source:NCBI gene (formerly Entrezgene);Acc:608252]</v>
          </cell>
          <cell r="E42">
            <v>22</v>
          </cell>
          <cell r="F42" t="str">
            <v>motilin receptor</v>
          </cell>
          <cell r="G42" t="str">
            <v>GO:0004930</v>
          </cell>
          <cell r="H42" t="str">
            <v>G protein-coupled receptor activity</v>
          </cell>
          <cell r="I42" t="str">
            <v>Combining with an extracellular signal and transmitting the signal across the membrane by activating an associated G-protein; promotes the exchange of GDP for GTP on the alpha subunit of a heterotrimeric G-protein complex.</v>
          </cell>
        </row>
        <row r="43">
          <cell r="A43" t="str">
            <v>MLNR</v>
          </cell>
          <cell r="B43" t="str">
            <v>ENSCAFG00845024409</v>
          </cell>
          <cell r="D43" t="str">
            <v>motilin receptor [Source:NCBI gene (formerly Entrezgene);Acc:608252]</v>
          </cell>
          <cell r="E43">
            <v>22</v>
          </cell>
          <cell r="F43" t="str">
            <v>motilin receptor</v>
          </cell>
          <cell r="G43" t="str">
            <v>GO:0008528</v>
          </cell>
          <cell r="H43" t="str">
            <v>G protein-coupled peptide receptor activity</v>
          </cell>
          <cell r="I43" t="str">
            <v>Combining with a peptide and transmitting the signal across the membrane by activating an associated G-protein; promotes the exchange of GDP for GTP on the alpha subunit of a heterotrimeric G-protein complex.</v>
          </cell>
        </row>
        <row r="44">
          <cell r="A44" t="str">
            <v>MLNR</v>
          </cell>
          <cell r="B44" t="str">
            <v>ENSCAFG00845024409</v>
          </cell>
          <cell r="D44" t="str">
            <v>motilin receptor [Source:NCBI gene (formerly Entrezgene);Acc:608252]</v>
          </cell>
          <cell r="E44">
            <v>22</v>
          </cell>
          <cell r="F44" t="str">
            <v>motilin receptor</v>
          </cell>
          <cell r="G44" t="str">
            <v>GO:0005886</v>
          </cell>
          <cell r="H44" t="str">
            <v>plasma membrane</v>
          </cell>
          <cell r="I44" t="str">
            <v>The membrane surrounding a cell that separates the cell from its external environment. It consists of a phospholipid bilayer and associated proteins.</v>
          </cell>
        </row>
        <row r="45">
          <cell r="A45" t="str">
            <v>MLNR</v>
          </cell>
          <cell r="B45" t="str">
            <v>ENSCAFG00845024409</v>
          </cell>
          <cell r="D45" t="str">
            <v>motilin receptor [Source:NCBI gene (formerly Entrezgene);Acc:608252]</v>
          </cell>
          <cell r="E45">
            <v>22</v>
          </cell>
          <cell r="F45" t="str">
            <v>motilin receptor</v>
          </cell>
          <cell r="G45" t="str">
            <v>GO:0005829</v>
          </cell>
          <cell r="H45" t="str">
            <v>cytosol</v>
          </cell>
          <cell r="I45" t="str">
            <v>The part of the cytoplasm that does not contain organelles but which does contain other particulate matter, such as protein complexes.</v>
          </cell>
        </row>
        <row r="46">
          <cell r="A46" t="str">
            <v>MLNR</v>
          </cell>
          <cell r="B46" t="str">
            <v>ENSCAFG00845024409</v>
          </cell>
          <cell r="D46" t="str">
            <v>motilin receptor [Source:NCBI gene (formerly Entrezgene);Acc:608252]</v>
          </cell>
          <cell r="E46">
            <v>22</v>
          </cell>
          <cell r="F46" t="str">
            <v>motilin receptor</v>
          </cell>
          <cell r="G46" t="str">
            <v>GO:0042562</v>
          </cell>
          <cell r="H46" t="str">
            <v>hormone binding</v>
          </cell>
          <cell r="I46" t="str">
            <v>Binding to an hormone, a naturally occurring substance secreted by specialized cells that affect the metabolism or behavior of cells possessing functional receptors for the hormone. Hormones may be produced by the same, or different, cell as express the receptor.</v>
          </cell>
        </row>
        <row r="47">
          <cell r="A47" t="str">
            <v>FNDC3A</v>
          </cell>
          <cell r="B47" t="str">
            <v>ENSCAFG00845024522</v>
          </cell>
          <cell r="D47" t="str">
            <v>fibronectin type III domain containing 3A [Source:HGNC Symbol;Acc:HGNC:20296]</v>
          </cell>
          <cell r="E47">
            <v>22</v>
          </cell>
          <cell r="F47" t="str">
            <v>fibronectin type III domain containing 3A</v>
          </cell>
          <cell r="G47" t="str">
            <v>GO:0005515</v>
          </cell>
          <cell r="H47" t="str">
            <v>protein binding</v>
          </cell>
          <cell r="I47" t="str">
            <v>Binding to a protein.</v>
          </cell>
        </row>
        <row r="48">
          <cell r="A48" t="str">
            <v>CYSLTR2</v>
          </cell>
          <cell r="B48" t="str">
            <v>ENSCAFG00845025181</v>
          </cell>
          <cell r="D48" t="str">
            <v>cysteinyl leukotriene receptor 2 [Source:HGNC Symbol;Acc:HGNC:18274]</v>
          </cell>
          <cell r="E48">
            <v>22</v>
          </cell>
          <cell r="F48" t="str">
            <v>cysteinyl leukotriene receptor 2</v>
          </cell>
          <cell r="G48" t="str">
            <v>GO:0007186</v>
          </cell>
          <cell r="H48" t="str">
            <v>G protein-coupled receptor signaling pathway</v>
          </cell>
          <cell r="I48" t="str">
            <v>The series of molecular signals initiated by a ligand binding to its receptor, in which the  activated receptor promotes the exchange of GDP for GTP on the alpha-subunit of an associated heterotrimeric G-protein complex. The GTP-bound activated alpha-G-protein then dissociates from the beta- and gamma-subunits to further transmit the signal within the cell. The pathway begins with receptor-ligand interaction, and ends with regulation of a downstream cellular process.  The pathway can start from the plasma membrane, Golgi or nuclear membrane.</v>
          </cell>
        </row>
        <row r="49">
          <cell r="A49" t="str">
            <v>CYSLTR2</v>
          </cell>
          <cell r="B49" t="str">
            <v>ENSCAFG00845025181</v>
          </cell>
          <cell r="D49" t="str">
            <v>cysteinyl leukotriene receptor 2 [Source:HGNC Symbol;Acc:HGNC:18274]</v>
          </cell>
          <cell r="E49">
            <v>22</v>
          </cell>
          <cell r="F49" t="str">
            <v>cysteinyl leukotriene receptor 2</v>
          </cell>
          <cell r="G49" t="str">
            <v>GO:0016021</v>
          </cell>
          <cell r="H49" t="str">
            <v>integral component of membrane</v>
          </cell>
          <cell r="I49" t="str">
            <v>The component of a membrane consisting of the gene products and protein complexes having at least some part of their peptide sequence embedded in the hydrophobic region of the membrane.</v>
          </cell>
        </row>
        <row r="50">
          <cell r="A50" t="str">
            <v>CYSLTR2</v>
          </cell>
          <cell r="B50" t="str">
            <v>ENSCAFG00845025181</v>
          </cell>
          <cell r="D50" t="str">
            <v>cysteinyl leukotriene receptor 2 [Source:HGNC Symbol;Acc:HGNC:18274]</v>
          </cell>
          <cell r="E50">
            <v>22</v>
          </cell>
          <cell r="F50" t="str">
            <v>cysteinyl leukotriene receptor 2</v>
          </cell>
          <cell r="G50" t="str">
            <v>GO:0004930</v>
          </cell>
          <cell r="H50" t="str">
            <v>G protein-coupled receptor activity</v>
          </cell>
          <cell r="I50" t="str">
            <v>Combining with an extracellular signal and transmitting the signal across the membrane by activating an associated G-protein; promotes the exchange of GDP for GTP on the alpha subunit of a heterotrimeric G-protein complex.</v>
          </cell>
        </row>
        <row r="51">
          <cell r="A51" t="str">
            <v>CYSLTR2</v>
          </cell>
          <cell r="B51" t="str">
            <v>ENSCAFG00845025181</v>
          </cell>
          <cell r="D51" t="str">
            <v>cysteinyl leukotriene receptor 2 [Source:HGNC Symbol;Acc:HGNC:18274]</v>
          </cell>
          <cell r="E51">
            <v>22</v>
          </cell>
          <cell r="F51" t="str">
            <v>cysteinyl leukotriene receptor 2</v>
          </cell>
          <cell r="G51" t="str">
            <v>GO:0004974</v>
          </cell>
          <cell r="H51" t="str">
            <v>leukotriene receptor activity</v>
          </cell>
          <cell r="I51" t="str">
            <v>Combining with a leukotriene to initiate a change in cell activity. Leukotrienes are pharmacologically active substances with a set of three conjugated double bonds; some contain a peptide group based on cysteine.</v>
          </cell>
        </row>
        <row r="52">
          <cell r="A52" t="str">
            <v>CYSLTR2</v>
          </cell>
          <cell r="B52" t="str">
            <v>ENSCAFG00845025181</v>
          </cell>
          <cell r="D52" t="str">
            <v>cysteinyl leukotriene receptor 2 [Source:HGNC Symbol;Acc:HGNC:18274]</v>
          </cell>
          <cell r="E52">
            <v>22</v>
          </cell>
          <cell r="F52" t="str">
            <v>cysteinyl leukotriene receptor 2</v>
          </cell>
          <cell r="G52" t="str">
            <v>GO:0016020</v>
          </cell>
          <cell r="H52" t="str">
            <v>membrane</v>
          </cell>
          <cell r="I52" t="str">
            <v>A lipid bilayer along with all the proteins and protein complexes embedded in it an attached to it.</v>
          </cell>
        </row>
        <row r="53">
          <cell r="A53" t="str">
            <v>CYSLTR2</v>
          </cell>
          <cell r="B53" t="str">
            <v>ENSCAFG00845025181</v>
          </cell>
          <cell r="D53" t="str">
            <v>cysteinyl leukotriene receptor 2 [Source:HGNC Symbol;Acc:HGNC:18274]</v>
          </cell>
          <cell r="E53">
            <v>22</v>
          </cell>
          <cell r="F53" t="str">
            <v>cysteinyl leukotriene receptor 2</v>
          </cell>
          <cell r="G53" t="str">
            <v>GO:0005886</v>
          </cell>
          <cell r="H53" t="str">
            <v>plasma membrane</v>
          </cell>
          <cell r="I53" t="str">
            <v>The membrane surrounding a cell that separates the cell from its external environment. It consists of a phospholipid bilayer and associated proteins.</v>
          </cell>
        </row>
        <row r="54">
          <cell r="A54" t="str">
            <v>CYSLTR2</v>
          </cell>
          <cell r="B54" t="str">
            <v>ENSCAFG00845025181</v>
          </cell>
          <cell r="D54" t="str">
            <v>cysteinyl leukotriene receptor 2 [Source:HGNC Symbol;Acc:HGNC:18274]</v>
          </cell>
          <cell r="E54">
            <v>22</v>
          </cell>
          <cell r="F54" t="str">
            <v>cysteinyl leukotriene receptor 2</v>
          </cell>
          <cell r="G54" t="str">
            <v>GO:0061737</v>
          </cell>
          <cell r="H54" t="str">
            <v>leukotriene signaling pathway</v>
          </cell>
          <cell r="I54" t="str">
            <v>A G protein-coupled receptor signaling pathway initiated by leukotriene binding to its receptor on the surface of a target cell, and ending with the regulation of a downstream cellular process.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1">
          <cell r="B1" t="str">
            <v>external_gene_name</v>
          </cell>
          <cell r="C1" t="str">
            <v>ensembl_gene_id</v>
          </cell>
          <cell r="D1" t="str">
            <v>ensembl_peptide_id</v>
          </cell>
          <cell r="E1" t="str">
            <v>description</v>
          </cell>
          <cell r="F1" t="str">
            <v>chromosome_name</v>
          </cell>
          <cell r="G1" t="str">
            <v>start_position</v>
          </cell>
          <cell r="H1" t="str">
            <v>end_position</v>
          </cell>
        </row>
        <row r="2">
          <cell r="C2" t="str">
            <v>ENSCAFG00845009465</v>
          </cell>
          <cell r="D2" t="str">
            <v>ENSCAFP00845012988</v>
          </cell>
          <cell r="F2">
            <v>18</v>
          </cell>
          <cell r="G2">
            <v>1047577</v>
          </cell>
          <cell r="H2">
            <v>1049464</v>
          </cell>
        </row>
        <row r="3">
          <cell r="B3" t="str">
            <v>VWC2</v>
          </cell>
          <cell r="C3" t="str">
            <v>ENSCAFG00845009504</v>
          </cell>
          <cell r="D3" t="str">
            <v>ENSCAFP00845013026</v>
          </cell>
          <cell r="E3" t="str">
            <v>von Willebrand factor C domain containing 2 [Source:HGNC Symbol;Acc:HGNC:30200]</v>
          </cell>
          <cell r="F3">
            <v>18</v>
          </cell>
          <cell r="G3">
            <v>1312740</v>
          </cell>
          <cell r="H3">
            <v>1408185</v>
          </cell>
        </row>
        <row r="4">
          <cell r="C4" t="str">
            <v>ENSCAFG00845009540</v>
          </cell>
          <cell r="F4">
            <v>18</v>
          </cell>
          <cell r="G4">
            <v>1410942</v>
          </cell>
          <cell r="H4">
            <v>1412760</v>
          </cell>
        </row>
        <row r="5">
          <cell r="B5" t="str">
            <v>ZPBP</v>
          </cell>
          <cell r="C5" t="str">
            <v>ENSCAFG00845009557</v>
          </cell>
          <cell r="D5" t="str">
            <v>ENSCAFP00845013086</v>
          </cell>
          <cell r="E5" t="str">
            <v>zona pellucida binding protein [Source:HGNC Symbol;Acc:HGNC:15662]</v>
          </cell>
          <cell r="F5">
            <v>18</v>
          </cell>
          <cell r="G5">
            <v>1431660</v>
          </cell>
          <cell r="H5">
            <v>1519088</v>
          </cell>
        </row>
        <row r="6">
          <cell r="B6" t="str">
            <v>SPATA48</v>
          </cell>
          <cell r="C6" t="str">
            <v>ENSCAFG00845009618</v>
          </cell>
          <cell r="D6" t="str">
            <v>ENSCAFP00845013213</v>
          </cell>
          <cell r="E6" t="str">
            <v>spermatogenesis associated 48 [Source:HGNC Symbol;Acc:HGNC:22564]</v>
          </cell>
          <cell r="F6">
            <v>18</v>
          </cell>
          <cell r="G6">
            <v>1520878</v>
          </cell>
          <cell r="H6">
            <v>1580617</v>
          </cell>
        </row>
        <row r="7">
          <cell r="C7" t="str">
            <v>ENSCAFG00845011149</v>
          </cell>
          <cell r="D7" t="str">
            <v>ENSCAFP00845015461</v>
          </cell>
          <cell r="F7">
            <v>18</v>
          </cell>
          <cell r="G7">
            <v>3388529</v>
          </cell>
          <cell r="H7">
            <v>3388972</v>
          </cell>
        </row>
        <row r="8">
          <cell r="B8" t="str">
            <v>U1</v>
          </cell>
          <cell r="C8" t="str">
            <v>ENSCAFG00845011157</v>
          </cell>
          <cell r="E8" t="str">
            <v>U1 spliceosomal RNA [Source:RFAM;Acc:RF00003]</v>
          </cell>
          <cell r="F8">
            <v>18</v>
          </cell>
          <cell r="G8">
            <v>3985966</v>
          </cell>
          <cell r="H8">
            <v>3986129</v>
          </cell>
        </row>
        <row r="9">
          <cell r="B9" t="str">
            <v>KPNA3</v>
          </cell>
          <cell r="C9" t="str">
            <v>ENSCAFG00845022909</v>
          </cell>
          <cell r="D9" t="str">
            <v>ENSCAFP00845031663</v>
          </cell>
          <cell r="E9" t="str">
            <v>karyopherin subunit alpha 3 [Source:HGNC Symbol;Acc:HGNC:6396]</v>
          </cell>
          <cell r="F9">
            <v>22</v>
          </cell>
          <cell r="G9">
            <v>2007822</v>
          </cell>
          <cell r="H9">
            <v>2100799</v>
          </cell>
        </row>
        <row r="10">
          <cell r="C10" t="str">
            <v>ENSCAFG00845022995</v>
          </cell>
          <cell r="F10">
            <v>22</v>
          </cell>
          <cell r="G10">
            <v>2100957</v>
          </cell>
          <cell r="H10">
            <v>2103418</v>
          </cell>
        </row>
        <row r="11">
          <cell r="C11" t="str">
            <v>ENSCAFG00845023010</v>
          </cell>
          <cell r="F11">
            <v>22</v>
          </cell>
          <cell r="G11">
            <v>2100960</v>
          </cell>
          <cell r="H11">
            <v>2103440</v>
          </cell>
        </row>
        <row r="12">
          <cell r="B12" t="str">
            <v>EBPL</v>
          </cell>
          <cell r="C12" t="str">
            <v>ENSCAFG00845023073</v>
          </cell>
          <cell r="D12" t="str">
            <v>ENSCAFP00845031871</v>
          </cell>
          <cell r="F12">
            <v>22</v>
          </cell>
          <cell r="G12">
            <v>2106435</v>
          </cell>
          <cell r="H12">
            <v>2173674</v>
          </cell>
        </row>
        <row r="13">
          <cell r="C13" t="str">
            <v>ENSCAFG00845023177</v>
          </cell>
          <cell r="D13" t="str">
            <v>ENSCAFP00845032019</v>
          </cell>
          <cell r="F13">
            <v>22</v>
          </cell>
          <cell r="G13">
            <v>2144001</v>
          </cell>
          <cell r="H13">
            <v>2146680</v>
          </cell>
        </row>
        <row r="14">
          <cell r="B14" t="str">
            <v>RCBTB1</v>
          </cell>
          <cell r="C14" t="str">
            <v>ENSCAFG00845023241</v>
          </cell>
          <cell r="D14" t="str">
            <v>ENSCAFP00845032133</v>
          </cell>
          <cell r="E14" t="str">
            <v>RCC1 and BTB domain containing protein 1 [Source:HGNC Symbol;Acc:HGNC:18243]</v>
          </cell>
          <cell r="F14">
            <v>22</v>
          </cell>
          <cell r="G14">
            <v>2173776</v>
          </cell>
          <cell r="H14">
            <v>2222202</v>
          </cell>
        </row>
        <row r="15">
          <cell r="B15" t="str">
            <v>SETDB2</v>
          </cell>
          <cell r="C15" t="str">
            <v>ENSCAFG00845023394</v>
          </cell>
          <cell r="D15" t="str">
            <v>ENSCAFP00845032373</v>
          </cell>
          <cell r="E15" t="str">
            <v>PHD finger protein 11 [Source:HGNC Symbol;Acc:HGNC:17024]</v>
          </cell>
          <cell r="F15">
            <v>22</v>
          </cell>
          <cell r="G15">
            <v>2223344</v>
          </cell>
          <cell r="H15">
            <v>2255408</v>
          </cell>
        </row>
        <row r="16">
          <cell r="B16" t="str">
            <v>SETDB2</v>
          </cell>
          <cell r="C16" t="str">
            <v>ENSCAFG00845023636</v>
          </cell>
          <cell r="D16" t="str">
            <v>ENSCAFP00845032828</v>
          </cell>
          <cell r="E16" t="str">
            <v>SET domain bifurcated histone lysine methyltransferase 2 [Source:HGNC Symbol;Acc:HGNC:20263]</v>
          </cell>
          <cell r="F16">
            <v>22</v>
          </cell>
          <cell r="G16">
            <v>2255458</v>
          </cell>
          <cell r="H16">
            <v>2310562</v>
          </cell>
        </row>
        <row r="17">
          <cell r="B17" t="str">
            <v>CAB39L</v>
          </cell>
          <cell r="C17" t="str">
            <v>ENSCAFG00845024041</v>
          </cell>
          <cell r="D17" t="str">
            <v>ENSCAFP00845033275</v>
          </cell>
          <cell r="E17" t="str">
            <v>calcium binding protein 39 like [Source:HGNC Symbol;Acc:HGNC:20290]</v>
          </cell>
          <cell r="F17">
            <v>22</v>
          </cell>
          <cell r="G17">
            <v>2346006</v>
          </cell>
          <cell r="H17">
            <v>2446273</v>
          </cell>
        </row>
        <row r="18">
          <cell r="B18" t="str">
            <v>CDADC1</v>
          </cell>
          <cell r="C18" t="str">
            <v>ENSCAFG00845024154</v>
          </cell>
          <cell r="D18" t="str">
            <v>ENSCAFP00845033450</v>
          </cell>
          <cell r="E18" t="str">
            <v>cytidine and dCMP deaminase domain containing 1 [Source:HGNC Symbol;Acc:HGNC:20299]</v>
          </cell>
          <cell r="F18">
            <v>22</v>
          </cell>
          <cell r="G18">
            <v>2408547</v>
          </cell>
          <cell r="H18">
            <v>2480562</v>
          </cell>
        </row>
        <row r="19">
          <cell r="C19" t="str">
            <v>ENSCAFG00845024164</v>
          </cell>
          <cell r="F19">
            <v>25</v>
          </cell>
          <cell r="G19">
            <v>866790</v>
          </cell>
          <cell r="H19">
            <v>869794</v>
          </cell>
        </row>
        <row r="20">
          <cell r="C20" t="str">
            <v>ENSCAFG00845024376</v>
          </cell>
          <cell r="F20">
            <v>22</v>
          </cell>
          <cell r="G20">
            <v>2481889</v>
          </cell>
          <cell r="H20">
            <v>2483405</v>
          </cell>
        </row>
        <row r="21">
          <cell r="C21" t="str">
            <v>ENSCAFG00845024393</v>
          </cell>
          <cell r="F21">
            <v>22</v>
          </cell>
          <cell r="G21">
            <v>2500780</v>
          </cell>
          <cell r="H21">
            <v>2501814</v>
          </cell>
        </row>
        <row r="22">
          <cell r="B22" t="str">
            <v>MLNR</v>
          </cell>
          <cell r="C22" t="str">
            <v>ENSCAFG00845024409</v>
          </cell>
          <cell r="D22" t="str">
            <v>ENSCAFP00845033790</v>
          </cell>
          <cell r="E22" t="str">
            <v>motilin receptor [Source:NCBI gene (formerly Entrezgene);Acc:608252]</v>
          </cell>
          <cell r="F22">
            <v>22</v>
          </cell>
          <cell r="G22">
            <v>2502971</v>
          </cell>
          <cell r="H22">
            <v>2505128</v>
          </cell>
        </row>
        <row r="23">
          <cell r="B23" t="str">
            <v>FNDC3A</v>
          </cell>
          <cell r="C23" t="str">
            <v>ENSCAFG00845024522</v>
          </cell>
          <cell r="D23" t="str">
            <v>ENSCAFP00845033938</v>
          </cell>
          <cell r="E23" t="str">
            <v>fibronectin type III domain containing 3A [Source:HGNC Symbol;Acc:HGNC:20296]</v>
          </cell>
          <cell r="F23">
            <v>22</v>
          </cell>
          <cell r="G23">
            <v>2513429</v>
          </cell>
          <cell r="H23">
            <v>2688514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NP in TOPROH1 и остальные"/>
      <sheetName val="SNP in TOPROH2"/>
      <sheetName val="SNP in TOPROH3"/>
      <sheetName val="SNP in TOPROH4"/>
      <sheetName val="SNP in TOPROH5"/>
    </sheetNames>
    <sheetDataSet>
      <sheetData sheetId="0"/>
      <sheetData sheetId="1">
        <row r="2">
          <cell r="I2" t="str">
            <v>rs22673400</v>
          </cell>
          <cell r="J2" t="str">
            <v>T/C</v>
          </cell>
        </row>
        <row r="3">
          <cell r="I3" t="str">
            <v>rs9063643</v>
          </cell>
          <cell r="J3" t="str">
            <v>A/T</v>
          </cell>
        </row>
        <row r="4">
          <cell r="I4" t="str">
            <v>rs397511402</v>
          </cell>
          <cell r="J4" t="str">
            <v>G/A</v>
          </cell>
        </row>
        <row r="5">
          <cell r="I5" t="str">
            <v>rs397514019</v>
          </cell>
          <cell r="J5" t="str">
            <v>T/C</v>
          </cell>
        </row>
        <row r="6">
          <cell r="I6" t="str">
            <v>rs22662506</v>
          </cell>
          <cell r="J6" t="str">
            <v>G/C</v>
          </cell>
        </row>
        <row r="7">
          <cell r="I7" t="str">
            <v>rs22646746</v>
          </cell>
          <cell r="J7" t="str">
            <v>T/G</v>
          </cell>
        </row>
        <row r="8">
          <cell r="I8" t="str">
            <v>rs22647815</v>
          </cell>
          <cell r="J8" t="str">
            <v>A/C</v>
          </cell>
        </row>
        <row r="9">
          <cell r="I9" t="str">
            <v>rs22684617</v>
          </cell>
          <cell r="J9" t="str">
            <v>C/G</v>
          </cell>
        </row>
        <row r="10">
          <cell r="I10" t="str">
            <v>rs22640556</v>
          </cell>
          <cell r="J10" t="str">
            <v>T/C</v>
          </cell>
        </row>
        <row r="11">
          <cell r="I11" t="str">
            <v>rs8763632</v>
          </cell>
          <cell r="J11" t="str">
            <v>G/A</v>
          </cell>
        </row>
        <row r="12">
          <cell r="I12" t="str">
            <v>rs397510959</v>
          </cell>
          <cell r="J12" t="str">
            <v>G/A</v>
          </cell>
        </row>
        <row r="13">
          <cell r="I13" t="str">
            <v>rs22630685</v>
          </cell>
          <cell r="J13" t="str">
            <v>A/G</v>
          </cell>
        </row>
        <row r="14">
          <cell r="I14" t="str">
            <v>rs8859228</v>
          </cell>
          <cell r="J14" t="str">
            <v>T/G</v>
          </cell>
        </row>
        <row r="15">
          <cell r="I15" t="str">
            <v>rs397513486</v>
          </cell>
          <cell r="J15" t="str">
            <v>C/A</v>
          </cell>
        </row>
        <row r="16">
          <cell r="I16" t="str">
            <v>rs22700454</v>
          </cell>
          <cell r="J16" t="str">
            <v>A/G</v>
          </cell>
        </row>
        <row r="18">
          <cell r="I18" t="str">
            <v>rs8717502</v>
          </cell>
          <cell r="J18" t="str">
            <v>C/T</v>
          </cell>
        </row>
        <row r="19">
          <cell r="I19" t="str">
            <v>rs22639633</v>
          </cell>
          <cell r="J19" t="str">
            <v>C/T</v>
          </cell>
        </row>
        <row r="20">
          <cell r="I20" t="str">
            <v>rs22663989</v>
          </cell>
          <cell r="J20" t="str">
            <v>T/C</v>
          </cell>
        </row>
        <row r="21">
          <cell r="I21" t="str">
            <v>rs22620175</v>
          </cell>
          <cell r="J21" t="str">
            <v>C/T</v>
          </cell>
        </row>
        <row r="22">
          <cell r="I22" t="str">
            <v>rs8595601</v>
          </cell>
          <cell r="J22" t="str">
            <v>C/T</v>
          </cell>
        </row>
        <row r="23">
          <cell r="I23" t="str">
            <v>rs9110106</v>
          </cell>
          <cell r="J23" t="str">
            <v>C/G</v>
          </cell>
        </row>
        <row r="24">
          <cell r="I24" t="str">
            <v>rs397509525</v>
          </cell>
          <cell r="J24" t="str">
            <v>C/A</v>
          </cell>
        </row>
        <row r="25">
          <cell r="I25" t="str">
            <v>rs8891171</v>
          </cell>
          <cell r="J25" t="str">
            <v>A/C</v>
          </cell>
        </row>
        <row r="26">
          <cell r="I26" t="str">
            <v>rs22672442</v>
          </cell>
          <cell r="J26" t="str">
            <v>A/C</v>
          </cell>
        </row>
        <row r="27">
          <cell r="I27" t="str">
            <v>rs397512458</v>
          </cell>
          <cell r="J27" t="str">
            <v>G/T</v>
          </cell>
        </row>
        <row r="28">
          <cell r="I28" t="str">
            <v>rs22651166</v>
          </cell>
          <cell r="J28" t="str">
            <v>T/G</v>
          </cell>
        </row>
        <row r="29">
          <cell r="I29" t="str">
            <v>rs22650389</v>
          </cell>
          <cell r="J29" t="str">
            <v>T/G</v>
          </cell>
        </row>
        <row r="30">
          <cell r="I30" t="str">
            <v>rs9191900</v>
          </cell>
          <cell r="J30" t="str">
            <v>C/A</v>
          </cell>
        </row>
        <row r="31">
          <cell r="I31" t="str">
            <v>rs22630002</v>
          </cell>
          <cell r="J31" t="str">
            <v>G/T</v>
          </cell>
        </row>
        <row r="32">
          <cell r="I32" t="str">
            <v>rs22628506</v>
          </cell>
          <cell r="J32" t="str">
            <v>A/G</v>
          </cell>
        </row>
        <row r="33">
          <cell r="I33" t="str">
            <v>rs22648887</v>
          </cell>
          <cell r="J33" t="str">
            <v>C/A</v>
          </cell>
        </row>
        <row r="34">
          <cell r="I34" t="str">
            <v>rs22690644</v>
          </cell>
          <cell r="J34" t="str">
            <v>C/T</v>
          </cell>
        </row>
        <row r="36">
          <cell r="I36" t="str">
            <v>rs8839294</v>
          </cell>
          <cell r="J36" t="str">
            <v>C/T</v>
          </cell>
        </row>
        <row r="37">
          <cell r="I37" t="str">
            <v>rs22683782</v>
          </cell>
          <cell r="J37" t="str">
            <v>G/T</v>
          </cell>
        </row>
        <row r="38">
          <cell r="I38" t="str">
            <v>rs8882730</v>
          </cell>
          <cell r="J38" t="str">
            <v>C/T</v>
          </cell>
        </row>
        <row r="39">
          <cell r="I39" t="str">
            <v>rs22687867</v>
          </cell>
          <cell r="J39" t="str">
            <v>T/C</v>
          </cell>
        </row>
        <row r="40">
          <cell r="I40" t="str">
            <v>rs22635989</v>
          </cell>
          <cell r="J40" t="str">
            <v>A/G</v>
          </cell>
        </row>
        <row r="41">
          <cell r="I41" t="str">
            <v>rs22635988</v>
          </cell>
          <cell r="J41" t="str">
            <v>A/T</v>
          </cell>
        </row>
        <row r="42">
          <cell r="I42" t="str">
            <v>rs397511731</v>
          </cell>
          <cell r="J42" t="str">
            <v>C/T</v>
          </cell>
        </row>
        <row r="43">
          <cell r="I43" t="str">
            <v>rs22701486</v>
          </cell>
          <cell r="J43" t="str">
            <v>C/G</v>
          </cell>
        </row>
        <row r="44">
          <cell r="I44" t="str">
            <v>rs22653608</v>
          </cell>
          <cell r="J44" t="str">
            <v>T/G</v>
          </cell>
        </row>
        <row r="45">
          <cell r="I45" t="str">
            <v>rs22648306</v>
          </cell>
          <cell r="J45" t="str">
            <v>T/C</v>
          </cell>
        </row>
        <row r="46">
          <cell r="I46" t="str">
            <v>rs22634847</v>
          </cell>
          <cell r="J46" t="str">
            <v>T/C</v>
          </cell>
        </row>
        <row r="47">
          <cell r="I47" t="str">
            <v>rs22655885</v>
          </cell>
          <cell r="J47" t="str">
            <v>A/C</v>
          </cell>
        </row>
        <row r="48">
          <cell r="I48" t="str">
            <v>rs9081666</v>
          </cell>
          <cell r="J48" t="str">
            <v>C/T</v>
          </cell>
        </row>
        <row r="49">
          <cell r="I49" t="str">
            <v>rs22671836</v>
          </cell>
          <cell r="J49" t="str">
            <v>C/T</v>
          </cell>
        </row>
        <row r="50">
          <cell r="I50" t="str">
            <v>rs397511152</v>
          </cell>
          <cell r="J50" t="str">
            <v>T/C</v>
          </cell>
        </row>
        <row r="51">
          <cell r="I51" t="str">
            <v>rs22625388</v>
          </cell>
          <cell r="J51" t="str">
            <v>C/A</v>
          </cell>
        </row>
        <row r="52">
          <cell r="I52" t="str">
            <v>rs22647375</v>
          </cell>
          <cell r="J52" t="str">
            <v>A/G</v>
          </cell>
        </row>
        <row r="53">
          <cell r="I53" t="str">
            <v>rs22669897</v>
          </cell>
          <cell r="J53" t="str">
            <v>T/A</v>
          </cell>
        </row>
        <row r="54">
          <cell r="I54" t="str">
            <v>rs22690603</v>
          </cell>
          <cell r="J54" t="str">
            <v>A/T</v>
          </cell>
        </row>
        <row r="55">
          <cell r="I55" t="str">
            <v>rs22639469</v>
          </cell>
          <cell r="J55" t="str">
            <v>G/A</v>
          </cell>
        </row>
        <row r="56">
          <cell r="I56" t="str">
            <v>rs22673872</v>
          </cell>
          <cell r="J56" t="str">
            <v>C/T</v>
          </cell>
        </row>
        <row r="57">
          <cell r="I57" t="str">
            <v>rs22670254</v>
          </cell>
          <cell r="J57" t="str">
            <v>G/T</v>
          </cell>
        </row>
        <row r="58">
          <cell r="I58" t="str">
            <v>rs22646401</v>
          </cell>
          <cell r="J58" t="str">
            <v>G/A</v>
          </cell>
        </row>
        <row r="59">
          <cell r="I59" t="str">
            <v>rs22659486</v>
          </cell>
          <cell r="J59" t="str">
            <v>C/T</v>
          </cell>
        </row>
        <row r="60">
          <cell r="I60" t="str">
            <v>rs9190742</v>
          </cell>
          <cell r="J60" t="str">
            <v>T/G</v>
          </cell>
        </row>
        <row r="61">
          <cell r="I61" t="str">
            <v>rs22651162</v>
          </cell>
          <cell r="J61" t="str">
            <v>G/A</v>
          </cell>
        </row>
        <row r="62">
          <cell r="I62" t="str">
            <v>rs22630860</v>
          </cell>
          <cell r="J62" t="str">
            <v>T/G</v>
          </cell>
        </row>
        <row r="63">
          <cell r="I63" t="str">
            <v>rs8943981</v>
          </cell>
          <cell r="J63" t="str">
            <v>C/T</v>
          </cell>
        </row>
        <row r="64">
          <cell r="I64" t="str">
            <v>rs22663765</v>
          </cell>
          <cell r="J64" t="str">
            <v>C/T</v>
          </cell>
        </row>
        <row r="65">
          <cell r="I65" t="str">
            <v>rs22673550</v>
          </cell>
          <cell r="J65" t="str">
            <v>T/C</v>
          </cell>
        </row>
        <row r="66">
          <cell r="I66" t="str">
            <v>rs22658487</v>
          </cell>
          <cell r="J66" t="str">
            <v>C/T</v>
          </cell>
        </row>
        <row r="67">
          <cell r="I67" t="str">
            <v>rs22632293</v>
          </cell>
          <cell r="J67" t="str">
            <v>C/T</v>
          </cell>
        </row>
        <row r="68">
          <cell r="I68" t="str">
            <v>rs22646559</v>
          </cell>
          <cell r="J68" t="str">
            <v>C/T</v>
          </cell>
        </row>
        <row r="69">
          <cell r="I69" t="str">
            <v>rs22655477</v>
          </cell>
          <cell r="J69" t="str">
            <v>A/G</v>
          </cell>
        </row>
        <row r="70">
          <cell r="I70" t="str">
            <v>rs397509746</v>
          </cell>
          <cell r="J70" t="str">
            <v>A/G</v>
          </cell>
        </row>
        <row r="71">
          <cell r="I71" t="str">
            <v>rs397510739</v>
          </cell>
          <cell r="J71" t="str">
            <v>A/C</v>
          </cell>
        </row>
        <row r="72">
          <cell r="I72" t="str">
            <v>rs22642634</v>
          </cell>
          <cell r="J72" t="str">
            <v>A/T</v>
          </cell>
        </row>
        <row r="73">
          <cell r="I73" t="str">
            <v>rs22701382</v>
          </cell>
          <cell r="J73" t="str">
            <v>T/A</v>
          </cell>
        </row>
        <row r="74">
          <cell r="I74" t="str">
            <v>rs22645174</v>
          </cell>
          <cell r="J74" t="str">
            <v>A/G</v>
          </cell>
        </row>
        <row r="76">
          <cell r="I76" t="str">
            <v>rs397512642</v>
          </cell>
          <cell r="J76" t="str">
            <v>A/G</v>
          </cell>
        </row>
        <row r="77">
          <cell r="I77" t="str">
            <v>rs8788119</v>
          </cell>
          <cell r="J77" t="str">
            <v>T/G</v>
          </cell>
        </row>
        <row r="78">
          <cell r="I78" t="str">
            <v>rs397511091</v>
          </cell>
          <cell r="J78" t="str">
            <v>G/T</v>
          </cell>
        </row>
        <row r="79">
          <cell r="I79" t="str">
            <v>rs22666892</v>
          </cell>
          <cell r="J79" t="str">
            <v>T/A</v>
          </cell>
        </row>
        <row r="80">
          <cell r="I80" t="str">
            <v>rs9180869</v>
          </cell>
          <cell r="J80" t="str">
            <v>A/G</v>
          </cell>
        </row>
        <row r="81">
          <cell r="I81" t="str">
            <v>rs22687588</v>
          </cell>
          <cell r="J81" t="str">
            <v>T/G</v>
          </cell>
        </row>
        <row r="82">
          <cell r="I82" t="str">
            <v>rs22653383</v>
          </cell>
          <cell r="J82" t="str">
            <v>G/T</v>
          </cell>
        </row>
        <row r="83">
          <cell r="I83" t="str">
            <v>rs8538912</v>
          </cell>
          <cell r="J83" t="str">
            <v>G/A</v>
          </cell>
        </row>
        <row r="84">
          <cell r="I84" t="str">
            <v>rs22639784</v>
          </cell>
          <cell r="J84" t="str">
            <v>A/T</v>
          </cell>
        </row>
        <row r="85">
          <cell r="I85" t="str">
            <v>rs8932974</v>
          </cell>
          <cell r="J85" t="str">
            <v>T/A</v>
          </cell>
        </row>
        <row r="86">
          <cell r="I86" t="str">
            <v>rs397512389</v>
          </cell>
          <cell r="J86" t="str">
            <v>A/T</v>
          </cell>
        </row>
        <row r="87">
          <cell r="I87" t="str">
            <v>rs397513428</v>
          </cell>
          <cell r="J87" t="str">
            <v>C/T</v>
          </cell>
        </row>
        <row r="88">
          <cell r="I88" t="str">
            <v>rs22633724</v>
          </cell>
          <cell r="J88" t="str">
            <v>A/C</v>
          </cell>
        </row>
        <row r="89">
          <cell r="I89" t="str">
            <v>rs22651375</v>
          </cell>
          <cell r="J89" t="str">
            <v>C/T</v>
          </cell>
        </row>
        <row r="90">
          <cell r="I90" t="str">
            <v>rs22632063</v>
          </cell>
          <cell r="J90" t="str">
            <v>C/T</v>
          </cell>
        </row>
        <row r="91">
          <cell r="I91" t="str">
            <v>rs22656803</v>
          </cell>
          <cell r="J91" t="str">
            <v>A/C</v>
          </cell>
        </row>
        <row r="92">
          <cell r="I92" t="str">
            <v>rs22670580</v>
          </cell>
          <cell r="J92" t="str">
            <v>T/G</v>
          </cell>
        </row>
        <row r="94">
          <cell r="I94" t="str">
            <v>rs23050979 rs23050981</v>
          </cell>
          <cell r="J94" t="str">
            <v>C/T. C/A</v>
          </cell>
        </row>
        <row r="95">
          <cell r="I95" t="str">
            <v>rs23051010</v>
          </cell>
          <cell r="J95" t="str">
            <v>C/T</v>
          </cell>
        </row>
        <row r="96">
          <cell r="I96" t="str">
            <v>rs23051046</v>
          </cell>
          <cell r="J96" t="str">
            <v>G/T</v>
          </cell>
        </row>
        <row r="97">
          <cell r="I97" t="str">
            <v>rs23046105</v>
          </cell>
          <cell r="J97" t="str">
            <v>G/T</v>
          </cell>
        </row>
        <row r="98">
          <cell r="I98" t="str">
            <v>rs23070188</v>
          </cell>
          <cell r="J98" t="str">
            <v>G/T</v>
          </cell>
        </row>
        <row r="99">
          <cell r="I99" t="str">
            <v>rs23070193</v>
          </cell>
          <cell r="J99" t="str">
            <v>C/A</v>
          </cell>
        </row>
        <row r="100">
          <cell r="I100" t="str">
            <v>rs23070205</v>
          </cell>
          <cell r="J100" t="str">
            <v>T/C</v>
          </cell>
        </row>
        <row r="101">
          <cell r="I101" t="str">
            <v>rs23045884</v>
          </cell>
          <cell r="J101" t="str">
            <v>A/G</v>
          </cell>
        </row>
        <row r="102">
          <cell r="I102" t="str">
            <v>rs23019542</v>
          </cell>
          <cell r="J102" t="str">
            <v>T/C</v>
          </cell>
        </row>
        <row r="103">
          <cell r="I103" t="str">
            <v>rs23019583</v>
          </cell>
          <cell r="J103" t="str">
            <v>A/G</v>
          </cell>
        </row>
        <row r="104">
          <cell r="I104" t="str">
            <v>rs23035803</v>
          </cell>
          <cell r="J104" t="str">
            <v>A/C</v>
          </cell>
        </row>
        <row r="105">
          <cell r="I105" t="str">
            <v>rs23035844</v>
          </cell>
          <cell r="J105" t="str">
            <v>G/A</v>
          </cell>
        </row>
        <row r="106">
          <cell r="I106" t="str">
            <v>rs23035889</v>
          </cell>
          <cell r="J106" t="str">
            <v>C/T</v>
          </cell>
        </row>
        <row r="107">
          <cell r="I107" t="str">
            <v>rs23035946</v>
          </cell>
          <cell r="J107" t="str">
            <v>T/C</v>
          </cell>
        </row>
        <row r="108">
          <cell r="I108" t="str">
            <v>rs23035958</v>
          </cell>
          <cell r="J108" t="str">
            <v>T/C</v>
          </cell>
        </row>
        <row r="109">
          <cell r="I109" t="str">
            <v>rs23022201</v>
          </cell>
          <cell r="J109" t="str">
            <v>T/C</v>
          </cell>
        </row>
        <row r="110">
          <cell r="I110" t="str">
            <v>rs23022223 rs23022224</v>
          </cell>
          <cell r="J110" t="str">
            <v>T/C. A/G</v>
          </cell>
        </row>
        <row r="111">
          <cell r="I111" t="str">
            <v>rs23022236</v>
          </cell>
          <cell r="J111" t="str">
            <v>C/T</v>
          </cell>
        </row>
        <row r="112">
          <cell r="I112" t="str">
            <v>rs23022255</v>
          </cell>
          <cell r="J112" t="str">
            <v>G/A</v>
          </cell>
        </row>
        <row r="113">
          <cell r="I113" t="str">
            <v>rs23022271</v>
          </cell>
          <cell r="J113" t="str">
            <v>A/C</v>
          </cell>
        </row>
        <row r="114">
          <cell r="I114" t="str">
            <v>rs23022324</v>
          </cell>
          <cell r="J114" t="str">
            <v>C/T</v>
          </cell>
        </row>
        <row r="115">
          <cell r="I115" t="str">
            <v>rs23022353</v>
          </cell>
          <cell r="J115" t="str">
            <v>G/A</v>
          </cell>
        </row>
        <row r="116">
          <cell r="I116" t="str">
            <v>rs23022364</v>
          </cell>
          <cell r="J116" t="str">
            <v>C/T</v>
          </cell>
        </row>
        <row r="117">
          <cell r="I117" t="str">
            <v>rs23027566</v>
          </cell>
          <cell r="J117" t="str">
            <v>A/G</v>
          </cell>
        </row>
        <row r="118">
          <cell r="I118" t="str">
            <v>rs23054288</v>
          </cell>
          <cell r="J118" t="str">
            <v>G/T</v>
          </cell>
        </row>
        <row r="119">
          <cell r="I119" t="str">
            <v>rs23054304</v>
          </cell>
          <cell r="J119" t="str">
            <v>T/G</v>
          </cell>
        </row>
        <row r="120">
          <cell r="I120" t="str">
            <v>rs23054330</v>
          </cell>
          <cell r="J120" t="str">
            <v>G/A</v>
          </cell>
        </row>
        <row r="121">
          <cell r="I121" t="str">
            <v>rs23054367</v>
          </cell>
          <cell r="J121" t="str">
            <v>G/T</v>
          </cell>
        </row>
        <row r="122">
          <cell r="I122" t="str">
            <v>rs23054404</v>
          </cell>
          <cell r="J122" t="str">
            <v>C/G</v>
          </cell>
        </row>
        <row r="123">
          <cell r="I123" t="str">
            <v>rs23054427</v>
          </cell>
          <cell r="J123" t="str">
            <v>T/C</v>
          </cell>
        </row>
        <row r="124">
          <cell r="I124" t="str">
            <v>rs23054432</v>
          </cell>
          <cell r="J124" t="str">
            <v>A/C</v>
          </cell>
        </row>
        <row r="125">
          <cell r="I125" t="str">
            <v>rs23030447</v>
          </cell>
          <cell r="J125" t="str">
            <v>G/A</v>
          </cell>
        </row>
        <row r="126">
          <cell r="I126" t="str">
            <v>rs23054484</v>
          </cell>
          <cell r="J126" t="str">
            <v>A/G</v>
          </cell>
        </row>
        <row r="127">
          <cell r="I127" t="str">
            <v>rs23023302</v>
          </cell>
          <cell r="J127" t="str">
            <v>G/A</v>
          </cell>
        </row>
        <row r="128">
          <cell r="I128" t="str">
            <v>rs23023309</v>
          </cell>
          <cell r="J128" t="str">
            <v>A/G</v>
          </cell>
        </row>
        <row r="129">
          <cell r="I129" t="str">
            <v>rs23001035</v>
          </cell>
          <cell r="J129" t="str">
            <v>T/C</v>
          </cell>
        </row>
        <row r="130">
          <cell r="I130" t="str">
            <v>rs23023322</v>
          </cell>
          <cell r="J130" t="str">
            <v>T/C</v>
          </cell>
        </row>
        <row r="131">
          <cell r="I131" t="str">
            <v>rs23023340</v>
          </cell>
          <cell r="J131" t="str">
            <v>A/G</v>
          </cell>
        </row>
        <row r="132">
          <cell r="I132" t="str">
            <v>rs23023350</v>
          </cell>
          <cell r="J132" t="str">
            <v>C/T</v>
          </cell>
        </row>
        <row r="133">
          <cell r="I133" t="str">
            <v>rs23039271</v>
          </cell>
          <cell r="J133" t="str">
            <v>C/T</v>
          </cell>
        </row>
        <row r="134">
          <cell r="I134" t="str">
            <v>rs23039274</v>
          </cell>
          <cell r="J134" t="str">
            <v>G/C</v>
          </cell>
        </row>
        <row r="135">
          <cell r="I135" t="str">
            <v>rs23039276</v>
          </cell>
          <cell r="J135" t="str">
            <v>T/C</v>
          </cell>
        </row>
        <row r="136">
          <cell r="I136" t="str">
            <v>rs23003918</v>
          </cell>
          <cell r="J136" t="str">
            <v>G/A</v>
          </cell>
        </row>
        <row r="137">
          <cell r="I137" t="str">
            <v>rs23039311</v>
          </cell>
          <cell r="J137" t="str">
            <v>T/C</v>
          </cell>
        </row>
        <row r="138">
          <cell r="I138" t="str">
            <v>rs23039342</v>
          </cell>
          <cell r="J138" t="str">
            <v>T/A</v>
          </cell>
        </row>
        <row r="139">
          <cell r="I139" t="str">
            <v>rs23039344</v>
          </cell>
          <cell r="J139" t="str">
            <v>G/C</v>
          </cell>
        </row>
        <row r="140">
          <cell r="I140" t="str">
            <v>rs23039347</v>
          </cell>
          <cell r="J140" t="str">
            <v>G/A</v>
          </cell>
        </row>
        <row r="141">
          <cell r="I141" t="str">
            <v>rs23039352</v>
          </cell>
          <cell r="J141" t="str">
            <v>A/G</v>
          </cell>
        </row>
        <row r="142">
          <cell r="I142" t="str">
            <v>rs23039367</v>
          </cell>
          <cell r="J142" t="str">
            <v>C/T</v>
          </cell>
        </row>
        <row r="143">
          <cell r="I143" t="str">
            <v>rs23039389</v>
          </cell>
          <cell r="J143" t="str">
            <v>T/C</v>
          </cell>
        </row>
        <row r="144">
          <cell r="I144" t="str">
            <v>rs23039393</v>
          </cell>
          <cell r="J144" t="str">
            <v>C/T</v>
          </cell>
        </row>
        <row r="145">
          <cell r="I145" t="str">
            <v>rs23039396</v>
          </cell>
          <cell r="J145" t="str">
            <v>T/G</v>
          </cell>
        </row>
        <row r="146">
          <cell r="I146" t="str">
            <v>rs23102236</v>
          </cell>
          <cell r="J146" t="str">
            <v>A/G</v>
          </cell>
        </row>
        <row r="148">
          <cell r="I148" t="str">
            <v>rs23053015</v>
          </cell>
          <cell r="J148" t="str">
            <v>G/A</v>
          </cell>
        </row>
        <row r="149">
          <cell r="I149" t="str">
            <v>rs23053016</v>
          </cell>
          <cell r="J149" t="str">
            <v>T/C</v>
          </cell>
        </row>
        <row r="150">
          <cell r="I150" t="str">
            <v>rs23037714</v>
          </cell>
          <cell r="J150" t="str">
            <v>C/T</v>
          </cell>
        </row>
        <row r="151">
          <cell r="I151" t="str">
            <v>rs23053021</v>
          </cell>
          <cell r="J151" t="str">
            <v>A/G</v>
          </cell>
        </row>
        <row r="152">
          <cell r="I152" t="str">
            <v>rs23053067</v>
          </cell>
          <cell r="J152" t="str">
            <v>T/G</v>
          </cell>
        </row>
        <row r="153">
          <cell r="I153" t="str">
            <v>rs23022482</v>
          </cell>
          <cell r="J153" t="str">
            <v>A/G</v>
          </cell>
        </row>
        <row r="154">
          <cell r="I154" t="str">
            <v>rs23022525</v>
          </cell>
          <cell r="J154" t="str">
            <v>A/G</v>
          </cell>
        </row>
        <row r="155">
          <cell r="I155" t="str">
            <v>rs23022564</v>
          </cell>
          <cell r="J155" t="str">
            <v>C/T</v>
          </cell>
        </row>
        <row r="156">
          <cell r="I156" t="str">
            <v>rs23022628</v>
          </cell>
          <cell r="J156" t="str">
            <v>C/T</v>
          </cell>
        </row>
        <row r="157">
          <cell r="I157" t="str">
            <v>rs23028084</v>
          </cell>
          <cell r="J157" t="str">
            <v>A/G</v>
          </cell>
        </row>
        <row r="158">
          <cell r="I158" t="str">
            <v>rs23028109</v>
          </cell>
          <cell r="J158" t="str">
            <v>A/G</v>
          </cell>
        </row>
        <row r="159">
          <cell r="I159" t="str">
            <v>rs23028135</v>
          </cell>
          <cell r="J159" t="str">
            <v>A/C</v>
          </cell>
        </row>
        <row r="160">
          <cell r="I160" t="str">
            <v>rs23028161</v>
          </cell>
          <cell r="J160" t="str">
            <v>G/A</v>
          </cell>
        </row>
        <row r="161">
          <cell r="I161" t="str">
            <v>rs23041672</v>
          </cell>
          <cell r="J161" t="str">
            <v>A/G</v>
          </cell>
        </row>
        <row r="162">
          <cell r="I162" t="str">
            <v>rs23041694</v>
          </cell>
          <cell r="J162" t="str">
            <v>C/T</v>
          </cell>
        </row>
        <row r="164">
          <cell r="I164" t="str">
            <v>rs23236364</v>
          </cell>
          <cell r="J164" t="str">
            <v>C/A</v>
          </cell>
        </row>
        <row r="165">
          <cell r="I165" t="str">
            <v>rs23243011</v>
          </cell>
          <cell r="J165" t="str">
            <v>G/A</v>
          </cell>
        </row>
        <row r="166">
          <cell r="I166" t="str">
            <v>rs8865507</v>
          </cell>
          <cell r="J166" t="str">
            <v>A/G</v>
          </cell>
        </row>
        <row r="167">
          <cell r="I167" t="str">
            <v>rs397512162</v>
          </cell>
          <cell r="J167" t="str">
            <v>A/G</v>
          </cell>
        </row>
        <row r="168">
          <cell r="I168" t="str">
            <v>rs23258783</v>
          </cell>
          <cell r="J168" t="str">
            <v>C/T</v>
          </cell>
        </row>
        <row r="169">
          <cell r="I169" t="str">
            <v>rs23247671</v>
          </cell>
          <cell r="J169" t="str">
            <v>G/A</v>
          </cell>
        </row>
        <row r="170">
          <cell r="I170" t="str">
            <v>rs397509501</v>
          </cell>
          <cell r="J170" t="str">
            <v>G/A</v>
          </cell>
        </row>
        <row r="171">
          <cell r="I171" t="str">
            <v>rs23258780</v>
          </cell>
          <cell r="J171" t="str">
            <v>G/C</v>
          </cell>
        </row>
        <row r="172">
          <cell r="I172" t="str">
            <v>rs9067427</v>
          </cell>
          <cell r="J172" t="str">
            <v>T/C</v>
          </cell>
        </row>
        <row r="173">
          <cell r="I173" t="str">
            <v>rs8542313</v>
          </cell>
          <cell r="J173" t="str">
            <v>A/G</v>
          </cell>
        </row>
        <row r="174">
          <cell r="I174" t="str">
            <v>rs397510759</v>
          </cell>
          <cell r="J174" t="str">
            <v>A/G</v>
          </cell>
        </row>
        <row r="175">
          <cell r="I175" t="str">
            <v>rs8577210</v>
          </cell>
          <cell r="J175" t="str">
            <v>T/G</v>
          </cell>
        </row>
        <row r="176">
          <cell r="I176" t="str">
            <v>rs23260439</v>
          </cell>
          <cell r="J176" t="str">
            <v>G/T</v>
          </cell>
        </row>
      </sheetData>
      <sheetData sheetId="2"/>
      <sheetData sheetId="3"/>
      <sheetData sheetId="4"/>
      <sheetData sheetId="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ensembl.org/id/ENSCAFG0084502518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8304E-A6BB-4650-ABEE-FBC8D66B934A}">
  <dimension ref="A1:G1702"/>
  <sheetViews>
    <sheetView workbookViewId="0">
      <selection activeCell="G9" sqref="G9"/>
    </sheetView>
  </sheetViews>
  <sheetFormatPr defaultRowHeight="14.5" x14ac:dyDescent="0.35"/>
  <cols>
    <col min="1" max="1" width="8.7265625" style="15"/>
    <col min="2" max="2" width="12.453125" style="15" customWidth="1"/>
    <col min="3" max="3" width="8.81640625" style="15" bestFit="1" customWidth="1"/>
    <col min="4" max="5" width="9.81640625" style="15" bestFit="1" customWidth="1"/>
    <col min="6" max="6" width="10.54296875" style="15" customWidth="1"/>
    <col min="7" max="7" width="15.54296875" style="3" customWidth="1"/>
  </cols>
  <sheetData>
    <row r="1" spans="1:7" x14ac:dyDescent="0.35">
      <c r="A1" s="15" t="s">
        <v>478</v>
      </c>
    </row>
    <row r="2" spans="1:7" x14ac:dyDescent="0.35">
      <c r="A2" s="2" t="s">
        <v>474</v>
      </c>
      <c r="B2" s="2" t="s">
        <v>60</v>
      </c>
      <c r="C2" s="2" t="s">
        <v>0</v>
      </c>
      <c r="D2" s="2" t="s">
        <v>1</v>
      </c>
      <c r="E2" s="2" t="s">
        <v>2</v>
      </c>
      <c r="F2" s="2" t="s">
        <v>3</v>
      </c>
      <c r="G2" s="14" t="s">
        <v>477</v>
      </c>
    </row>
    <row r="3" spans="1:7" x14ac:dyDescent="0.35">
      <c r="A3" s="15" t="s">
        <v>4</v>
      </c>
      <c r="B3" s="15">
        <v>1</v>
      </c>
      <c r="C3" s="15">
        <v>569</v>
      </c>
      <c r="D3" s="15">
        <v>32098942</v>
      </c>
      <c r="E3" s="15">
        <v>39259774</v>
      </c>
      <c r="F3" s="15">
        <v>7160833</v>
      </c>
      <c r="G3" s="3">
        <v>45</v>
      </c>
    </row>
    <row r="4" spans="1:7" x14ac:dyDescent="0.35">
      <c r="A4" s="15" t="s">
        <v>4</v>
      </c>
      <c r="B4" s="15">
        <v>1</v>
      </c>
      <c r="C4" s="15">
        <v>2119</v>
      </c>
      <c r="D4" s="15">
        <v>45509652</v>
      </c>
      <c r="E4" s="15">
        <v>73623136</v>
      </c>
      <c r="F4" s="15">
        <v>28113485</v>
      </c>
    </row>
    <row r="5" spans="1:7" x14ac:dyDescent="0.35">
      <c r="A5" s="15" t="s">
        <v>4</v>
      </c>
      <c r="B5" s="15">
        <v>1</v>
      </c>
      <c r="C5" s="15">
        <v>834</v>
      </c>
      <c r="D5" s="15">
        <v>74023007</v>
      </c>
      <c r="E5" s="15">
        <v>86020646</v>
      </c>
      <c r="F5" s="15">
        <v>11997640</v>
      </c>
    </row>
    <row r="6" spans="1:7" x14ac:dyDescent="0.35">
      <c r="A6" s="15" t="s">
        <v>4</v>
      </c>
      <c r="B6" s="15">
        <v>4</v>
      </c>
      <c r="C6" s="15">
        <v>292</v>
      </c>
      <c r="D6" s="15">
        <v>9846487</v>
      </c>
      <c r="E6" s="15">
        <v>13637592</v>
      </c>
      <c r="F6" s="15">
        <v>3791106</v>
      </c>
    </row>
    <row r="7" spans="1:7" x14ac:dyDescent="0.35">
      <c r="A7" s="15" t="s">
        <v>4</v>
      </c>
      <c r="B7" s="15">
        <v>4</v>
      </c>
      <c r="C7" s="15">
        <v>194</v>
      </c>
      <c r="D7" s="15">
        <v>38048522</v>
      </c>
      <c r="E7" s="15">
        <v>40632059</v>
      </c>
      <c r="F7" s="15">
        <v>2583538</v>
      </c>
    </row>
    <row r="8" spans="1:7" x14ac:dyDescent="0.35">
      <c r="A8" s="15" t="s">
        <v>4</v>
      </c>
      <c r="B8" s="15">
        <v>4</v>
      </c>
      <c r="C8" s="15">
        <v>133</v>
      </c>
      <c r="D8" s="15">
        <v>70942126</v>
      </c>
      <c r="E8" s="15">
        <v>72558223</v>
      </c>
      <c r="F8" s="15">
        <v>1616098</v>
      </c>
    </row>
    <row r="9" spans="1:7" x14ac:dyDescent="0.35">
      <c r="A9" s="15" t="s">
        <v>4</v>
      </c>
      <c r="B9" s="15">
        <v>6</v>
      </c>
      <c r="C9" s="15">
        <v>63</v>
      </c>
      <c r="D9" s="15">
        <v>23270639</v>
      </c>
      <c r="E9" s="15">
        <v>24508365</v>
      </c>
      <c r="F9" s="15">
        <v>1237727</v>
      </c>
    </row>
    <row r="10" spans="1:7" x14ac:dyDescent="0.35">
      <c r="A10" s="15" t="s">
        <v>4</v>
      </c>
      <c r="B10" s="15">
        <v>6</v>
      </c>
      <c r="C10" s="15">
        <v>90</v>
      </c>
      <c r="D10" s="15">
        <v>38674089</v>
      </c>
      <c r="E10" s="15">
        <v>40003808</v>
      </c>
      <c r="F10" s="15">
        <v>1329720</v>
      </c>
    </row>
    <row r="11" spans="1:7" x14ac:dyDescent="0.35">
      <c r="A11" s="15" t="s">
        <v>4</v>
      </c>
      <c r="B11" s="15">
        <v>6</v>
      </c>
      <c r="C11" s="15">
        <v>106</v>
      </c>
      <c r="D11" s="15">
        <v>46262280</v>
      </c>
      <c r="E11" s="15">
        <v>47597471</v>
      </c>
      <c r="F11" s="15">
        <v>1335192</v>
      </c>
    </row>
    <row r="12" spans="1:7" x14ac:dyDescent="0.35">
      <c r="A12" s="16" t="s">
        <v>4</v>
      </c>
      <c r="B12" s="16">
        <v>7</v>
      </c>
      <c r="C12" s="16">
        <v>3705</v>
      </c>
      <c r="D12" s="16">
        <v>20908119</v>
      </c>
      <c r="E12" s="16">
        <v>69801871</v>
      </c>
      <c r="F12" s="16">
        <v>48893753</v>
      </c>
    </row>
    <row r="13" spans="1:7" x14ac:dyDescent="0.35">
      <c r="A13" s="15" t="s">
        <v>4</v>
      </c>
      <c r="B13" s="15">
        <v>8</v>
      </c>
      <c r="C13" s="15">
        <v>63</v>
      </c>
      <c r="D13" s="15">
        <v>72077</v>
      </c>
      <c r="E13" s="15">
        <v>1230464</v>
      </c>
      <c r="F13" s="15">
        <v>1158388</v>
      </c>
    </row>
    <row r="14" spans="1:7" x14ac:dyDescent="0.35">
      <c r="A14" s="15" t="s">
        <v>4</v>
      </c>
      <c r="B14" s="15">
        <v>8</v>
      </c>
      <c r="C14" s="15">
        <v>166</v>
      </c>
      <c r="D14" s="15">
        <v>19383000</v>
      </c>
      <c r="E14" s="15">
        <v>21757325</v>
      </c>
      <c r="F14" s="15">
        <v>2374326</v>
      </c>
    </row>
    <row r="15" spans="1:7" x14ac:dyDescent="0.35">
      <c r="A15" s="15" t="s">
        <v>4</v>
      </c>
      <c r="B15" s="15">
        <v>8</v>
      </c>
      <c r="C15" s="15">
        <v>77</v>
      </c>
      <c r="D15" s="15">
        <v>53625729</v>
      </c>
      <c r="E15" s="15">
        <v>54742144</v>
      </c>
      <c r="F15" s="15">
        <v>1116416</v>
      </c>
    </row>
    <row r="16" spans="1:7" x14ac:dyDescent="0.35">
      <c r="A16" s="15" t="s">
        <v>4</v>
      </c>
      <c r="B16" s="15">
        <v>8</v>
      </c>
      <c r="C16" s="15">
        <v>144</v>
      </c>
      <c r="D16" s="15">
        <v>59630841</v>
      </c>
      <c r="E16" s="15">
        <v>61728614</v>
      </c>
      <c r="F16" s="15">
        <v>2097774</v>
      </c>
    </row>
    <row r="17" spans="1:6" x14ac:dyDescent="0.35">
      <c r="A17" s="15" t="s">
        <v>4</v>
      </c>
      <c r="B17" s="15">
        <v>9</v>
      </c>
      <c r="C17" s="15">
        <v>125</v>
      </c>
      <c r="D17" s="15">
        <v>3419766</v>
      </c>
      <c r="E17" s="15">
        <v>5634395</v>
      </c>
      <c r="F17" s="15">
        <v>2214630</v>
      </c>
    </row>
    <row r="18" spans="1:6" x14ac:dyDescent="0.35">
      <c r="A18" s="15" t="s">
        <v>4</v>
      </c>
      <c r="B18" s="15">
        <v>9</v>
      </c>
      <c r="C18" s="15">
        <v>574</v>
      </c>
      <c r="D18" s="15">
        <v>8534780</v>
      </c>
      <c r="E18" s="15">
        <v>17282962</v>
      </c>
      <c r="F18" s="15">
        <v>8748183</v>
      </c>
    </row>
    <row r="19" spans="1:6" x14ac:dyDescent="0.35">
      <c r="A19" s="15" t="s">
        <v>4</v>
      </c>
      <c r="B19" s="15">
        <v>9</v>
      </c>
      <c r="C19" s="15">
        <v>237</v>
      </c>
      <c r="D19" s="15">
        <v>55212075</v>
      </c>
      <c r="E19" s="15">
        <v>58481698</v>
      </c>
      <c r="F19" s="15">
        <v>3269624</v>
      </c>
    </row>
    <row r="20" spans="1:6" x14ac:dyDescent="0.35">
      <c r="A20" s="15" t="s">
        <v>4</v>
      </c>
      <c r="B20" s="15">
        <v>10</v>
      </c>
      <c r="C20" s="15">
        <v>68</v>
      </c>
      <c r="D20" s="15">
        <v>4329834</v>
      </c>
      <c r="E20" s="15">
        <v>5457076</v>
      </c>
      <c r="F20" s="15">
        <v>1127243</v>
      </c>
    </row>
    <row r="21" spans="1:6" x14ac:dyDescent="0.35">
      <c r="A21" s="15" t="s">
        <v>4</v>
      </c>
      <c r="B21" s="15">
        <v>10</v>
      </c>
      <c r="C21" s="15">
        <v>77</v>
      </c>
      <c r="D21" s="15">
        <v>43888146</v>
      </c>
      <c r="E21" s="15">
        <v>44901085</v>
      </c>
      <c r="F21" s="15">
        <v>1012940</v>
      </c>
    </row>
    <row r="22" spans="1:6" x14ac:dyDescent="0.35">
      <c r="A22" s="15" t="s">
        <v>4</v>
      </c>
      <c r="B22" s="15">
        <v>10</v>
      </c>
      <c r="C22" s="15">
        <v>127</v>
      </c>
      <c r="D22" s="15">
        <v>50769460</v>
      </c>
      <c r="E22" s="15">
        <v>52474432</v>
      </c>
      <c r="F22" s="15">
        <v>1704973</v>
      </c>
    </row>
    <row r="23" spans="1:6" x14ac:dyDescent="0.35">
      <c r="A23" s="15" t="s">
        <v>4</v>
      </c>
      <c r="B23" s="15">
        <v>11</v>
      </c>
      <c r="C23" s="15">
        <v>49</v>
      </c>
      <c r="D23" s="15">
        <v>1218837</v>
      </c>
      <c r="E23" s="15">
        <v>2311668</v>
      </c>
      <c r="F23" s="15">
        <v>1092832</v>
      </c>
    </row>
    <row r="24" spans="1:6" x14ac:dyDescent="0.35">
      <c r="A24" s="15" t="s">
        <v>4</v>
      </c>
      <c r="B24" s="15">
        <v>11</v>
      </c>
      <c r="C24" s="15">
        <v>50</v>
      </c>
      <c r="D24" s="15">
        <v>46546320</v>
      </c>
      <c r="E24" s="15">
        <v>47628009</v>
      </c>
      <c r="F24" s="15">
        <v>1081690</v>
      </c>
    </row>
    <row r="25" spans="1:6" x14ac:dyDescent="0.35">
      <c r="A25" s="15" t="s">
        <v>4</v>
      </c>
      <c r="B25" s="15">
        <v>11</v>
      </c>
      <c r="C25" s="15">
        <v>180</v>
      </c>
      <c r="D25" s="15">
        <v>60044499</v>
      </c>
      <c r="E25" s="15">
        <v>61970680</v>
      </c>
      <c r="F25" s="15">
        <v>1926182</v>
      </c>
    </row>
    <row r="26" spans="1:6" x14ac:dyDescent="0.35">
      <c r="A26" s="15" t="s">
        <v>4</v>
      </c>
      <c r="B26" s="15">
        <v>12</v>
      </c>
      <c r="C26" s="15">
        <v>114</v>
      </c>
      <c r="D26" s="15">
        <v>41043854</v>
      </c>
      <c r="E26" s="15">
        <v>42621814</v>
      </c>
      <c r="F26" s="15">
        <v>1577961</v>
      </c>
    </row>
    <row r="27" spans="1:6" x14ac:dyDescent="0.35">
      <c r="A27" s="15" t="s">
        <v>4</v>
      </c>
      <c r="B27" s="15">
        <v>13</v>
      </c>
      <c r="C27" s="15">
        <v>368</v>
      </c>
      <c r="D27" s="15">
        <v>19591724</v>
      </c>
      <c r="E27" s="15">
        <v>23873894</v>
      </c>
      <c r="F27" s="15">
        <v>4282171</v>
      </c>
    </row>
    <row r="28" spans="1:6" x14ac:dyDescent="0.35">
      <c r="A28" s="15" t="s">
        <v>4</v>
      </c>
      <c r="B28" s="15">
        <v>14</v>
      </c>
      <c r="C28" s="15">
        <v>95</v>
      </c>
      <c r="D28" s="15">
        <v>3040032</v>
      </c>
      <c r="E28" s="15">
        <v>4110951</v>
      </c>
      <c r="F28" s="15">
        <v>1070920</v>
      </c>
    </row>
    <row r="29" spans="1:6" x14ac:dyDescent="0.35">
      <c r="A29" s="15" t="s">
        <v>4</v>
      </c>
      <c r="B29" s="15">
        <v>14</v>
      </c>
      <c r="C29" s="15">
        <v>75</v>
      </c>
      <c r="D29" s="15">
        <v>29949645</v>
      </c>
      <c r="E29" s="15">
        <v>30979917</v>
      </c>
      <c r="F29" s="15">
        <v>1030273</v>
      </c>
    </row>
    <row r="30" spans="1:6" x14ac:dyDescent="0.35">
      <c r="A30" s="15" t="s">
        <v>4</v>
      </c>
      <c r="B30" s="15">
        <v>15</v>
      </c>
      <c r="C30" s="15">
        <v>89</v>
      </c>
      <c r="D30" s="15">
        <v>213416</v>
      </c>
      <c r="E30" s="15">
        <v>2525889</v>
      </c>
      <c r="F30" s="15">
        <v>2312474</v>
      </c>
    </row>
    <row r="31" spans="1:6" x14ac:dyDescent="0.35">
      <c r="A31" s="15" t="s">
        <v>4</v>
      </c>
      <c r="B31" s="15">
        <v>15</v>
      </c>
      <c r="C31" s="15">
        <v>70</v>
      </c>
      <c r="D31" s="15">
        <v>4403560</v>
      </c>
      <c r="E31" s="15">
        <v>5655727</v>
      </c>
      <c r="F31" s="15">
        <v>1252168</v>
      </c>
    </row>
    <row r="32" spans="1:6" x14ac:dyDescent="0.35">
      <c r="A32" s="15" t="s">
        <v>4</v>
      </c>
      <c r="B32" s="15">
        <v>15</v>
      </c>
      <c r="C32" s="15">
        <v>467</v>
      </c>
      <c r="D32" s="15">
        <v>19153715</v>
      </c>
      <c r="E32" s="15">
        <v>24978892</v>
      </c>
      <c r="F32" s="15">
        <v>5825178</v>
      </c>
    </row>
    <row r="33" spans="1:7" x14ac:dyDescent="0.35">
      <c r="A33" s="15" t="s">
        <v>4</v>
      </c>
      <c r="B33" s="15">
        <v>15</v>
      </c>
      <c r="C33" s="15">
        <v>129</v>
      </c>
      <c r="D33" s="15">
        <v>55759837</v>
      </c>
      <c r="E33" s="15">
        <v>57356458</v>
      </c>
      <c r="F33" s="15">
        <v>1596622</v>
      </c>
    </row>
    <row r="34" spans="1:7" x14ac:dyDescent="0.35">
      <c r="A34" s="15" t="s">
        <v>4</v>
      </c>
      <c r="B34" s="15">
        <v>16</v>
      </c>
      <c r="C34" s="15">
        <v>69</v>
      </c>
      <c r="D34" s="15">
        <v>728132</v>
      </c>
      <c r="E34" s="15">
        <v>2450670</v>
      </c>
      <c r="F34" s="15">
        <v>1722539</v>
      </c>
    </row>
    <row r="35" spans="1:7" x14ac:dyDescent="0.35">
      <c r="A35" s="15" t="s">
        <v>4</v>
      </c>
      <c r="B35" s="15">
        <v>18</v>
      </c>
      <c r="C35" s="15">
        <v>82</v>
      </c>
      <c r="D35" s="15">
        <v>895935</v>
      </c>
      <c r="E35" s="15">
        <v>2289442</v>
      </c>
      <c r="F35" s="15">
        <v>1393508</v>
      </c>
    </row>
    <row r="36" spans="1:7" x14ac:dyDescent="0.35">
      <c r="A36" s="15" t="s">
        <v>4</v>
      </c>
      <c r="B36" s="15">
        <v>18</v>
      </c>
      <c r="C36" s="15">
        <v>63</v>
      </c>
      <c r="D36" s="15">
        <v>3177854</v>
      </c>
      <c r="E36" s="15">
        <v>4393071</v>
      </c>
      <c r="F36" s="15">
        <v>1215218</v>
      </c>
    </row>
    <row r="37" spans="1:7" x14ac:dyDescent="0.35">
      <c r="A37" s="15" t="s">
        <v>4</v>
      </c>
      <c r="B37" s="15">
        <v>19</v>
      </c>
      <c r="C37" s="15">
        <v>91</v>
      </c>
      <c r="D37" s="15">
        <v>11526320</v>
      </c>
      <c r="E37" s="15">
        <v>13005779</v>
      </c>
      <c r="F37" s="15">
        <v>1479460</v>
      </c>
    </row>
    <row r="38" spans="1:7" x14ac:dyDescent="0.35">
      <c r="A38" s="15" t="s">
        <v>4</v>
      </c>
      <c r="B38" s="15">
        <v>19</v>
      </c>
      <c r="C38" s="15">
        <v>111</v>
      </c>
      <c r="D38" s="15">
        <v>26384301</v>
      </c>
      <c r="E38" s="15">
        <v>27781204</v>
      </c>
      <c r="F38" s="15">
        <v>1396904</v>
      </c>
    </row>
    <row r="39" spans="1:7" x14ac:dyDescent="0.35">
      <c r="A39" s="15" t="s">
        <v>4</v>
      </c>
      <c r="B39" s="15">
        <v>20</v>
      </c>
      <c r="C39" s="15">
        <v>78</v>
      </c>
      <c r="D39" s="15">
        <v>37891000</v>
      </c>
      <c r="E39" s="15">
        <v>38945918</v>
      </c>
      <c r="F39" s="15">
        <v>1054919</v>
      </c>
    </row>
    <row r="40" spans="1:7" x14ac:dyDescent="0.35">
      <c r="A40" s="15" t="s">
        <v>4</v>
      </c>
      <c r="B40" s="15">
        <v>21</v>
      </c>
      <c r="C40" s="15">
        <v>119</v>
      </c>
      <c r="D40" s="15">
        <v>1470027</v>
      </c>
      <c r="E40" s="15">
        <v>3480997</v>
      </c>
      <c r="F40" s="15">
        <v>2010971</v>
      </c>
    </row>
    <row r="41" spans="1:7" x14ac:dyDescent="0.35">
      <c r="A41" s="15" t="s">
        <v>4</v>
      </c>
      <c r="B41" s="15">
        <v>22</v>
      </c>
      <c r="C41" s="15">
        <v>172</v>
      </c>
      <c r="D41" s="15">
        <v>1390513</v>
      </c>
      <c r="E41" s="15">
        <v>3603276</v>
      </c>
      <c r="F41" s="15">
        <v>2212764</v>
      </c>
    </row>
    <row r="42" spans="1:7" x14ac:dyDescent="0.35">
      <c r="A42" s="15" t="s">
        <v>4</v>
      </c>
      <c r="B42" s="15">
        <v>23</v>
      </c>
      <c r="C42" s="15">
        <v>1143</v>
      </c>
      <c r="D42" s="15">
        <v>14003968</v>
      </c>
      <c r="E42" s="15">
        <v>28493978</v>
      </c>
      <c r="F42" s="15">
        <v>14490011</v>
      </c>
    </row>
    <row r="43" spans="1:7" x14ac:dyDescent="0.35">
      <c r="A43" s="15" t="s">
        <v>4</v>
      </c>
      <c r="B43" s="15">
        <v>26</v>
      </c>
      <c r="C43" s="15">
        <v>199</v>
      </c>
      <c r="D43" s="15">
        <v>18001575</v>
      </c>
      <c r="E43" s="15">
        <v>20215264</v>
      </c>
      <c r="F43" s="15">
        <v>2213690</v>
      </c>
    </row>
    <row r="44" spans="1:7" x14ac:dyDescent="0.35">
      <c r="A44" s="15" t="s">
        <v>4</v>
      </c>
      <c r="B44" s="15">
        <v>30</v>
      </c>
      <c r="C44" s="15">
        <v>93</v>
      </c>
      <c r="D44" s="15">
        <v>1204918</v>
      </c>
      <c r="E44" s="15">
        <v>2293281</v>
      </c>
      <c r="F44" s="15">
        <v>1088364</v>
      </c>
    </row>
    <row r="45" spans="1:7" x14ac:dyDescent="0.35">
      <c r="A45" s="15" t="s">
        <v>4</v>
      </c>
      <c r="B45" s="15">
        <v>31</v>
      </c>
      <c r="C45" s="15">
        <v>124</v>
      </c>
      <c r="D45" s="15">
        <v>38144179</v>
      </c>
      <c r="E45" s="15">
        <v>39884152</v>
      </c>
      <c r="F45" s="15">
        <v>1739974</v>
      </c>
    </row>
    <row r="46" spans="1:7" x14ac:dyDescent="0.35">
      <c r="A46" s="15" t="s">
        <v>4</v>
      </c>
      <c r="B46" s="15">
        <v>33</v>
      </c>
      <c r="C46" s="15">
        <v>367</v>
      </c>
      <c r="D46" s="15">
        <v>11375343</v>
      </c>
      <c r="E46" s="15">
        <v>16283276</v>
      </c>
      <c r="F46" s="15">
        <v>4907934</v>
      </c>
    </row>
    <row r="47" spans="1:7" x14ac:dyDescent="0.35">
      <c r="A47" s="15" t="s">
        <v>4</v>
      </c>
      <c r="B47" s="15">
        <v>37</v>
      </c>
      <c r="C47" s="15">
        <v>56</v>
      </c>
      <c r="D47" s="15">
        <v>11346630</v>
      </c>
      <c r="E47" s="15">
        <v>12352597</v>
      </c>
      <c r="F47" s="15">
        <v>1005968</v>
      </c>
    </row>
    <row r="48" spans="1:7" x14ac:dyDescent="0.35">
      <c r="A48" s="15" t="s">
        <v>5</v>
      </c>
      <c r="B48" s="15">
        <v>1</v>
      </c>
      <c r="C48" s="15">
        <v>75</v>
      </c>
      <c r="D48" s="15">
        <v>43673107</v>
      </c>
      <c r="E48" s="15">
        <v>44750148</v>
      </c>
      <c r="F48" s="15">
        <v>1077042</v>
      </c>
      <c r="G48" s="3">
        <v>37</v>
      </c>
    </row>
    <row r="49" spans="1:6" x14ac:dyDescent="0.35">
      <c r="A49" s="15" t="s">
        <v>5</v>
      </c>
      <c r="B49" s="15">
        <v>1</v>
      </c>
      <c r="C49" s="15">
        <v>86</v>
      </c>
      <c r="D49" s="15">
        <v>59841648</v>
      </c>
      <c r="E49" s="15">
        <v>61090950</v>
      </c>
      <c r="F49" s="15">
        <v>1249303</v>
      </c>
    </row>
    <row r="50" spans="1:6" x14ac:dyDescent="0.35">
      <c r="A50" s="15" t="s">
        <v>5</v>
      </c>
      <c r="B50" s="15">
        <v>2</v>
      </c>
      <c r="C50" s="15">
        <v>101</v>
      </c>
      <c r="D50" s="15">
        <v>55126991</v>
      </c>
      <c r="E50" s="15">
        <v>56386417</v>
      </c>
      <c r="F50" s="15">
        <v>1259427</v>
      </c>
    </row>
    <row r="51" spans="1:6" x14ac:dyDescent="0.35">
      <c r="A51" s="15" t="s">
        <v>5</v>
      </c>
      <c r="B51" s="15">
        <v>4</v>
      </c>
      <c r="C51" s="15">
        <v>114</v>
      </c>
      <c r="D51" s="15">
        <v>17609097</v>
      </c>
      <c r="E51" s="15">
        <v>19014493</v>
      </c>
      <c r="F51" s="15">
        <v>1405397</v>
      </c>
    </row>
    <row r="52" spans="1:6" x14ac:dyDescent="0.35">
      <c r="A52" s="15" t="s">
        <v>5</v>
      </c>
      <c r="B52" s="15">
        <v>4</v>
      </c>
      <c r="C52" s="15">
        <v>152</v>
      </c>
      <c r="D52" s="15">
        <v>26970967</v>
      </c>
      <c r="E52" s="15">
        <v>28785572</v>
      </c>
      <c r="F52" s="15">
        <v>1814606</v>
      </c>
    </row>
    <row r="53" spans="1:6" x14ac:dyDescent="0.35">
      <c r="A53" s="15" t="s">
        <v>5</v>
      </c>
      <c r="B53" s="15">
        <v>4</v>
      </c>
      <c r="C53" s="15">
        <v>78</v>
      </c>
      <c r="D53" s="15">
        <v>48727569</v>
      </c>
      <c r="E53" s="15">
        <v>49880646</v>
      </c>
      <c r="F53" s="15">
        <v>1153078</v>
      </c>
    </row>
    <row r="54" spans="1:6" x14ac:dyDescent="0.35">
      <c r="A54" s="15" t="s">
        <v>5</v>
      </c>
      <c r="B54" s="15">
        <v>5</v>
      </c>
      <c r="C54" s="15">
        <v>73</v>
      </c>
      <c r="D54" s="15">
        <v>39484816</v>
      </c>
      <c r="E54" s="15">
        <v>40595839</v>
      </c>
      <c r="F54" s="15">
        <v>1111024</v>
      </c>
    </row>
    <row r="55" spans="1:6" x14ac:dyDescent="0.35">
      <c r="A55" s="15" t="s">
        <v>5</v>
      </c>
      <c r="B55" s="15">
        <v>5</v>
      </c>
      <c r="C55" s="15">
        <v>95</v>
      </c>
      <c r="D55" s="15">
        <v>46841320</v>
      </c>
      <c r="E55" s="15">
        <v>48068269</v>
      </c>
      <c r="F55" s="15">
        <v>1226950</v>
      </c>
    </row>
    <row r="56" spans="1:6" x14ac:dyDescent="0.35">
      <c r="A56" s="15" t="s">
        <v>5</v>
      </c>
      <c r="B56" s="15">
        <v>5</v>
      </c>
      <c r="C56" s="15">
        <v>84</v>
      </c>
      <c r="D56" s="15">
        <v>67901267</v>
      </c>
      <c r="E56" s="15">
        <v>68941444</v>
      </c>
      <c r="F56" s="15">
        <v>1040178</v>
      </c>
    </row>
    <row r="57" spans="1:6" x14ac:dyDescent="0.35">
      <c r="A57" s="15" t="s">
        <v>5</v>
      </c>
      <c r="B57" s="15">
        <v>6</v>
      </c>
      <c r="C57" s="15">
        <v>53</v>
      </c>
      <c r="D57" s="15">
        <v>23489532</v>
      </c>
      <c r="E57" s="15">
        <v>24508365</v>
      </c>
      <c r="F57" s="15">
        <v>1018834</v>
      </c>
    </row>
    <row r="58" spans="1:6" x14ac:dyDescent="0.35">
      <c r="A58" s="15" t="s">
        <v>5</v>
      </c>
      <c r="B58" s="15">
        <v>6</v>
      </c>
      <c r="C58" s="15">
        <v>99</v>
      </c>
      <c r="D58" s="15">
        <v>35974151</v>
      </c>
      <c r="E58" s="15">
        <v>37371176</v>
      </c>
      <c r="F58" s="15">
        <v>1397026</v>
      </c>
    </row>
    <row r="59" spans="1:6" x14ac:dyDescent="0.35">
      <c r="A59" s="15" t="s">
        <v>5</v>
      </c>
      <c r="B59" s="15">
        <v>6</v>
      </c>
      <c r="C59" s="15">
        <v>51</v>
      </c>
      <c r="D59" s="15">
        <v>40143309</v>
      </c>
      <c r="E59" s="15">
        <v>41381642</v>
      </c>
      <c r="F59" s="15">
        <v>1238334</v>
      </c>
    </row>
    <row r="60" spans="1:6" x14ac:dyDescent="0.35">
      <c r="A60" s="15" t="s">
        <v>5</v>
      </c>
      <c r="B60" s="15">
        <v>7</v>
      </c>
      <c r="C60" s="15">
        <v>141</v>
      </c>
      <c r="D60" s="15">
        <v>51597564</v>
      </c>
      <c r="E60" s="15">
        <v>53612393</v>
      </c>
      <c r="F60" s="15">
        <v>2014830</v>
      </c>
    </row>
    <row r="61" spans="1:6" x14ac:dyDescent="0.35">
      <c r="A61" s="15" t="s">
        <v>5</v>
      </c>
      <c r="B61" s="15">
        <v>9</v>
      </c>
      <c r="C61" s="15">
        <v>369</v>
      </c>
      <c r="D61" s="15">
        <v>9026363</v>
      </c>
      <c r="E61" s="15">
        <v>14324425</v>
      </c>
      <c r="F61" s="15">
        <v>5298063</v>
      </c>
    </row>
    <row r="62" spans="1:6" x14ac:dyDescent="0.35">
      <c r="A62" s="15" t="s">
        <v>5</v>
      </c>
      <c r="B62" s="15">
        <v>9</v>
      </c>
      <c r="C62" s="15">
        <v>187</v>
      </c>
      <c r="D62" s="15">
        <v>14415261</v>
      </c>
      <c r="E62" s="15">
        <v>17001866</v>
      </c>
      <c r="F62" s="15">
        <v>2586606</v>
      </c>
    </row>
    <row r="63" spans="1:6" x14ac:dyDescent="0.35">
      <c r="A63" s="15" t="s">
        <v>5</v>
      </c>
      <c r="B63" s="15">
        <v>10</v>
      </c>
      <c r="C63" s="15">
        <v>74</v>
      </c>
      <c r="D63" s="15">
        <v>51263</v>
      </c>
      <c r="E63" s="15">
        <v>1787033</v>
      </c>
      <c r="F63" s="15">
        <v>1735771</v>
      </c>
    </row>
    <row r="64" spans="1:6" x14ac:dyDescent="0.35">
      <c r="A64" s="15" t="s">
        <v>5</v>
      </c>
      <c r="B64" s="15">
        <v>10</v>
      </c>
      <c r="C64" s="15">
        <v>58</v>
      </c>
      <c r="D64" s="15">
        <v>2220234</v>
      </c>
      <c r="E64" s="15">
        <v>3400739</v>
      </c>
      <c r="F64" s="15">
        <v>1180506</v>
      </c>
    </row>
    <row r="65" spans="1:6" x14ac:dyDescent="0.35">
      <c r="A65" s="15" t="s">
        <v>5</v>
      </c>
      <c r="B65" s="15">
        <v>12</v>
      </c>
      <c r="C65" s="15">
        <v>221</v>
      </c>
      <c r="D65" s="15">
        <v>33393</v>
      </c>
      <c r="E65" s="15">
        <v>2927672</v>
      </c>
      <c r="F65" s="15">
        <v>2894280</v>
      </c>
    </row>
    <row r="66" spans="1:6" x14ac:dyDescent="0.35">
      <c r="A66" s="15" t="s">
        <v>5</v>
      </c>
      <c r="B66" s="15">
        <v>13</v>
      </c>
      <c r="C66" s="15">
        <v>323</v>
      </c>
      <c r="D66" s="15">
        <v>36250</v>
      </c>
      <c r="E66" s="15">
        <v>4227663</v>
      </c>
      <c r="F66" s="15">
        <v>4191414</v>
      </c>
    </row>
    <row r="67" spans="1:6" x14ac:dyDescent="0.35">
      <c r="A67" s="15" t="s">
        <v>5</v>
      </c>
      <c r="B67" s="15">
        <v>13</v>
      </c>
      <c r="C67" s="15">
        <v>200</v>
      </c>
      <c r="D67" s="15">
        <v>18913685</v>
      </c>
      <c r="E67" s="15">
        <v>21230179</v>
      </c>
      <c r="F67" s="15">
        <v>2316495</v>
      </c>
    </row>
    <row r="68" spans="1:6" x14ac:dyDescent="0.35">
      <c r="A68" s="15" t="s">
        <v>5</v>
      </c>
      <c r="B68" s="15">
        <v>13</v>
      </c>
      <c r="C68" s="15">
        <v>102</v>
      </c>
      <c r="D68" s="15">
        <v>53461835</v>
      </c>
      <c r="E68" s="15">
        <v>54839980</v>
      </c>
      <c r="F68" s="15">
        <v>1378146</v>
      </c>
    </row>
    <row r="69" spans="1:6" x14ac:dyDescent="0.35">
      <c r="A69" s="15" t="s">
        <v>5</v>
      </c>
      <c r="B69" s="15">
        <v>14</v>
      </c>
      <c r="C69" s="15">
        <v>51</v>
      </c>
      <c r="D69" s="15">
        <v>904357</v>
      </c>
      <c r="E69" s="15">
        <v>2263592</v>
      </c>
      <c r="F69" s="15">
        <v>1359236</v>
      </c>
    </row>
    <row r="70" spans="1:6" x14ac:dyDescent="0.35">
      <c r="A70" s="15" t="s">
        <v>5</v>
      </c>
      <c r="B70" s="15">
        <v>14</v>
      </c>
      <c r="C70" s="15">
        <v>63</v>
      </c>
      <c r="D70" s="15">
        <v>6355383</v>
      </c>
      <c r="E70" s="15">
        <v>7530854</v>
      </c>
      <c r="F70" s="15">
        <v>1175472</v>
      </c>
    </row>
    <row r="71" spans="1:6" x14ac:dyDescent="0.35">
      <c r="A71" s="15" t="s">
        <v>5</v>
      </c>
      <c r="B71" s="15">
        <v>15</v>
      </c>
      <c r="C71" s="15">
        <v>87</v>
      </c>
      <c r="D71" s="15">
        <v>8546323</v>
      </c>
      <c r="E71" s="15">
        <v>10314606</v>
      </c>
      <c r="F71" s="15">
        <v>1768284</v>
      </c>
    </row>
    <row r="72" spans="1:6" x14ac:dyDescent="0.35">
      <c r="A72" s="15" t="s">
        <v>5</v>
      </c>
      <c r="B72" s="15">
        <v>16</v>
      </c>
      <c r="C72" s="15">
        <v>69</v>
      </c>
      <c r="D72" s="15">
        <v>728132</v>
      </c>
      <c r="E72" s="15">
        <v>2450670</v>
      </c>
      <c r="F72" s="15">
        <v>1722539</v>
      </c>
    </row>
    <row r="73" spans="1:6" x14ac:dyDescent="0.35">
      <c r="A73" s="15" t="s">
        <v>5</v>
      </c>
      <c r="B73" s="15">
        <v>18</v>
      </c>
      <c r="C73" s="15">
        <v>80</v>
      </c>
      <c r="D73" s="15">
        <v>3381460</v>
      </c>
      <c r="E73" s="15">
        <v>4881180</v>
      </c>
      <c r="F73" s="15">
        <v>1499721</v>
      </c>
    </row>
    <row r="74" spans="1:6" x14ac:dyDescent="0.35">
      <c r="A74" s="15" t="s">
        <v>5</v>
      </c>
      <c r="B74" s="15">
        <v>20</v>
      </c>
      <c r="C74" s="15">
        <v>77</v>
      </c>
      <c r="D74" s="15">
        <v>14248286</v>
      </c>
      <c r="E74" s="15">
        <v>15277837</v>
      </c>
      <c r="F74" s="15">
        <v>1029552</v>
      </c>
    </row>
    <row r="75" spans="1:6" x14ac:dyDescent="0.35">
      <c r="A75" s="15" t="s">
        <v>5</v>
      </c>
      <c r="B75" s="15">
        <v>20</v>
      </c>
      <c r="C75" s="15">
        <v>89</v>
      </c>
      <c r="D75" s="15">
        <v>22204877</v>
      </c>
      <c r="E75" s="15">
        <v>23282110</v>
      </c>
      <c r="F75" s="15">
        <v>1077234</v>
      </c>
    </row>
    <row r="76" spans="1:6" x14ac:dyDescent="0.35">
      <c r="A76" s="15" t="s">
        <v>5</v>
      </c>
      <c r="B76" s="15">
        <v>20</v>
      </c>
      <c r="C76" s="15">
        <v>85</v>
      </c>
      <c r="D76" s="15">
        <v>37800623</v>
      </c>
      <c r="E76" s="15">
        <v>38953967</v>
      </c>
      <c r="F76" s="15">
        <v>1153345</v>
      </c>
    </row>
    <row r="77" spans="1:6" x14ac:dyDescent="0.35">
      <c r="A77" s="15" t="s">
        <v>5</v>
      </c>
      <c r="B77" s="15">
        <v>22</v>
      </c>
      <c r="C77" s="15">
        <v>103</v>
      </c>
      <c r="D77" s="15">
        <v>1917806</v>
      </c>
      <c r="E77" s="15">
        <v>3198463</v>
      </c>
      <c r="F77" s="15">
        <v>1280658</v>
      </c>
    </row>
    <row r="78" spans="1:6" x14ac:dyDescent="0.35">
      <c r="A78" s="15" t="s">
        <v>5</v>
      </c>
      <c r="B78" s="15">
        <v>23</v>
      </c>
      <c r="C78" s="15">
        <v>55</v>
      </c>
      <c r="D78" s="15">
        <v>7419</v>
      </c>
      <c r="E78" s="15">
        <v>1159456</v>
      </c>
      <c r="F78" s="15">
        <v>1152038</v>
      </c>
    </row>
    <row r="79" spans="1:6" x14ac:dyDescent="0.35">
      <c r="A79" s="15" t="s">
        <v>5</v>
      </c>
      <c r="B79" s="15">
        <v>24</v>
      </c>
      <c r="C79" s="15">
        <v>96</v>
      </c>
      <c r="D79" s="15">
        <v>3729517</v>
      </c>
      <c r="E79" s="15">
        <v>4972811</v>
      </c>
      <c r="F79" s="15">
        <v>1243295</v>
      </c>
    </row>
    <row r="80" spans="1:6" x14ac:dyDescent="0.35">
      <c r="A80" s="15" t="s">
        <v>5</v>
      </c>
      <c r="B80" s="15">
        <v>26</v>
      </c>
      <c r="C80" s="15">
        <v>115</v>
      </c>
      <c r="D80" s="15">
        <v>1525770</v>
      </c>
      <c r="E80" s="15">
        <v>2861348</v>
      </c>
      <c r="F80" s="15">
        <v>1335579</v>
      </c>
    </row>
    <row r="81" spans="1:7" x14ac:dyDescent="0.35">
      <c r="A81" s="15" t="s">
        <v>5</v>
      </c>
      <c r="B81" s="15">
        <v>26</v>
      </c>
      <c r="C81" s="15">
        <v>224</v>
      </c>
      <c r="D81" s="15">
        <v>6613452</v>
      </c>
      <c r="E81" s="15">
        <v>9777580</v>
      </c>
      <c r="F81" s="15">
        <v>3164129</v>
      </c>
    </row>
    <row r="82" spans="1:7" x14ac:dyDescent="0.35">
      <c r="A82" s="15" t="s">
        <v>5</v>
      </c>
      <c r="B82" s="15">
        <v>29</v>
      </c>
      <c r="C82" s="15">
        <v>202</v>
      </c>
      <c r="D82" s="15">
        <v>40009</v>
      </c>
      <c r="E82" s="15">
        <v>3140756</v>
      </c>
      <c r="F82" s="15">
        <v>3100748</v>
      </c>
    </row>
    <row r="83" spans="1:7" x14ac:dyDescent="0.35">
      <c r="A83" s="15" t="s">
        <v>5</v>
      </c>
      <c r="B83" s="15">
        <v>29</v>
      </c>
      <c r="C83" s="15">
        <v>147</v>
      </c>
      <c r="D83" s="15">
        <v>5221995</v>
      </c>
      <c r="E83" s="15">
        <v>7288547</v>
      </c>
      <c r="F83" s="15">
        <v>2066553</v>
      </c>
    </row>
    <row r="84" spans="1:7" x14ac:dyDescent="0.35">
      <c r="A84" s="15" t="s">
        <v>5</v>
      </c>
      <c r="B84" s="15">
        <v>30</v>
      </c>
      <c r="C84" s="15">
        <v>96</v>
      </c>
      <c r="D84" s="15">
        <v>759467</v>
      </c>
      <c r="E84" s="15">
        <v>1938268</v>
      </c>
      <c r="F84" s="15">
        <v>1178802</v>
      </c>
    </row>
    <row r="85" spans="1:7" x14ac:dyDescent="0.35">
      <c r="A85" s="15" t="s">
        <v>6</v>
      </c>
      <c r="B85" s="15">
        <v>1</v>
      </c>
      <c r="C85" s="15">
        <v>84</v>
      </c>
      <c r="D85" s="15">
        <v>80040</v>
      </c>
      <c r="E85" s="15">
        <v>1375796</v>
      </c>
      <c r="F85" s="15">
        <v>1295757</v>
      </c>
      <c r="G85" s="3">
        <v>25</v>
      </c>
    </row>
    <row r="86" spans="1:7" x14ac:dyDescent="0.35">
      <c r="A86" s="15" t="s">
        <v>6</v>
      </c>
      <c r="B86" s="15">
        <v>1</v>
      </c>
      <c r="C86" s="15">
        <v>74</v>
      </c>
      <c r="D86" s="15">
        <v>99406385</v>
      </c>
      <c r="E86" s="15">
        <v>100707317</v>
      </c>
      <c r="F86" s="15">
        <v>1300933</v>
      </c>
    </row>
    <row r="87" spans="1:7" x14ac:dyDescent="0.35">
      <c r="A87" s="15" t="s">
        <v>6</v>
      </c>
      <c r="B87" s="15">
        <v>1</v>
      </c>
      <c r="C87" s="15">
        <v>72</v>
      </c>
      <c r="D87" s="15">
        <v>114397712</v>
      </c>
      <c r="E87" s="15">
        <v>115659985</v>
      </c>
      <c r="F87" s="15">
        <v>1262274</v>
      </c>
    </row>
    <row r="88" spans="1:7" x14ac:dyDescent="0.35">
      <c r="A88" s="15" t="s">
        <v>6</v>
      </c>
      <c r="B88" s="15">
        <v>2</v>
      </c>
      <c r="C88" s="15">
        <v>74</v>
      </c>
      <c r="D88" s="15">
        <v>71476526</v>
      </c>
      <c r="E88" s="15">
        <v>72612250</v>
      </c>
      <c r="F88" s="15">
        <v>1135725</v>
      </c>
    </row>
    <row r="89" spans="1:7" x14ac:dyDescent="0.35">
      <c r="A89" s="15" t="s">
        <v>6</v>
      </c>
      <c r="B89" s="15">
        <v>4</v>
      </c>
      <c r="C89" s="15">
        <v>100</v>
      </c>
      <c r="D89" s="15">
        <v>62611643</v>
      </c>
      <c r="E89" s="15">
        <v>63873927</v>
      </c>
      <c r="F89" s="15">
        <v>1262285</v>
      </c>
    </row>
    <row r="90" spans="1:7" x14ac:dyDescent="0.35">
      <c r="A90" s="15" t="s">
        <v>6</v>
      </c>
      <c r="B90" s="15">
        <v>5</v>
      </c>
      <c r="C90" s="15">
        <v>91</v>
      </c>
      <c r="D90" s="15">
        <v>3519941</v>
      </c>
      <c r="E90" s="15">
        <v>4690249</v>
      </c>
      <c r="F90" s="15">
        <v>1170309</v>
      </c>
    </row>
    <row r="91" spans="1:7" x14ac:dyDescent="0.35">
      <c r="A91" s="15" t="s">
        <v>6</v>
      </c>
      <c r="B91" s="15">
        <v>6</v>
      </c>
      <c r="C91" s="15">
        <v>53</v>
      </c>
      <c r="D91" s="15">
        <v>23489532</v>
      </c>
      <c r="E91" s="15">
        <v>24508365</v>
      </c>
      <c r="F91" s="15">
        <v>1018834</v>
      </c>
    </row>
    <row r="92" spans="1:7" x14ac:dyDescent="0.35">
      <c r="A92" s="15" t="s">
        <v>6</v>
      </c>
      <c r="B92" s="15">
        <v>6</v>
      </c>
      <c r="C92" s="15">
        <v>131</v>
      </c>
      <c r="D92" s="15">
        <v>40866894</v>
      </c>
      <c r="E92" s="15">
        <v>42597941</v>
      </c>
      <c r="F92" s="15">
        <v>1731048</v>
      </c>
    </row>
    <row r="93" spans="1:7" x14ac:dyDescent="0.35">
      <c r="A93" s="15" t="s">
        <v>6</v>
      </c>
      <c r="B93" s="15">
        <v>7</v>
      </c>
      <c r="C93" s="15">
        <v>90</v>
      </c>
      <c r="D93" s="15">
        <v>416</v>
      </c>
      <c r="E93" s="15">
        <v>1307658</v>
      </c>
      <c r="F93" s="15">
        <v>1307243</v>
      </c>
    </row>
    <row r="94" spans="1:7" x14ac:dyDescent="0.35">
      <c r="A94" s="15" t="s">
        <v>6</v>
      </c>
      <c r="B94" s="15">
        <v>9</v>
      </c>
      <c r="C94" s="15">
        <v>82</v>
      </c>
      <c r="D94" s="15">
        <v>18685023</v>
      </c>
      <c r="E94" s="15">
        <v>19821061</v>
      </c>
      <c r="F94" s="15">
        <v>1136039</v>
      </c>
    </row>
    <row r="95" spans="1:7" x14ac:dyDescent="0.35">
      <c r="A95" s="15" t="s">
        <v>6</v>
      </c>
      <c r="B95" s="15">
        <v>10</v>
      </c>
      <c r="C95" s="15">
        <v>59</v>
      </c>
      <c r="D95" s="15">
        <v>2981826</v>
      </c>
      <c r="E95" s="15">
        <v>4211944</v>
      </c>
      <c r="F95" s="15">
        <v>1230119</v>
      </c>
    </row>
    <row r="96" spans="1:7" x14ac:dyDescent="0.35">
      <c r="A96" s="15" t="s">
        <v>6</v>
      </c>
      <c r="B96" s="15">
        <v>11</v>
      </c>
      <c r="C96" s="15">
        <v>56</v>
      </c>
      <c r="D96" s="15">
        <v>51295784</v>
      </c>
      <c r="E96" s="15">
        <v>52306449</v>
      </c>
      <c r="F96" s="15">
        <v>1010666</v>
      </c>
    </row>
    <row r="97" spans="1:7" x14ac:dyDescent="0.35">
      <c r="A97" s="15" t="s">
        <v>6</v>
      </c>
      <c r="B97" s="15">
        <v>12</v>
      </c>
      <c r="C97" s="15">
        <v>92</v>
      </c>
      <c r="D97" s="15">
        <v>3022017</v>
      </c>
      <c r="E97" s="15">
        <v>4264703</v>
      </c>
      <c r="F97" s="15">
        <v>1242687</v>
      </c>
    </row>
    <row r="98" spans="1:7" x14ac:dyDescent="0.35">
      <c r="A98" s="15" t="s">
        <v>6</v>
      </c>
      <c r="B98" s="15">
        <v>13</v>
      </c>
      <c r="C98" s="15">
        <v>94</v>
      </c>
      <c r="D98" s="15">
        <v>36250</v>
      </c>
      <c r="E98" s="15">
        <v>1206084</v>
      </c>
      <c r="F98" s="15">
        <v>1169835</v>
      </c>
    </row>
    <row r="99" spans="1:7" x14ac:dyDescent="0.35">
      <c r="A99" s="15" t="s">
        <v>6</v>
      </c>
      <c r="B99" s="15">
        <v>13</v>
      </c>
      <c r="C99" s="15">
        <v>100</v>
      </c>
      <c r="D99" s="15">
        <v>2070118</v>
      </c>
      <c r="E99" s="15">
        <v>3357487</v>
      </c>
      <c r="F99" s="15">
        <v>1287370</v>
      </c>
    </row>
    <row r="100" spans="1:7" x14ac:dyDescent="0.35">
      <c r="A100" s="15" t="s">
        <v>6</v>
      </c>
      <c r="B100" s="15">
        <v>14</v>
      </c>
      <c r="C100" s="15">
        <v>92</v>
      </c>
      <c r="D100" s="15">
        <v>13613214</v>
      </c>
      <c r="E100" s="15">
        <v>14851575</v>
      </c>
      <c r="F100" s="15">
        <v>1238362</v>
      </c>
    </row>
    <row r="101" spans="1:7" x14ac:dyDescent="0.35">
      <c r="A101" s="15" t="s">
        <v>6</v>
      </c>
      <c r="B101" s="15">
        <v>15</v>
      </c>
      <c r="C101" s="15">
        <v>74</v>
      </c>
      <c r="D101" s="15">
        <v>963363</v>
      </c>
      <c r="E101" s="15">
        <v>2969358</v>
      </c>
      <c r="F101" s="15">
        <v>2005996</v>
      </c>
    </row>
    <row r="102" spans="1:7" x14ac:dyDescent="0.35">
      <c r="A102" s="15" t="s">
        <v>6</v>
      </c>
      <c r="B102" s="15">
        <v>16</v>
      </c>
      <c r="C102" s="15">
        <v>68</v>
      </c>
      <c r="D102" s="15">
        <v>8017654</v>
      </c>
      <c r="E102" s="15">
        <v>9048931</v>
      </c>
      <c r="F102" s="15">
        <v>1031278</v>
      </c>
    </row>
    <row r="103" spans="1:7" x14ac:dyDescent="0.35">
      <c r="A103" s="15" t="s">
        <v>6</v>
      </c>
      <c r="B103" s="15">
        <v>18</v>
      </c>
      <c r="C103" s="15">
        <v>79</v>
      </c>
      <c r="D103" s="15">
        <v>2858609</v>
      </c>
      <c r="E103" s="15">
        <v>4393071</v>
      </c>
      <c r="F103" s="15">
        <v>1534463</v>
      </c>
    </row>
    <row r="104" spans="1:7" x14ac:dyDescent="0.35">
      <c r="A104" s="15" t="s">
        <v>6</v>
      </c>
      <c r="B104" s="15">
        <v>21</v>
      </c>
      <c r="C104" s="15">
        <v>89</v>
      </c>
      <c r="D104" s="15">
        <v>26397757</v>
      </c>
      <c r="E104" s="15">
        <v>27673177</v>
      </c>
      <c r="F104" s="15">
        <v>1275421</v>
      </c>
    </row>
    <row r="105" spans="1:7" x14ac:dyDescent="0.35">
      <c r="A105" s="15" t="s">
        <v>6</v>
      </c>
      <c r="B105" s="15">
        <v>21</v>
      </c>
      <c r="C105" s="15">
        <v>258</v>
      </c>
      <c r="D105" s="15">
        <v>37450014</v>
      </c>
      <c r="E105" s="15">
        <v>40993615</v>
      </c>
      <c r="F105" s="15">
        <v>3543602</v>
      </c>
    </row>
    <row r="106" spans="1:7" x14ac:dyDescent="0.35">
      <c r="A106" s="15" t="s">
        <v>6</v>
      </c>
      <c r="B106" s="15">
        <v>25</v>
      </c>
      <c r="C106" s="15">
        <v>51</v>
      </c>
      <c r="D106" s="15">
        <v>19422874</v>
      </c>
      <c r="E106" s="15">
        <v>20431184</v>
      </c>
      <c r="F106" s="15">
        <v>1008311</v>
      </c>
    </row>
    <row r="107" spans="1:7" x14ac:dyDescent="0.35">
      <c r="A107" s="15" t="s">
        <v>6</v>
      </c>
      <c r="B107" s="15">
        <v>27</v>
      </c>
      <c r="C107" s="15">
        <v>166</v>
      </c>
      <c r="D107" s="15">
        <v>43591836</v>
      </c>
      <c r="E107" s="15">
        <v>45785471</v>
      </c>
      <c r="F107" s="15">
        <v>2193636</v>
      </c>
    </row>
    <row r="108" spans="1:7" x14ac:dyDescent="0.35">
      <c r="A108" s="15" t="s">
        <v>6</v>
      </c>
      <c r="B108" s="15">
        <v>31</v>
      </c>
      <c r="C108" s="15">
        <v>76</v>
      </c>
      <c r="D108" s="15">
        <v>32471078</v>
      </c>
      <c r="E108" s="15">
        <v>33591249</v>
      </c>
      <c r="F108" s="15">
        <v>1120172</v>
      </c>
    </row>
    <row r="109" spans="1:7" x14ac:dyDescent="0.35">
      <c r="A109" s="15" t="s">
        <v>6</v>
      </c>
      <c r="B109" s="15">
        <v>34</v>
      </c>
      <c r="C109" s="15">
        <v>275</v>
      </c>
      <c r="D109" s="15">
        <v>104113</v>
      </c>
      <c r="E109" s="15">
        <v>3389991</v>
      </c>
      <c r="F109" s="15">
        <v>3285879</v>
      </c>
    </row>
    <row r="110" spans="1:7" x14ac:dyDescent="0.35">
      <c r="A110" s="15" t="s">
        <v>7</v>
      </c>
      <c r="B110" s="15">
        <v>1</v>
      </c>
      <c r="C110" s="15">
        <v>94</v>
      </c>
      <c r="D110" s="15">
        <v>80040</v>
      </c>
      <c r="E110" s="15">
        <v>1487200</v>
      </c>
      <c r="F110" s="15">
        <v>1407161</v>
      </c>
      <c r="G110" s="3">
        <v>26</v>
      </c>
    </row>
    <row r="111" spans="1:7" x14ac:dyDescent="0.35">
      <c r="A111" s="15" t="s">
        <v>7</v>
      </c>
      <c r="B111" s="15">
        <v>1</v>
      </c>
      <c r="C111" s="15">
        <v>88</v>
      </c>
      <c r="D111" s="15">
        <v>1916583</v>
      </c>
      <c r="E111" s="15">
        <v>3166250</v>
      </c>
      <c r="F111" s="15">
        <v>1249668</v>
      </c>
    </row>
    <row r="112" spans="1:7" x14ac:dyDescent="0.35">
      <c r="A112" s="15" t="s">
        <v>7</v>
      </c>
      <c r="B112" s="15">
        <v>4</v>
      </c>
      <c r="C112" s="15">
        <v>80</v>
      </c>
      <c r="D112" s="15">
        <v>14245635</v>
      </c>
      <c r="E112" s="15">
        <v>15599479</v>
      </c>
      <c r="F112" s="15">
        <v>1353845</v>
      </c>
    </row>
    <row r="113" spans="1:6" x14ac:dyDescent="0.35">
      <c r="A113" s="15" t="s">
        <v>7</v>
      </c>
      <c r="B113" s="15">
        <v>4</v>
      </c>
      <c r="C113" s="15">
        <v>96</v>
      </c>
      <c r="D113" s="15">
        <v>81810979</v>
      </c>
      <c r="E113" s="15">
        <v>82972990</v>
      </c>
      <c r="F113" s="15">
        <v>1162012</v>
      </c>
    </row>
    <row r="114" spans="1:6" x14ac:dyDescent="0.35">
      <c r="A114" s="15" t="s">
        <v>7</v>
      </c>
      <c r="B114" s="15">
        <v>6</v>
      </c>
      <c r="C114" s="15">
        <v>101</v>
      </c>
      <c r="D114" s="15">
        <v>28915214</v>
      </c>
      <c r="E114" s="15">
        <v>30268542</v>
      </c>
      <c r="F114" s="15">
        <v>1353329</v>
      </c>
    </row>
    <row r="115" spans="1:6" x14ac:dyDescent="0.35">
      <c r="A115" s="15" t="s">
        <v>7</v>
      </c>
      <c r="B115" s="15">
        <v>6</v>
      </c>
      <c r="C115" s="15">
        <v>203</v>
      </c>
      <c r="D115" s="15">
        <v>38260315</v>
      </c>
      <c r="E115" s="15">
        <v>41698659</v>
      </c>
      <c r="F115" s="15">
        <v>3438345</v>
      </c>
    </row>
    <row r="116" spans="1:6" x14ac:dyDescent="0.35">
      <c r="A116" s="15" t="s">
        <v>7</v>
      </c>
      <c r="B116" s="15">
        <v>8</v>
      </c>
      <c r="C116" s="15">
        <v>55</v>
      </c>
      <c r="D116" s="15">
        <v>72077</v>
      </c>
      <c r="E116" s="15">
        <v>1108694</v>
      </c>
      <c r="F116" s="15">
        <v>1036618</v>
      </c>
    </row>
    <row r="117" spans="1:6" x14ac:dyDescent="0.35">
      <c r="A117" s="15" t="s">
        <v>7</v>
      </c>
      <c r="B117" s="15">
        <v>9</v>
      </c>
      <c r="C117" s="15">
        <v>267</v>
      </c>
      <c r="D117" s="15">
        <v>19343515</v>
      </c>
      <c r="E117" s="15">
        <v>23327800</v>
      </c>
      <c r="F117" s="15">
        <v>3984286</v>
      </c>
    </row>
    <row r="118" spans="1:6" x14ac:dyDescent="0.35">
      <c r="A118" s="15" t="s">
        <v>7</v>
      </c>
      <c r="B118" s="15">
        <v>11</v>
      </c>
      <c r="C118" s="15">
        <v>150</v>
      </c>
      <c r="D118" s="15">
        <v>47952</v>
      </c>
      <c r="E118" s="15">
        <v>3522649</v>
      </c>
      <c r="F118" s="15">
        <v>3474698</v>
      </c>
    </row>
    <row r="119" spans="1:6" x14ac:dyDescent="0.35">
      <c r="A119" s="15" t="s">
        <v>7</v>
      </c>
      <c r="B119" s="15">
        <v>11</v>
      </c>
      <c r="C119" s="15">
        <v>63</v>
      </c>
      <c r="D119" s="15">
        <v>8414971</v>
      </c>
      <c r="E119" s="15">
        <v>10504695</v>
      </c>
      <c r="F119" s="15">
        <v>2089725</v>
      </c>
    </row>
    <row r="120" spans="1:6" x14ac:dyDescent="0.35">
      <c r="A120" s="15" t="s">
        <v>7</v>
      </c>
      <c r="B120" s="15">
        <v>13</v>
      </c>
      <c r="C120" s="15">
        <v>136</v>
      </c>
      <c r="D120" s="15">
        <v>291017</v>
      </c>
      <c r="E120" s="15">
        <v>2047219</v>
      </c>
      <c r="F120" s="15">
        <v>1756203</v>
      </c>
    </row>
    <row r="121" spans="1:6" x14ac:dyDescent="0.35">
      <c r="A121" s="15" t="s">
        <v>7</v>
      </c>
      <c r="B121" s="15">
        <v>14</v>
      </c>
      <c r="C121" s="15">
        <v>143</v>
      </c>
      <c r="D121" s="15">
        <v>3333708</v>
      </c>
      <c r="E121" s="15">
        <v>5113471</v>
      </c>
      <c r="F121" s="15">
        <v>1779764</v>
      </c>
    </row>
    <row r="122" spans="1:6" x14ac:dyDescent="0.35">
      <c r="A122" s="15" t="s">
        <v>7</v>
      </c>
      <c r="B122" s="15">
        <v>16</v>
      </c>
      <c r="C122" s="15">
        <v>61</v>
      </c>
      <c r="D122" s="15">
        <v>193966</v>
      </c>
      <c r="E122" s="15">
        <v>1861171</v>
      </c>
      <c r="F122" s="15">
        <v>1667206</v>
      </c>
    </row>
    <row r="123" spans="1:6" x14ac:dyDescent="0.35">
      <c r="A123" s="15" t="s">
        <v>7</v>
      </c>
      <c r="B123" s="15">
        <v>17</v>
      </c>
      <c r="C123" s="15">
        <v>115</v>
      </c>
      <c r="D123" s="15">
        <v>41239458</v>
      </c>
      <c r="E123" s="15">
        <v>42668946</v>
      </c>
      <c r="F123" s="15">
        <v>1429489</v>
      </c>
    </row>
    <row r="124" spans="1:6" x14ac:dyDescent="0.35">
      <c r="A124" s="15" t="s">
        <v>7</v>
      </c>
      <c r="B124" s="15">
        <v>18</v>
      </c>
      <c r="C124" s="15">
        <v>206</v>
      </c>
      <c r="D124" s="15">
        <v>895935</v>
      </c>
      <c r="E124" s="15">
        <v>4393071</v>
      </c>
      <c r="F124" s="15">
        <v>3497137</v>
      </c>
    </row>
    <row r="125" spans="1:6" x14ac:dyDescent="0.35">
      <c r="A125" s="15" t="s">
        <v>7</v>
      </c>
      <c r="B125" s="15">
        <v>19</v>
      </c>
      <c r="C125" s="15">
        <v>324</v>
      </c>
      <c r="D125" s="15">
        <v>11875</v>
      </c>
      <c r="E125" s="15">
        <v>5113974</v>
      </c>
      <c r="F125" s="15">
        <v>5102100</v>
      </c>
    </row>
    <row r="126" spans="1:6" x14ac:dyDescent="0.35">
      <c r="A126" s="15" t="s">
        <v>7</v>
      </c>
      <c r="B126" s="15">
        <v>21</v>
      </c>
      <c r="C126" s="15">
        <v>78</v>
      </c>
      <c r="D126" s="15">
        <v>31624</v>
      </c>
      <c r="E126" s="15">
        <v>1875104</v>
      </c>
      <c r="F126" s="15">
        <v>1843481</v>
      </c>
    </row>
    <row r="127" spans="1:6" x14ac:dyDescent="0.35">
      <c r="A127" s="15" t="s">
        <v>7</v>
      </c>
      <c r="B127" s="15">
        <v>21</v>
      </c>
      <c r="C127" s="15">
        <v>259</v>
      </c>
      <c r="D127" s="15">
        <v>4846428</v>
      </c>
      <c r="E127" s="15">
        <v>8174127</v>
      </c>
      <c r="F127" s="15">
        <v>3327700</v>
      </c>
    </row>
    <row r="128" spans="1:6" x14ac:dyDescent="0.35">
      <c r="A128" s="15" t="s">
        <v>7</v>
      </c>
      <c r="B128" s="15">
        <v>21</v>
      </c>
      <c r="C128" s="15">
        <v>116</v>
      </c>
      <c r="D128" s="15">
        <v>31731670</v>
      </c>
      <c r="E128" s="15">
        <v>33269312</v>
      </c>
      <c r="F128" s="15">
        <v>1537643</v>
      </c>
    </row>
    <row r="129" spans="1:7" x14ac:dyDescent="0.35">
      <c r="A129" s="15" t="s">
        <v>7</v>
      </c>
      <c r="B129" s="15">
        <v>21</v>
      </c>
      <c r="C129" s="15">
        <v>107</v>
      </c>
      <c r="D129" s="15">
        <v>33281982</v>
      </c>
      <c r="E129" s="15">
        <v>34562224</v>
      </c>
      <c r="F129" s="15">
        <v>1280243</v>
      </c>
    </row>
    <row r="130" spans="1:7" x14ac:dyDescent="0.35">
      <c r="A130" s="15" t="s">
        <v>7</v>
      </c>
      <c r="B130" s="15">
        <v>22</v>
      </c>
      <c r="C130" s="15">
        <v>72</v>
      </c>
      <c r="D130" s="15">
        <v>16110951</v>
      </c>
      <c r="E130" s="15">
        <v>17284327</v>
      </c>
      <c r="F130" s="15">
        <v>1173377</v>
      </c>
    </row>
    <row r="131" spans="1:7" x14ac:dyDescent="0.35">
      <c r="A131" s="15" t="s">
        <v>7</v>
      </c>
      <c r="B131" s="15">
        <v>23</v>
      </c>
      <c r="C131" s="15">
        <v>94</v>
      </c>
      <c r="D131" s="15">
        <v>21951015</v>
      </c>
      <c r="E131" s="15">
        <v>23191003</v>
      </c>
      <c r="F131" s="15">
        <v>1239989</v>
      </c>
    </row>
    <row r="132" spans="1:7" x14ac:dyDescent="0.35">
      <c r="A132" s="15" t="s">
        <v>7</v>
      </c>
      <c r="B132" s="15">
        <v>24</v>
      </c>
      <c r="C132" s="15">
        <v>132</v>
      </c>
      <c r="D132" s="15">
        <v>28882208</v>
      </c>
      <c r="E132" s="15">
        <v>30679011</v>
      </c>
      <c r="F132" s="15">
        <v>1796804</v>
      </c>
    </row>
    <row r="133" spans="1:7" x14ac:dyDescent="0.35">
      <c r="A133" s="15" t="s">
        <v>7</v>
      </c>
      <c r="B133" s="15">
        <v>24</v>
      </c>
      <c r="C133" s="15">
        <v>288</v>
      </c>
      <c r="D133" s="15">
        <v>34012904</v>
      </c>
      <c r="E133" s="15">
        <v>37670948</v>
      </c>
      <c r="F133" s="15">
        <v>3658045</v>
      </c>
    </row>
    <row r="134" spans="1:7" x14ac:dyDescent="0.35">
      <c r="A134" s="15" t="s">
        <v>7</v>
      </c>
      <c r="B134" s="15">
        <v>25</v>
      </c>
      <c r="C134" s="15">
        <v>58</v>
      </c>
      <c r="D134" s="15">
        <v>120798</v>
      </c>
      <c r="E134" s="15">
        <v>1328127</v>
      </c>
      <c r="F134" s="15">
        <v>1207330</v>
      </c>
    </row>
    <row r="135" spans="1:7" x14ac:dyDescent="0.35">
      <c r="A135" s="15" t="s">
        <v>7</v>
      </c>
      <c r="B135" s="15">
        <v>30</v>
      </c>
      <c r="C135" s="15">
        <v>98</v>
      </c>
      <c r="D135" s="15">
        <v>864274</v>
      </c>
      <c r="E135" s="15">
        <v>2064428</v>
      </c>
      <c r="F135" s="15">
        <v>1200155</v>
      </c>
    </row>
    <row r="136" spans="1:7" x14ac:dyDescent="0.35">
      <c r="A136" s="15" t="s">
        <v>8</v>
      </c>
      <c r="B136" s="15">
        <v>1</v>
      </c>
      <c r="C136" s="15">
        <v>283</v>
      </c>
      <c r="D136" s="15">
        <v>2524034</v>
      </c>
      <c r="E136" s="15">
        <v>6512438</v>
      </c>
      <c r="F136" s="15">
        <v>3988405</v>
      </c>
      <c r="G136" s="3">
        <v>41</v>
      </c>
    </row>
    <row r="137" spans="1:7" x14ac:dyDescent="0.35">
      <c r="A137" s="15" t="s">
        <v>8</v>
      </c>
      <c r="B137" s="15">
        <v>1</v>
      </c>
      <c r="C137" s="15">
        <v>198</v>
      </c>
      <c r="D137" s="15">
        <v>72959228</v>
      </c>
      <c r="E137" s="15">
        <v>76627368</v>
      </c>
      <c r="F137" s="15">
        <v>3668141</v>
      </c>
    </row>
    <row r="138" spans="1:7" x14ac:dyDescent="0.35">
      <c r="A138" s="15" t="s">
        <v>8</v>
      </c>
      <c r="B138" s="15">
        <v>1</v>
      </c>
      <c r="C138" s="15">
        <v>69</v>
      </c>
      <c r="D138" s="15">
        <v>79214020</v>
      </c>
      <c r="E138" s="15">
        <v>80302287</v>
      </c>
      <c r="F138" s="15">
        <v>1088268</v>
      </c>
    </row>
    <row r="139" spans="1:7" x14ac:dyDescent="0.35">
      <c r="A139" s="15" t="s">
        <v>8</v>
      </c>
      <c r="B139" s="15">
        <v>1</v>
      </c>
      <c r="C139" s="15">
        <v>105</v>
      </c>
      <c r="D139" s="15">
        <v>92226887</v>
      </c>
      <c r="E139" s="15">
        <v>93561590</v>
      </c>
      <c r="F139" s="15">
        <v>1334704</v>
      </c>
    </row>
    <row r="140" spans="1:7" x14ac:dyDescent="0.35">
      <c r="A140" s="15" t="s">
        <v>8</v>
      </c>
      <c r="B140" s="15">
        <v>1</v>
      </c>
      <c r="C140" s="15">
        <v>58</v>
      </c>
      <c r="D140" s="15">
        <v>108251421</v>
      </c>
      <c r="E140" s="15">
        <v>109400664</v>
      </c>
      <c r="F140" s="15">
        <v>1149244</v>
      </c>
    </row>
    <row r="141" spans="1:7" x14ac:dyDescent="0.35">
      <c r="A141" s="15" t="s">
        <v>8</v>
      </c>
      <c r="B141" s="15">
        <v>2</v>
      </c>
      <c r="C141" s="15">
        <v>96</v>
      </c>
      <c r="D141" s="15">
        <v>10467351</v>
      </c>
      <c r="E141" s="15">
        <v>11739358</v>
      </c>
      <c r="F141" s="15">
        <v>1272008</v>
      </c>
    </row>
    <row r="142" spans="1:7" x14ac:dyDescent="0.35">
      <c r="A142" s="15" t="s">
        <v>8</v>
      </c>
      <c r="B142" s="15">
        <v>3</v>
      </c>
      <c r="C142" s="15">
        <v>78</v>
      </c>
      <c r="D142" s="15">
        <v>734433</v>
      </c>
      <c r="E142" s="15">
        <v>1809453</v>
      </c>
      <c r="F142" s="15">
        <v>1075021</v>
      </c>
    </row>
    <row r="143" spans="1:7" x14ac:dyDescent="0.35">
      <c r="A143" s="15" t="s">
        <v>8</v>
      </c>
      <c r="B143" s="15">
        <v>3</v>
      </c>
      <c r="C143" s="15">
        <v>68</v>
      </c>
      <c r="D143" s="15">
        <v>18325010</v>
      </c>
      <c r="E143" s="15">
        <v>19525184</v>
      </c>
      <c r="F143" s="15">
        <v>1200175</v>
      </c>
    </row>
    <row r="144" spans="1:7" x14ac:dyDescent="0.35">
      <c r="A144" s="15" t="s">
        <v>8</v>
      </c>
      <c r="B144" s="15">
        <v>4</v>
      </c>
      <c r="C144" s="15">
        <v>168</v>
      </c>
      <c r="D144" s="15">
        <v>8865101</v>
      </c>
      <c r="E144" s="15">
        <v>10937366</v>
      </c>
      <c r="F144" s="15">
        <v>2072266</v>
      </c>
    </row>
    <row r="145" spans="1:6" x14ac:dyDescent="0.35">
      <c r="A145" s="15" t="s">
        <v>8</v>
      </c>
      <c r="B145" s="15">
        <v>4</v>
      </c>
      <c r="C145" s="15">
        <v>198</v>
      </c>
      <c r="D145" s="15">
        <v>37957442</v>
      </c>
      <c r="E145" s="15">
        <v>40601683</v>
      </c>
      <c r="F145" s="15">
        <v>2644242</v>
      </c>
    </row>
    <row r="146" spans="1:6" x14ac:dyDescent="0.35">
      <c r="A146" s="15" t="s">
        <v>8</v>
      </c>
      <c r="B146" s="15">
        <v>4</v>
      </c>
      <c r="C146" s="15">
        <v>95</v>
      </c>
      <c r="D146" s="15">
        <v>68934773</v>
      </c>
      <c r="E146" s="15">
        <v>69977243</v>
      </c>
      <c r="F146" s="15">
        <v>1042471</v>
      </c>
    </row>
    <row r="147" spans="1:6" x14ac:dyDescent="0.35">
      <c r="A147" s="15" t="s">
        <v>8</v>
      </c>
      <c r="B147" s="15">
        <v>5</v>
      </c>
      <c r="C147" s="15">
        <v>80</v>
      </c>
      <c r="D147" s="15">
        <v>74622622</v>
      </c>
      <c r="E147" s="15">
        <v>75663819</v>
      </c>
      <c r="F147" s="15">
        <v>1041198</v>
      </c>
    </row>
    <row r="148" spans="1:6" x14ac:dyDescent="0.35">
      <c r="A148" s="15" t="s">
        <v>8</v>
      </c>
      <c r="B148" s="15">
        <v>6</v>
      </c>
      <c r="C148" s="15">
        <v>105</v>
      </c>
      <c r="D148" s="15">
        <v>29801904</v>
      </c>
      <c r="E148" s="15">
        <v>30902291</v>
      </c>
      <c r="F148" s="15">
        <v>1100388</v>
      </c>
    </row>
    <row r="149" spans="1:6" x14ac:dyDescent="0.35">
      <c r="A149" s="15" t="s">
        <v>8</v>
      </c>
      <c r="B149" s="15">
        <v>8</v>
      </c>
      <c r="C149" s="15">
        <v>71</v>
      </c>
      <c r="D149" s="15">
        <v>72077</v>
      </c>
      <c r="E149" s="15">
        <v>1362166</v>
      </c>
      <c r="F149" s="15">
        <v>1290090</v>
      </c>
    </row>
    <row r="150" spans="1:6" x14ac:dyDescent="0.35">
      <c r="A150" s="15" t="s">
        <v>8</v>
      </c>
      <c r="B150" s="15">
        <v>8</v>
      </c>
      <c r="C150" s="15">
        <v>98</v>
      </c>
      <c r="D150" s="15">
        <v>37166550</v>
      </c>
      <c r="E150" s="15">
        <v>38544190</v>
      </c>
      <c r="F150" s="15">
        <v>1377641</v>
      </c>
    </row>
    <row r="151" spans="1:6" x14ac:dyDescent="0.35">
      <c r="A151" s="15" t="s">
        <v>8</v>
      </c>
      <c r="B151" s="15">
        <v>8</v>
      </c>
      <c r="C151" s="15">
        <v>67</v>
      </c>
      <c r="D151" s="15">
        <v>40068808</v>
      </c>
      <c r="E151" s="15">
        <v>41191998</v>
      </c>
      <c r="F151" s="15">
        <v>1123191</v>
      </c>
    </row>
    <row r="152" spans="1:6" x14ac:dyDescent="0.35">
      <c r="A152" s="15" t="s">
        <v>8</v>
      </c>
      <c r="B152" s="15">
        <v>9</v>
      </c>
      <c r="C152" s="15">
        <v>165</v>
      </c>
      <c r="D152" s="15">
        <v>35156895</v>
      </c>
      <c r="E152" s="15">
        <v>37931751</v>
      </c>
      <c r="F152" s="15">
        <v>2774857</v>
      </c>
    </row>
    <row r="153" spans="1:6" x14ac:dyDescent="0.35">
      <c r="A153" s="15" t="s">
        <v>8</v>
      </c>
      <c r="B153" s="15">
        <v>10</v>
      </c>
      <c r="C153" s="15">
        <v>78</v>
      </c>
      <c r="D153" s="15">
        <v>3520075</v>
      </c>
      <c r="E153" s="15">
        <v>4921000</v>
      </c>
      <c r="F153" s="15">
        <v>1400926</v>
      </c>
    </row>
    <row r="154" spans="1:6" x14ac:dyDescent="0.35">
      <c r="A154" s="15" t="s">
        <v>8</v>
      </c>
      <c r="B154" s="15">
        <v>10</v>
      </c>
      <c r="C154" s="15">
        <v>85</v>
      </c>
      <c r="D154" s="15">
        <v>8563467</v>
      </c>
      <c r="E154" s="15">
        <v>9765818</v>
      </c>
      <c r="F154" s="15">
        <v>1202352</v>
      </c>
    </row>
    <row r="155" spans="1:6" x14ac:dyDescent="0.35">
      <c r="A155" s="15" t="s">
        <v>8</v>
      </c>
      <c r="B155" s="15">
        <v>10</v>
      </c>
      <c r="C155" s="15">
        <v>55</v>
      </c>
      <c r="D155" s="15">
        <v>15838613</v>
      </c>
      <c r="E155" s="15">
        <v>17138129</v>
      </c>
      <c r="F155" s="15">
        <v>1299517</v>
      </c>
    </row>
    <row r="156" spans="1:6" x14ac:dyDescent="0.35">
      <c r="A156" s="15" t="s">
        <v>8</v>
      </c>
      <c r="B156" s="15">
        <v>11</v>
      </c>
      <c r="C156" s="15">
        <v>132</v>
      </c>
      <c r="D156" s="15">
        <v>51016260</v>
      </c>
      <c r="E156" s="15">
        <v>53333719</v>
      </c>
      <c r="F156" s="15">
        <v>2317460</v>
      </c>
    </row>
    <row r="157" spans="1:6" x14ac:dyDescent="0.35">
      <c r="A157" s="15" t="s">
        <v>8</v>
      </c>
      <c r="B157" s="15">
        <v>12</v>
      </c>
      <c r="C157" s="15">
        <v>145</v>
      </c>
      <c r="D157" s="15">
        <v>38266765</v>
      </c>
      <c r="E157" s="15">
        <v>40091252</v>
      </c>
      <c r="F157" s="15">
        <v>1824488</v>
      </c>
    </row>
    <row r="158" spans="1:6" x14ac:dyDescent="0.35">
      <c r="A158" s="15" t="s">
        <v>8</v>
      </c>
      <c r="B158" s="15">
        <v>13</v>
      </c>
      <c r="C158" s="15">
        <v>111</v>
      </c>
      <c r="D158" s="15">
        <v>10660128</v>
      </c>
      <c r="E158" s="15">
        <v>12201958</v>
      </c>
      <c r="F158" s="15">
        <v>1541831</v>
      </c>
    </row>
    <row r="159" spans="1:6" x14ac:dyDescent="0.35">
      <c r="A159" s="15" t="s">
        <v>8</v>
      </c>
      <c r="B159" s="15">
        <v>13</v>
      </c>
      <c r="C159" s="15">
        <v>291</v>
      </c>
      <c r="D159" s="15">
        <v>17173086</v>
      </c>
      <c r="E159" s="15">
        <v>20713451</v>
      </c>
      <c r="F159" s="15">
        <v>3540366</v>
      </c>
    </row>
    <row r="160" spans="1:6" x14ac:dyDescent="0.35">
      <c r="A160" s="15" t="s">
        <v>8</v>
      </c>
      <c r="B160" s="15">
        <v>17</v>
      </c>
      <c r="C160" s="15">
        <v>79</v>
      </c>
      <c r="D160" s="15">
        <v>21148232</v>
      </c>
      <c r="E160" s="15">
        <v>22537009</v>
      </c>
      <c r="F160" s="15">
        <v>1388778</v>
      </c>
    </row>
    <row r="161" spans="1:6" x14ac:dyDescent="0.35">
      <c r="A161" s="15" t="s">
        <v>8</v>
      </c>
      <c r="B161" s="15">
        <v>18</v>
      </c>
      <c r="C161" s="15">
        <v>95</v>
      </c>
      <c r="D161" s="15">
        <v>495763</v>
      </c>
      <c r="E161" s="15">
        <v>2200124</v>
      </c>
      <c r="F161" s="15">
        <v>1704362</v>
      </c>
    </row>
    <row r="162" spans="1:6" x14ac:dyDescent="0.35">
      <c r="A162" s="15" t="s">
        <v>8</v>
      </c>
      <c r="B162" s="15">
        <v>18</v>
      </c>
      <c r="C162" s="15">
        <v>57</v>
      </c>
      <c r="D162" s="15">
        <v>3319077</v>
      </c>
      <c r="E162" s="15">
        <v>4393071</v>
      </c>
      <c r="F162" s="15">
        <v>1073995</v>
      </c>
    </row>
    <row r="163" spans="1:6" x14ac:dyDescent="0.35">
      <c r="A163" s="15" t="s">
        <v>8</v>
      </c>
      <c r="B163" s="15">
        <v>19</v>
      </c>
      <c r="C163" s="15">
        <v>85</v>
      </c>
      <c r="D163" s="15">
        <v>1709627</v>
      </c>
      <c r="E163" s="15">
        <v>3111382</v>
      </c>
      <c r="F163" s="15">
        <v>1401756</v>
      </c>
    </row>
    <row r="164" spans="1:6" x14ac:dyDescent="0.35">
      <c r="A164" s="15" t="s">
        <v>8</v>
      </c>
      <c r="B164" s="15">
        <v>19</v>
      </c>
      <c r="C164" s="15">
        <v>87</v>
      </c>
      <c r="D164" s="15">
        <v>27264256</v>
      </c>
      <c r="E164" s="15">
        <v>28305665</v>
      </c>
      <c r="F164" s="15">
        <v>1041410</v>
      </c>
    </row>
    <row r="165" spans="1:6" x14ac:dyDescent="0.35">
      <c r="A165" s="15" t="s">
        <v>8</v>
      </c>
      <c r="B165" s="15">
        <v>20</v>
      </c>
      <c r="C165" s="15">
        <v>84</v>
      </c>
      <c r="D165" s="15">
        <v>38158428</v>
      </c>
      <c r="E165" s="15">
        <v>39415724</v>
      </c>
      <c r="F165" s="15">
        <v>1257297</v>
      </c>
    </row>
    <row r="166" spans="1:6" x14ac:dyDescent="0.35">
      <c r="A166" s="15" t="s">
        <v>8</v>
      </c>
      <c r="B166" s="15">
        <v>20</v>
      </c>
      <c r="C166" s="15">
        <v>74</v>
      </c>
      <c r="D166" s="15">
        <v>45317239</v>
      </c>
      <c r="E166" s="15">
        <v>46368797</v>
      </c>
      <c r="F166" s="15">
        <v>1051559</v>
      </c>
    </row>
    <row r="167" spans="1:6" x14ac:dyDescent="0.35">
      <c r="A167" s="15" t="s">
        <v>8</v>
      </c>
      <c r="B167" s="15">
        <v>20</v>
      </c>
      <c r="C167" s="15">
        <v>102</v>
      </c>
      <c r="D167" s="15">
        <v>50630277</v>
      </c>
      <c r="E167" s="15">
        <v>51898096</v>
      </c>
      <c r="F167" s="15">
        <v>1267820</v>
      </c>
    </row>
    <row r="168" spans="1:6" x14ac:dyDescent="0.35">
      <c r="A168" s="15" t="s">
        <v>8</v>
      </c>
      <c r="B168" s="15">
        <v>21</v>
      </c>
      <c r="C168" s="15">
        <v>66</v>
      </c>
      <c r="D168" s="15">
        <v>31624</v>
      </c>
      <c r="E168" s="15">
        <v>1662276</v>
      </c>
      <c r="F168" s="15">
        <v>1630653</v>
      </c>
    </row>
    <row r="169" spans="1:6" x14ac:dyDescent="0.35">
      <c r="A169" s="15" t="s">
        <v>8</v>
      </c>
      <c r="B169" s="15">
        <v>21</v>
      </c>
      <c r="C169" s="15">
        <v>110</v>
      </c>
      <c r="D169" s="15">
        <v>20274663</v>
      </c>
      <c r="E169" s="15">
        <v>21920404</v>
      </c>
      <c r="F169" s="15">
        <v>1645742</v>
      </c>
    </row>
    <row r="170" spans="1:6" x14ac:dyDescent="0.35">
      <c r="A170" s="15" t="s">
        <v>8</v>
      </c>
      <c r="B170" s="15">
        <v>21</v>
      </c>
      <c r="C170" s="15">
        <v>82</v>
      </c>
      <c r="D170" s="15">
        <v>22003676</v>
      </c>
      <c r="E170" s="15">
        <v>23226090</v>
      </c>
      <c r="F170" s="15">
        <v>1222415</v>
      </c>
    </row>
    <row r="171" spans="1:6" x14ac:dyDescent="0.35">
      <c r="A171" s="15" t="s">
        <v>8</v>
      </c>
      <c r="B171" s="15">
        <v>21</v>
      </c>
      <c r="C171" s="15">
        <v>176</v>
      </c>
      <c r="D171" s="15">
        <v>23983297</v>
      </c>
      <c r="E171" s="15">
        <v>26300865</v>
      </c>
      <c r="F171" s="15">
        <v>2317569</v>
      </c>
    </row>
    <row r="172" spans="1:6" x14ac:dyDescent="0.35">
      <c r="A172" s="15" t="s">
        <v>8</v>
      </c>
      <c r="B172" s="15">
        <v>22</v>
      </c>
      <c r="C172" s="15">
        <v>77</v>
      </c>
      <c r="D172" s="15">
        <v>826988</v>
      </c>
      <c r="E172" s="15">
        <v>1889131</v>
      </c>
      <c r="F172" s="15">
        <v>1062144</v>
      </c>
    </row>
    <row r="173" spans="1:6" x14ac:dyDescent="0.35">
      <c r="A173" s="15" t="s">
        <v>8</v>
      </c>
      <c r="B173" s="15">
        <v>23</v>
      </c>
      <c r="C173" s="15">
        <v>55</v>
      </c>
      <c r="D173" s="15">
        <v>7419</v>
      </c>
      <c r="E173" s="15">
        <v>1159456</v>
      </c>
      <c r="F173" s="15">
        <v>1152038</v>
      </c>
    </row>
    <row r="174" spans="1:6" x14ac:dyDescent="0.35">
      <c r="A174" s="15" t="s">
        <v>8</v>
      </c>
      <c r="B174" s="15">
        <v>24</v>
      </c>
      <c r="C174" s="15">
        <v>68</v>
      </c>
      <c r="D174" s="15">
        <v>23366624</v>
      </c>
      <c r="E174" s="15">
        <v>24368031</v>
      </c>
      <c r="F174" s="15">
        <v>1001408</v>
      </c>
    </row>
    <row r="175" spans="1:6" x14ac:dyDescent="0.35">
      <c r="A175" s="15" t="s">
        <v>8</v>
      </c>
      <c r="B175" s="15">
        <v>32</v>
      </c>
      <c r="C175" s="15">
        <v>63</v>
      </c>
      <c r="D175" s="15">
        <v>73707</v>
      </c>
      <c r="E175" s="15">
        <v>1083798</v>
      </c>
      <c r="F175" s="15">
        <v>1010092</v>
      </c>
    </row>
    <row r="176" spans="1:6" x14ac:dyDescent="0.35">
      <c r="A176" s="15" t="s">
        <v>8</v>
      </c>
      <c r="B176" s="15">
        <v>32</v>
      </c>
      <c r="C176" s="15">
        <v>172</v>
      </c>
      <c r="D176" s="15">
        <v>15333838</v>
      </c>
      <c r="E176" s="15">
        <v>17538067</v>
      </c>
      <c r="F176" s="15">
        <v>2204230</v>
      </c>
    </row>
    <row r="177" spans="1:7" x14ac:dyDescent="0.35">
      <c r="A177" s="15" t="s">
        <v>9</v>
      </c>
      <c r="B177" s="15">
        <v>1</v>
      </c>
      <c r="C177" s="15">
        <v>199</v>
      </c>
      <c r="D177" s="15">
        <v>80040</v>
      </c>
      <c r="E177" s="15">
        <v>2852240</v>
      </c>
      <c r="F177" s="15">
        <v>2772201</v>
      </c>
      <c r="G177" s="3">
        <v>43</v>
      </c>
    </row>
    <row r="178" spans="1:7" x14ac:dyDescent="0.35">
      <c r="A178" s="15" t="s">
        <v>9</v>
      </c>
      <c r="B178" s="15">
        <v>1</v>
      </c>
      <c r="C178" s="15">
        <v>223</v>
      </c>
      <c r="D178" s="15">
        <v>27990175</v>
      </c>
      <c r="E178" s="15">
        <v>30858539</v>
      </c>
      <c r="F178" s="15">
        <v>2868365</v>
      </c>
    </row>
    <row r="179" spans="1:7" x14ac:dyDescent="0.35">
      <c r="A179" s="15" t="s">
        <v>9</v>
      </c>
      <c r="B179" s="15">
        <v>1</v>
      </c>
      <c r="C179" s="15">
        <v>98</v>
      </c>
      <c r="D179" s="15">
        <v>94680170</v>
      </c>
      <c r="E179" s="15">
        <v>95877116</v>
      </c>
      <c r="F179" s="15">
        <v>1196947</v>
      </c>
    </row>
    <row r="180" spans="1:7" x14ac:dyDescent="0.35">
      <c r="A180" s="15" t="s">
        <v>9</v>
      </c>
      <c r="B180" s="15">
        <v>1</v>
      </c>
      <c r="C180" s="15">
        <v>185</v>
      </c>
      <c r="D180" s="15">
        <v>98306702</v>
      </c>
      <c r="E180" s="15">
        <v>101397191</v>
      </c>
      <c r="F180" s="15">
        <v>3090490</v>
      </c>
    </row>
    <row r="181" spans="1:7" x14ac:dyDescent="0.35">
      <c r="A181" s="15" t="s">
        <v>9</v>
      </c>
      <c r="B181" s="15">
        <v>1</v>
      </c>
      <c r="C181" s="15">
        <v>63</v>
      </c>
      <c r="D181" s="15">
        <v>103254823</v>
      </c>
      <c r="E181" s="15">
        <v>105447094</v>
      </c>
      <c r="F181" s="15">
        <v>2192272</v>
      </c>
    </row>
    <row r="182" spans="1:7" x14ac:dyDescent="0.35">
      <c r="A182" s="15" t="s">
        <v>9</v>
      </c>
      <c r="B182" s="15">
        <v>2</v>
      </c>
      <c r="C182" s="15">
        <v>48</v>
      </c>
      <c r="D182" s="15">
        <v>6292618</v>
      </c>
      <c r="E182" s="15">
        <v>7488753</v>
      </c>
      <c r="F182" s="15">
        <v>1196136</v>
      </c>
    </row>
    <row r="183" spans="1:7" x14ac:dyDescent="0.35">
      <c r="A183" s="15" t="s">
        <v>9</v>
      </c>
      <c r="B183" s="15">
        <v>2</v>
      </c>
      <c r="C183" s="15">
        <v>99</v>
      </c>
      <c r="D183" s="15">
        <v>29824390</v>
      </c>
      <c r="E183" s="15">
        <v>31298633</v>
      </c>
      <c r="F183" s="15">
        <v>1474244</v>
      </c>
    </row>
    <row r="184" spans="1:7" x14ac:dyDescent="0.35">
      <c r="A184" s="15" t="s">
        <v>9</v>
      </c>
      <c r="B184" s="15">
        <v>3</v>
      </c>
      <c r="C184" s="15">
        <v>73</v>
      </c>
      <c r="D184" s="15">
        <v>34827793</v>
      </c>
      <c r="E184" s="15">
        <v>35900681</v>
      </c>
      <c r="F184" s="15">
        <v>1072889</v>
      </c>
    </row>
    <row r="185" spans="1:7" x14ac:dyDescent="0.35">
      <c r="A185" s="15" t="s">
        <v>9</v>
      </c>
      <c r="B185" s="15">
        <v>3</v>
      </c>
      <c r="C185" s="15">
        <v>118</v>
      </c>
      <c r="D185" s="15">
        <v>41147024</v>
      </c>
      <c r="E185" s="15">
        <v>42578933</v>
      </c>
      <c r="F185" s="15">
        <v>1431910</v>
      </c>
    </row>
    <row r="186" spans="1:7" x14ac:dyDescent="0.35">
      <c r="A186" s="15" t="s">
        <v>9</v>
      </c>
      <c r="B186" s="15">
        <v>4</v>
      </c>
      <c r="C186" s="15">
        <v>1697</v>
      </c>
      <c r="D186" s="15">
        <v>43598</v>
      </c>
      <c r="E186" s="15">
        <v>22960253</v>
      </c>
      <c r="F186" s="15">
        <v>22916656</v>
      </c>
    </row>
    <row r="187" spans="1:7" x14ac:dyDescent="0.35">
      <c r="A187" s="15" t="s">
        <v>9</v>
      </c>
      <c r="B187" s="15">
        <v>4</v>
      </c>
      <c r="C187" s="15">
        <v>124</v>
      </c>
      <c r="D187" s="15">
        <v>68633559</v>
      </c>
      <c r="E187" s="15">
        <v>70070858</v>
      </c>
      <c r="F187" s="15">
        <v>1437300</v>
      </c>
    </row>
    <row r="188" spans="1:7" x14ac:dyDescent="0.35">
      <c r="A188" s="15" t="s">
        <v>9</v>
      </c>
      <c r="B188" s="15">
        <v>5</v>
      </c>
      <c r="C188" s="15">
        <v>72</v>
      </c>
      <c r="D188" s="15">
        <v>81095543</v>
      </c>
      <c r="E188" s="15">
        <v>82421312</v>
      </c>
      <c r="F188" s="15">
        <v>1325770</v>
      </c>
    </row>
    <row r="189" spans="1:7" x14ac:dyDescent="0.35">
      <c r="A189" s="15" t="s">
        <v>9</v>
      </c>
      <c r="B189" s="15">
        <v>6</v>
      </c>
      <c r="C189" s="15">
        <v>87</v>
      </c>
      <c r="D189" s="15">
        <v>2843031</v>
      </c>
      <c r="E189" s="15">
        <v>3892799</v>
      </c>
      <c r="F189" s="15">
        <v>1049769</v>
      </c>
    </row>
    <row r="190" spans="1:7" x14ac:dyDescent="0.35">
      <c r="A190" s="15" t="s">
        <v>9</v>
      </c>
      <c r="B190" s="15">
        <v>6</v>
      </c>
      <c r="C190" s="15">
        <v>73</v>
      </c>
      <c r="D190" s="15">
        <v>23554387</v>
      </c>
      <c r="E190" s="15">
        <v>24950825</v>
      </c>
      <c r="F190" s="15">
        <v>1396439</v>
      </c>
    </row>
    <row r="191" spans="1:7" x14ac:dyDescent="0.35">
      <c r="A191" s="15" t="s">
        <v>9</v>
      </c>
      <c r="B191" s="15">
        <v>8</v>
      </c>
      <c r="C191" s="15">
        <v>72</v>
      </c>
      <c r="D191" s="15">
        <v>72077</v>
      </c>
      <c r="E191" s="15">
        <v>1381550</v>
      </c>
      <c r="F191" s="15">
        <v>1309474</v>
      </c>
    </row>
    <row r="192" spans="1:7" x14ac:dyDescent="0.35">
      <c r="A192" s="15" t="s">
        <v>9</v>
      </c>
      <c r="B192" s="15">
        <v>9</v>
      </c>
      <c r="C192" s="15">
        <v>82</v>
      </c>
      <c r="D192" s="15">
        <v>32991157</v>
      </c>
      <c r="E192" s="15">
        <v>34197651</v>
      </c>
      <c r="F192" s="15">
        <v>1206495</v>
      </c>
    </row>
    <row r="193" spans="1:6" x14ac:dyDescent="0.35">
      <c r="A193" s="15" t="s">
        <v>9</v>
      </c>
      <c r="B193" s="15">
        <v>9</v>
      </c>
      <c r="C193" s="15">
        <v>101</v>
      </c>
      <c r="D193" s="15">
        <v>48468694</v>
      </c>
      <c r="E193" s="15">
        <v>49707194</v>
      </c>
      <c r="F193" s="15">
        <v>1238501</v>
      </c>
    </row>
    <row r="194" spans="1:6" x14ac:dyDescent="0.35">
      <c r="A194" s="15" t="s">
        <v>9</v>
      </c>
      <c r="B194" s="15">
        <v>11</v>
      </c>
      <c r="C194" s="15">
        <v>55</v>
      </c>
      <c r="D194" s="15">
        <v>47952</v>
      </c>
      <c r="E194" s="15">
        <v>1681009</v>
      </c>
      <c r="F194" s="15">
        <v>1633058</v>
      </c>
    </row>
    <row r="195" spans="1:6" x14ac:dyDescent="0.35">
      <c r="A195" s="15" t="s">
        <v>9</v>
      </c>
      <c r="B195" s="15">
        <v>11</v>
      </c>
      <c r="C195" s="15">
        <v>54</v>
      </c>
      <c r="D195" s="15">
        <v>47938432</v>
      </c>
      <c r="E195" s="15">
        <v>49094443</v>
      </c>
      <c r="F195" s="15">
        <v>1156012</v>
      </c>
    </row>
    <row r="196" spans="1:6" x14ac:dyDescent="0.35">
      <c r="A196" s="15" t="s">
        <v>9</v>
      </c>
      <c r="B196" s="15">
        <v>12</v>
      </c>
      <c r="C196" s="15">
        <v>581</v>
      </c>
      <c r="D196" s="15">
        <v>36619376</v>
      </c>
      <c r="E196" s="15">
        <v>44637668</v>
      </c>
      <c r="F196" s="15">
        <v>8018293</v>
      </c>
    </row>
    <row r="197" spans="1:6" x14ac:dyDescent="0.35">
      <c r="A197" s="15" t="s">
        <v>9</v>
      </c>
      <c r="B197" s="15">
        <v>13</v>
      </c>
      <c r="C197" s="15">
        <v>103</v>
      </c>
      <c r="D197" s="15">
        <v>712639</v>
      </c>
      <c r="E197" s="15">
        <v>2047219</v>
      </c>
      <c r="F197" s="15">
        <v>1334581</v>
      </c>
    </row>
    <row r="198" spans="1:6" x14ac:dyDescent="0.35">
      <c r="A198" s="15" t="s">
        <v>9</v>
      </c>
      <c r="B198" s="15">
        <v>13</v>
      </c>
      <c r="C198" s="15">
        <v>101</v>
      </c>
      <c r="D198" s="15">
        <v>8401561</v>
      </c>
      <c r="E198" s="15">
        <v>9669566</v>
      </c>
      <c r="F198" s="15">
        <v>1268006</v>
      </c>
    </row>
    <row r="199" spans="1:6" x14ac:dyDescent="0.35">
      <c r="A199" s="15" t="s">
        <v>9</v>
      </c>
      <c r="B199" s="15">
        <v>15</v>
      </c>
      <c r="C199" s="15">
        <v>62</v>
      </c>
      <c r="D199" s="15">
        <v>1549891</v>
      </c>
      <c r="E199" s="15">
        <v>3186006</v>
      </c>
      <c r="F199" s="15">
        <v>1636116</v>
      </c>
    </row>
    <row r="200" spans="1:6" x14ac:dyDescent="0.35">
      <c r="A200" s="15" t="s">
        <v>9</v>
      </c>
      <c r="B200" s="15">
        <v>15</v>
      </c>
      <c r="C200" s="15">
        <v>2222</v>
      </c>
      <c r="D200" s="15">
        <v>28490042</v>
      </c>
      <c r="E200" s="15">
        <v>58142906</v>
      </c>
      <c r="F200" s="15">
        <v>29652865</v>
      </c>
    </row>
    <row r="201" spans="1:6" x14ac:dyDescent="0.35">
      <c r="A201" s="15" t="s">
        <v>9</v>
      </c>
      <c r="B201" s="15">
        <v>15</v>
      </c>
      <c r="C201" s="15">
        <v>91</v>
      </c>
      <c r="D201" s="15">
        <v>58151429</v>
      </c>
      <c r="E201" s="15">
        <v>59323405</v>
      </c>
      <c r="F201" s="15">
        <v>1171977</v>
      </c>
    </row>
    <row r="202" spans="1:6" x14ac:dyDescent="0.35">
      <c r="A202" s="15" t="s">
        <v>9</v>
      </c>
      <c r="B202" s="15">
        <v>16</v>
      </c>
      <c r="C202" s="15">
        <v>72</v>
      </c>
      <c r="D202" s="15">
        <v>53209032</v>
      </c>
      <c r="E202" s="15">
        <v>54335241</v>
      </c>
      <c r="F202" s="15">
        <v>1126210</v>
      </c>
    </row>
    <row r="203" spans="1:6" x14ac:dyDescent="0.35">
      <c r="A203" s="15" t="s">
        <v>9</v>
      </c>
      <c r="B203" s="15">
        <v>16</v>
      </c>
      <c r="C203" s="15">
        <v>195</v>
      </c>
      <c r="D203" s="15">
        <v>56506411</v>
      </c>
      <c r="E203" s="15">
        <v>59511764</v>
      </c>
      <c r="F203" s="15">
        <v>3005354</v>
      </c>
    </row>
    <row r="204" spans="1:6" x14ac:dyDescent="0.35">
      <c r="A204" s="15" t="s">
        <v>9</v>
      </c>
      <c r="B204" s="15">
        <v>17</v>
      </c>
      <c r="C204" s="15">
        <v>93</v>
      </c>
      <c r="D204" s="15">
        <v>3430413</v>
      </c>
      <c r="E204" s="15">
        <v>4458410</v>
      </c>
      <c r="F204" s="15">
        <v>1027998</v>
      </c>
    </row>
    <row r="205" spans="1:6" x14ac:dyDescent="0.35">
      <c r="A205" s="15" t="s">
        <v>9</v>
      </c>
      <c r="B205" s="15">
        <v>17</v>
      </c>
      <c r="C205" s="15">
        <v>67</v>
      </c>
      <c r="D205" s="15">
        <v>21089200</v>
      </c>
      <c r="E205" s="15">
        <v>22337214</v>
      </c>
      <c r="F205" s="15">
        <v>1248015</v>
      </c>
    </row>
    <row r="206" spans="1:6" x14ac:dyDescent="0.35">
      <c r="A206" s="15" t="s">
        <v>9</v>
      </c>
      <c r="B206" s="15">
        <v>18</v>
      </c>
      <c r="C206" s="15">
        <v>55</v>
      </c>
      <c r="D206" s="15">
        <v>3449423</v>
      </c>
      <c r="E206" s="15">
        <v>4490473</v>
      </c>
      <c r="F206" s="15">
        <v>1041051</v>
      </c>
    </row>
    <row r="207" spans="1:6" x14ac:dyDescent="0.35">
      <c r="A207" s="15" t="s">
        <v>9</v>
      </c>
      <c r="B207" s="15">
        <v>18</v>
      </c>
      <c r="C207" s="15">
        <v>60</v>
      </c>
      <c r="D207" s="15">
        <v>40177428</v>
      </c>
      <c r="E207" s="15">
        <v>41740841</v>
      </c>
      <c r="F207" s="15">
        <v>1563414</v>
      </c>
    </row>
    <row r="208" spans="1:6" x14ac:dyDescent="0.35">
      <c r="A208" s="15" t="s">
        <v>9</v>
      </c>
      <c r="B208" s="15">
        <v>19</v>
      </c>
      <c r="C208" s="15">
        <v>304</v>
      </c>
      <c r="D208" s="15">
        <v>24661822</v>
      </c>
      <c r="E208" s="15">
        <v>28457565</v>
      </c>
      <c r="F208" s="15">
        <v>3795744</v>
      </c>
    </row>
    <row r="209" spans="1:7" x14ac:dyDescent="0.35">
      <c r="A209" s="15" t="s">
        <v>9</v>
      </c>
      <c r="B209" s="15">
        <v>20</v>
      </c>
      <c r="C209" s="15">
        <v>270</v>
      </c>
      <c r="D209" s="15">
        <v>6152253</v>
      </c>
      <c r="E209" s="15">
        <v>9752189</v>
      </c>
      <c r="F209" s="15">
        <v>3599937</v>
      </c>
    </row>
    <row r="210" spans="1:7" x14ac:dyDescent="0.35">
      <c r="A210" s="15" t="s">
        <v>9</v>
      </c>
      <c r="B210" s="15">
        <v>21</v>
      </c>
      <c r="C210" s="15">
        <v>99</v>
      </c>
      <c r="D210" s="15">
        <v>24878074</v>
      </c>
      <c r="E210" s="15">
        <v>26253831</v>
      </c>
      <c r="F210" s="15">
        <v>1375758</v>
      </c>
    </row>
    <row r="211" spans="1:7" x14ac:dyDescent="0.35">
      <c r="A211" s="15" t="s">
        <v>9</v>
      </c>
      <c r="B211" s="15">
        <v>22</v>
      </c>
      <c r="C211" s="15">
        <v>103</v>
      </c>
      <c r="D211" s="15">
        <v>1917806</v>
      </c>
      <c r="E211" s="15">
        <v>3198463</v>
      </c>
      <c r="F211" s="15">
        <v>1280658</v>
      </c>
    </row>
    <row r="212" spans="1:7" x14ac:dyDescent="0.35">
      <c r="A212" s="15" t="s">
        <v>9</v>
      </c>
      <c r="B212" s="15">
        <v>23</v>
      </c>
      <c r="C212" s="15">
        <v>164</v>
      </c>
      <c r="D212" s="15">
        <v>8325013</v>
      </c>
      <c r="E212" s="15">
        <v>10369154</v>
      </c>
      <c r="F212" s="15">
        <v>2044142</v>
      </c>
    </row>
    <row r="213" spans="1:7" x14ac:dyDescent="0.35">
      <c r="A213" s="15" t="s">
        <v>9</v>
      </c>
      <c r="B213" s="15">
        <v>24</v>
      </c>
      <c r="C213" s="15">
        <v>466</v>
      </c>
      <c r="D213" s="15">
        <v>49246</v>
      </c>
      <c r="E213" s="15">
        <v>6645868</v>
      </c>
      <c r="F213" s="15">
        <v>6596623</v>
      </c>
    </row>
    <row r="214" spans="1:7" x14ac:dyDescent="0.35">
      <c r="A214" s="15" t="s">
        <v>9</v>
      </c>
      <c r="B214" s="15">
        <v>25</v>
      </c>
      <c r="C214" s="15">
        <v>52</v>
      </c>
      <c r="D214" s="15">
        <v>120798</v>
      </c>
      <c r="E214" s="15">
        <v>1230408</v>
      </c>
      <c r="F214" s="15">
        <v>1109611</v>
      </c>
    </row>
    <row r="215" spans="1:7" x14ac:dyDescent="0.35">
      <c r="A215" s="15" t="s">
        <v>9</v>
      </c>
      <c r="B215" s="15">
        <v>29</v>
      </c>
      <c r="C215" s="15">
        <v>55</v>
      </c>
      <c r="D215" s="15">
        <v>40009</v>
      </c>
      <c r="E215" s="15">
        <v>1067154</v>
      </c>
      <c r="F215" s="15">
        <v>1027146</v>
      </c>
    </row>
    <row r="216" spans="1:7" x14ac:dyDescent="0.35">
      <c r="A216" s="15" t="s">
        <v>9</v>
      </c>
      <c r="B216" s="15">
        <v>29</v>
      </c>
      <c r="C216" s="15">
        <v>127</v>
      </c>
      <c r="D216" s="15">
        <v>34241808</v>
      </c>
      <c r="E216" s="15">
        <v>35864336</v>
      </c>
      <c r="F216" s="15">
        <v>1622529</v>
      </c>
    </row>
    <row r="217" spans="1:7" x14ac:dyDescent="0.35">
      <c r="A217" s="15" t="s">
        <v>9</v>
      </c>
      <c r="B217" s="15">
        <v>30</v>
      </c>
      <c r="C217" s="15">
        <v>102</v>
      </c>
      <c r="D217" s="15">
        <v>1093130</v>
      </c>
      <c r="E217" s="15">
        <v>2312118</v>
      </c>
      <c r="F217" s="15">
        <v>1218989</v>
      </c>
    </row>
    <row r="218" spans="1:7" x14ac:dyDescent="0.35">
      <c r="A218" s="15" t="s">
        <v>9</v>
      </c>
      <c r="B218" s="15">
        <v>32</v>
      </c>
      <c r="C218" s="15">
        <v>92</v>
      </c>
      <c r="D218" s="15">
        <v>34661736</v>
      </c>
      <c r="E218" s="15">
        <v>35993998</v>
      </c>
      <c r="F218" s="15">
        <v>1332263</v>
      </c>
    </row>
    <row r="219" spans="1:7" x14ac:dyDescent="0.35">
      <c r="A219" s="15" t="s">
        <v>9</v>
      </c>
      <c r="B219" s="15">
        <v>37</v>
      </c>
      <c r="C219" s="15">
        <v>64</v>
      </c>
      <c r="D219" s="15">
        <v>11346630</v>
      </c>
      <c r="E219" s="15">
        <v>12450044</v>
      </c>
      <c r="F219" s="15">
        <v>1103415</v>
      </c>
    </row>
    <row r="220" spans="1:7" x14ac:dyDescent="0.35">
      <c r="A220" s="15" t="s">
        <v>10</v>
      </c>
      <c r="B220" s="15">
        <v>1</v>
      </c>
      <c r="C220" s="15">
        <v>113</v>
      </c>
      <c r="D220" s="15">
        <v>2865360</v>
      </c>
      <c r="E220" s="15">
        <v>4590874</v>
      </c>
      <c r="F220" s="15">
        <v>1725515</v>
      </c>
      <c r="G220" s="3">
        <v>54</v>
      </c>
    </row>
    <row r="221" spans="1:7" x14ac:dyDescent="0.35">
      <c r="A221" s="15" t="s">
        <v>10</v>
      </c>
      <c r="B221" s="15">
        <v>1</v>
      </c>
      <c r="C221" s="15">
        <v>96</v>
      </c>
      <c r="D221" s="15">
        <v>10408315</v>
      </c>
      <c r="E221" s="15">
        <v>12843349</v>
      </c>
      <c r="F221" s="15">
        <v>2435035</v>
      </c>
    </row>
    <row r="222" spans="1:7" x14ac:dyDescent="0.35">
      <c r="A222" s="15" t="s">
        <v>10</v>
      </c>
      <c r="B222" s="15">
        <v>1</v>
      </c>
      <c r="C222" s="15">
        <v>205</v>
      </c>
      <c r="D222" s="15">
        <v>41631720</v>
      </c>
      <c r="E222" s="15">
        <v>44865055</v>
      </c>
      <c r="F222" s="15">
        <v>3233336</v>
      </c>
    </row>
    <row r="223" spans="1:7" x14ac:dyDescent="0.35">
      <c r="A223" s="15" t="s">
        <v>10</v>
      </c>
      <c r="B223" s="15">
        <v>1</v>
      </c>
      <c r="C223" s="15">
        <v>143</v>
      </c>
      <c r="D223" s="15">
        <v>97258658</v>
      </c>
      <c r="E223" s="15">
        <v>99490258</v>
      </c>
      <c r="F223" s="15">
        <v>2231601</v>
      </c>
    </row>
    <row r="224" spans="1:7" x14ac:dyDescent="0.35">
      <c r="A224" s="15" t="s">
        <v>10</v>
      </c>
      <c r="B224" s="15">
        <v>1</v>
      </c>
      <c r="C224" s="15">
        <v>87</v>
      </c>
      <c r="D224" s="15">
        <v>101624393</v>
      </c>
      <c r="E224" s="15">
        <v>103161217</v>
      </c>
      <c r="F224" s="15">
        <v>1536825</v>
      </c>
    </row>
    <row r="225" spans="1:6" x14ac:dyDescent="0.35">
      <c r="A225" s="15" t="s">
        <v>10</v>
      </c>
      <c r="B225" s="15">
        <v>2</v>
      </c>
      <c r="C225" s="15">
        <v>276</v>
      </c>
      <c r="D225" s="15">
        <v>15914619</v>
      </c>
      <c r="E225" s="15">
        <v>19976526</v>
      </c>
      <c r="F225" s="15">
        <v>4061908</v>
      </c>
    </row>
    <row r="226" spans="1:6" x14ac:dyDescent="0.35">
      <c r="A226" s="15" t="s">
        <v>10</v>
      </c>
      <c r="B226" s="15">
        <v>3</v>
      </c>
      <c r="C226" s="15">
        <v>90</v>
      </c>
      <c r="D226" s="15">
        <v>3603274</v>
      </c>
      <c r="E226" s="15">
        <v>4949320</v>
      </c>
      <c r="F226" s="15">
        <v>1346047</v>
      </c>
    </row>
    <row r="227" spans="1:6" x14ac:dyDescent="0.35">
      <c r="A227" s="15" t="s">
        <v>10</v>
      </c>
      <c r="B227" s="15">
        <v>3</v>
      </c>
      <c r="C227" s="15">
        <v>50</v>
      </c>
      <c r="D227" s="15">
        <v>30906904</v>
      </c>
      <c r="E227" s="15">
        <v>32110395</v>
      </c>
      <c r="F227" s="15">
        <v>1203492</v>
      </c>
    </row>
    <row r="228" spans="1:6" x14ac:dyDescent="0.35">
      <c r="A228" s="15" t="s">
        <v>10</v>
      </c>
      <c r="B228" s="15">
        <v>3</v>
      </c>
      <c r="C228" s="15">
        <v>92</v>
      </c>
      <c r="D228" s="15">
        <v>71075952</v>
      </c>
      <c r="E228" s="15">
        <v>72232561</v>
      </c>
      <c r="F228" s="15">
        <v>1156610</v>
      </c>
    </row>
    <row r="229" spans="1:6" x14ac:dyDescent="0.35">
      <c r="A229" s="15" t="s">
        <v>10</v>
      </c>
      <c r="B229" s="15">
        <v>3</v>
      </c>
      <c r="C229" s="15">
        <v>163</v>
      </c>
      <c r="D229" s="15">
        <v>73442726</v>
      </c>
      <c r="E229" s="15">
        <v>75421533</v>
      </c>
      <c r="F229" s="15">
        <v>1978808</v>
      </c>
    </row>
    <row r="230" spans="1:6" x14ac:dyDescent="0.35">
      <c r="A230" s="15" t="s">
        <v>10</v>
      </c>
      <c r="B230" s="15">
        <v>3</v>
      </c>
      <c r="C230" s="15">
        <v>232</v>
      </c>
      <c r="D230" s="15">
        <v>82993514</v>
      </c>
      <c r="E230" s="15">
        <v>85736964</v>
      </c>
      <c r="F230" s="15">
        <v>2743451</v>
      </c>
    </row>
    <row r="231" spans="1:6" x14ac:dyDescent="0.35">
      <c r="A231" s="15" t="s">
        <v>10</v>
      </c>
      <c r="B231" s="15">
        <v>4</v>
      </c>
      <c r="C231" s="15">
        <v>1376</v>
      </c>
      <c r="D231" s="15">
        <v>9803528</v>
      </c>
      <c r="E231" s="15">
        <v>28798932</v>
      </c>
      <c r="F231" s="15">
        <v>18995405</v>
      </c>
    </row>
    <row r="232" spans="1:6" x14ac:dyDescent="0.35">
      <c r="A232" s="15" t="s">
        <v>10</v>
      </c>
      <c r="B232" s="15">
        <v>4</v>
      </c>
      <c r="C232" s="15">
        <v>119</v>
      </c>
      <c r="D232" s="15">
        <v>70452602</v>
      </c>
      <c r="E232" s="15">
        <v>71786654</v>
      </c>
      <c r="F232" s="15">
        <v>1334053</v>
      </c>
    </row>
    <row r="233" spans="1:6" x14ac:dyDescent="0.35">
      <c r="A233" s="15" t="s">
        <v>10</v>
      </c>
      <c r="B233" s="15">
        <v>4</v>
      </c>
      <c r="C233" s="15">
        <v>94</v>
      </c>
      <c r="D233" s="15">
        <v>73084405</v>
      </c>
      <c r="E233" s="15">
        <v>74156112</v>
      </c>
      <c r="F233" s="15">
        <v>1071708</v>
      </c>
    </row>
    <row r="234" spans="1:6" x14ac:dyDescent="0.35">
      <c r="A234" s="15" t="s">
        <v>10</v>
      </c>
      <c r="B234" s="15">
        <v>5</v>
      </c>
      <c r="C234" s="15">
        <v>81</v>
      </c>
      <c r="D234" s="15">
        <v>111100</v>
      </c>
      <c r="E234" s="15">
        <v>1360374</v>
      </c>
      <c r="F234" s="15">
        <v>1249275</v>
      </c>
    </row>
    <row r="235" spans="1:6" x14ac:dyDescent="0.35">
      <c r="A235" s="15" t="s">
        <v>10</v>
      </c>
      <c r="B235" s="15">
        <v>6</v>
      </c>
      <c r="C235" s="15">
        <v>59</v>
      </c>
      <c r="D235" s="15">
        <v>23270639</v>
      </c>
      <c r="E235" s="15">
        <v>24400976</v>
      </c>
      <c r="F235" s="15">
        <v>1130338</v>
      </c>
    </row>
    <row r="236" spans="1:6" x14ac:dyDescent="0.35">
      <c r="A236" s="15" t="s">
        <v>10</v>
      </c>
      <c r="B236" s="15">
        <v>6</v>
      </c>
      <c r="C236" s="15">
        <v>76</v>
      </c>
      <c r="D236" s="15">
        <v>38674089</v>
      </c>
      <c r="E236" s="15">
        <v>39729209</v>
      </c>
      <c r="F236" s="15">
        <v>1055121</v>
      </c>
    </row>
    <row r="237" spans="1:6" x14ac:dyDescent="0.35">
      <c r="A237" s="15" t="s">
        <v>10</v>
      </c>
      <c r="B237" s="15">
        <v>7</v>
      </c>
      <c r="C237" s="15">
        <v>203</v>
      </c>
      <c r="D237" s="15">
        <v>248273</v>
      </c>
      <c r="E237" s="15">
        <v>3603749</v>
      </c>
      <c r="F237" s="15">
        <v>3355477</v>
      </c>
    </row>
    <row r="238" spans="1:6" x14ac:dyDescent="0.35">
      <c r="A238" s="15" t="s">
        <v>10</v>
      </c>
      <c r="B238" s="15">
        <v>8</v>
      </c>
      <c r="C238" s="15">
        <v>72</v>
      </c>
      <c r="D238" s="15">
        <v>72077</v>
      </c>
      <c r="E238" s="15">
        <v>1381550</v>
      </c>
      <c r="F238" s="15">
        <v>1309474</v>
      </c>
    </row>
    <row r="239" spans="1:6" x14ac:dyDescent="0.35">
      <c r="A239" s="15" t="s">
        <v>10</v>
      </c>
      <c r="B239" s="15">
        <v>9</v>
      </c>
      <c r="C239" s="15">
        <v>132</v>
      </c>
      <c r="D239" s="15">
        <v>1523283</v>
      </c>
      <c r="E239" s="15">
        <v>3635596</v>
      </c>
      <c r="F239" s="15">
        <v>2112314</v>
      </c>
    </row>
    <row r="240" spans="1:6" x14ac:dyDescent="0.35">
      <c r="A240" s="15" t="s">
        <v>10</v>
      </c>
      <c r="B240" s="15">
        <v>10</v>
      </c>
      <c r="C240" s="15">
        <v>60</v>
      </c>
      <c r="D240" s="15">
        <v>51263</v>
      </c>
      <c r="E240" s="15">
        <v>1437841</v>
      </c>
      <c r="F240" s="15">
        <v>1386579</v>
      </c>
    </row>
    <row r="241" spans="1:6" x14ac:dyDescent="0.35">
      <c r="A241" s="15" t="s">
        <v>10</v>
      </c>
      <c r="B241" s="15">
        <v>10</v>
      </c>
      <c r="C241" s="15">
        <v>51</v>
      </c>
      <c r="D241" s="15">
        <v>15357128</v>
      </c>
      <c r="E241" s="15">
        <v>16386655</v>
      </c>
      <c r="F241" s="15">
        <v>1029528</v>
      </c>
    </row>
    <row r="242" spans="1:6" x14ac:dyDescent="0.35">
      <c r="A242" s="15" t="s">
        <v>10</v>
      </c>
      <c r="B242" s="15">
        <v>10</v>
      </c>
      <c r="C242" s="15">
        <v>159</v>
      </c>
      <c r="D242" s="15">
        <v>58418917</v>
      </c>
      <c r="E242" s="15">
        <v>60619911</v>
      </c>
      <c r="F242" s="15">
        <v>2200995</v>
      </c>
    </row>
    <row r="243" spans="1:6" x14ac:dyDescent="0.35">
      <c r="A243" s="15" t="s">
        <v>10</v>
      </c>
      <c r="B243" s="15">
        <v>11</v>
      </c>
      <c r="C243" s="15">
        <v>475</v>
      </c>
      <c r="D243" s="15">
        <v>14414510</v>
      </c>
      <c r="E243" s="15">
        <v>20749836</v>
      </c>
      <c r="F243" s="15">
        <v>6335327</v>
      </c>
    </row>
    <row r="244" spans="1:6" x14ac:dyDescent="0.35">
      <c r="A244" s="15" t="s">
        <v>10</v>
      </c>
      <c r="B244" s="15">
        <v>11</v>
      </c>
      <c r="C244" s="15">
        <v>349</v>
      </c>
      <c r="D244" s="15">
        <v>31350091</v>
      </c>
      <c r="E244" s="15">
        <v>36440720</v>
      </c>
      <c r="F244" s="15">
        <v>5090630</v>
      </c>
    </row>
    <row r="245" spans="1:6" x14ac:dyDescent="0.35">
      <c r="A245" s="15" t="s">
        <v>10</v>
      </c>
      <c r="B245" s="15">
        <v>11</v>
      </c>
      <c r="C245" s="15">
        <v>261</v>
      </c>
      <c r="D245" s="15">
        <v>44564208</v>
      </c>
      <c r="E245" s="15">
        <v>48990144</v>
      </c>
      <c r="F245" s="15">
        <v>4425937</v>
      </c>
    </row>
    <row r="246" spans="1:6" x14ac:dyDescent="0.35">
      <c r="A246" s="15" t="s">
        <v>10</v>
      </c>
      <c r="B246" s="15">
        <v>12</v>
      </c>
      <c r="C246" s="15">
        <v>248</v>
      </c>
      <c r="D246" s="15">
        <v>33393</v>
      </c>
      <c r="E246" s="15">
        <v>3244592</v>
      </c>
      <c r="F246" s="15">
        <v>3211200</v>
      </c>
    </row>
    <row r="247" spans="1:6" x14ac:dyDescent="0.35">
      <c r="A247" s="15" t="s">
        <v>10</v>
      </c>
      <c r="B247" s="15">
        <v>12</v>
      </c>
      <c r="C247" s="15">
        <v>171</v>
      </c>
      <c r="D247" s="15">
        <v>54784837</v>
      </c>
      <c r="E247" s="15">
        <v>57091853</v>
      </c>
      <c r="F247" s="15">
        <v>2307017</v>
      </c>
    </row>
    <row r="248" spans="1:6" x14ac:dyDescent="0.35">
      <c r="A248" s="15" t="s">
        <v>10</v>
      </c>
      <c r="B248" s="15">
        <v>13</v>
      </c>
      <c r="C248" s="15">
        <v>117</v>
      </c>
      <c r="D248" s="15">
        <v>886364</v>
      </c>
      <c r="E248" s="15">
        <v>2429679</v>
      </c>
      <c r="F248" s="15">
        <v>1543316</v>
      </c>
    </row>
    <row r="249" spans="1:6" x14ac:dyDescent="0.35">
      <c r="A249" s="15" t="s">
        <v>10</v>
      </c>
      <c r="B249" s="15">
        <v>15</v>
      </c>
      <c r="C249" s="15">
        <v>51</v>
      </c>
      <c r="D249" s="15">
        <v>8309212</v>
      </c>
      <c r="E249" s="15">
        <v>9374422</v>
      </c>
      <c r="F249" s="15">
        <v>1065211</v>
      </c>
    </row>
    <row r="250" spans="1:6" x14ac:dyDescent="0.35">
      <c r="A250" s="15" t="s">
        <v>10</v>
      </c>
      <c r="B250" s="15">
        <v>15</v>
      </c>
      <c r="C250" s="15">
        <v>77</v>
      </c>
      <c r="D250" s="15">
        <v>39558186</v>
      </c>
      <c r="E250" s="15">
        <v>40571051</v>
      </c>
      <c r="F250" s="15">
        <v>1012866</v>
      </c>
    </row>
    <row r="251" spans="1:6" x14ac:dyDescent="0.35">
      <c r="A251" s="15" t="s">
        <v>10</v>
      </c>
      <c r="B251" s="15">
        <v>16</v>
      </c>
      <c r="C251" s="15">
        <v>67</v>
      </c>
      <c r="D251" s="15">
        <v>4725984</v>
      </c>
      <c r="E251" s="15">
        <v>5849989</v>
      </c>
      <c r="F251" s="15">
        <v>1124006</v>
      </c>
    </row>
    <row r="252" spans="1:6" x14ac:dyDescent="0.35">
      <c r="A252" s="15" t="s">
        <v>10</v>
      </c>
      <c r="B252" s="15">
        <v>17</v>
      </c>
      <c r="C252" s="15">
        <v>119</v>
      </c>
      <c r="D252" s="15">
        <v>51048</v>
      </c>
      <c r="E252" s="15">
        <v>1749048</v>
      </c>
      <c r="F252" s="15">
        <v>1698001</v>
      </c>
    </row>
    <row r="253" spans="1:6" x14ac:dyDescent="0.35">
      <c r="A253" s="15" t="s">
        <v>10</v>
      </c>
      <c r="B253" s="15">
        <v>18</v>
      </c>
      <c r="C253" s="15">
        <v>127</v>
      </c>
      <c r="D253" s="15">
        <v>1369663</v>
      </c>
      <c r="E253" s="15">
        <v>3328801</v>
      </c>
      <c r="F253" s="15">
        <v>1959139</v>
      </c>
    </row>
    <row r="254" spans="1:6" x14ac:dyDescent="0.35">
      <c r="A254" s="15" t="s">
        <v>10</v>
      </c>
      <c r="B254" s="15">
        <v>18</v>
      </c>
      <c r="C254" s="15">
        <v>55</v>
      </c>
      <c r="D254" s="15">
        <v>3343959</v>
      </c>
      <c r="E254" s="15">
        <v>4393071</v>
      </c>
      <c r="F254" s="15">
        <v>1049113</v>
      </c>
    </row>
    <row r="255" spans="1:6" x14ac:dyDescent="0.35">
      <c r="A255" s="15" t="s">
        <v>10</v>
      </c>
      <c r="B255" s="15">
        <v>20</v>
      </c>
      <c r="C255" s="15">
        <v>415</v>
      </c>
      <c r="D255" s="15">
        <v>18652862</v>
      </c>
      <c r="E255" s="15">
        <v>23640620</v>
      </c>
      <c r="F255" s="15">
        <v>4987759</v>
      </c>
    </row>
    <row r="256" spans="1:6" x14ac:dyDescent="0.35">
      <c r="A256" s="15" t="s">
        <v>10</v>
      </c>
      <c r="B256" s="15">
        <v>21</v>
      </c>
      <c r="C256" s="15">
        <v>147</v>
      </c>
      <c r="D256" s="15">
        <v>1710428</v>
      </c>
      <c r="E256" s="15">
        <v>4024021</v>
      </c>
      <c r="F256" s="15">
        <v>2313594</v>
      </c>
    </row>
    <row r="257" spans="1:6" x14ac:dyDescent="0.35">
      <c r="A257" s="15" t="s">
        <v>10</v>
      </c>
      <c r="B257" s="15">
        <v>21</v>
      </c>
      <c r="C257" s="15">
        <v>94</v>
      </c>
      <c r="D257" s="15">
        <v>6058588</v>
      </c>
      <c r="E257" s="15">
        <v>7172286</v>
      </c>
      <c r="F257" s="15">
        <v>1113699</v>
      </c>
    </row>
    <row r="258" spans="1:6" x14ac:dyDescent="0.35">
      <c r="A258" s="15" t="s">
        <v>10</v>
      </c>
      <c r="B258" s="15">
        <v>21</v>
      </c>
      <c r="C258" s="15">
        <v>99</v>
      </c>
      <c r="D258" s="15">
        <v>24878074</v>
      </c>
      <c r="E258" s="15">
        <v>26253831</v>
      </c>
      <c r="F258" s="15">
        <v>1375758</v>
      </c>
    </row>
    <row r="259" spans="1:6" x14ac:dyDescent="0.35">
      <c r="A259" s="15" t="s">
        <v>10</v>
      </c>
      <c r="B259" s="15">
        <v>21</v>
      </c>
      <c r="C259" s="15">
        <v>83</v>
      </c>
      <c r="D259" s="15">
        <v>27008890</v>
      </c>
      <c r="E259" s="15">
        <v>28288672</v>
      </c>
      <c r="F259" s="15">
        <v>1279783</v>
      </c>
    </row>
    <row r="260" spans="1:6" x14ac:dyDescent="0.35">
      <c r="A260" s="15" t="s">
        <v>10</v>
      </c>
      <c r="B260" s="15">
        <v>21</v>
      </c>
      <c r="C260" s="15">
        <v>141</v>
      </c>
      <c r="D260" s="15">
        <v>29686077</v>
      </c>
      <c r="E260" s="15">
        <v>31709233</v>
      </c>
      <c r="F260" s="15">
        <v>2023157</v>
      </c>
    </row>
    <row r="261" spans="1:6" x14ac:dyDescent="0.35">
      <c r="A261" s="15" t="s">
        <v>10</v>
      </c>
      <c r="B261" s="15">
        <v>22</v>
      </c>
      <c r="C261" s="15">
        <v>92</v>
      </c>
      <c r="D261" s="15">
        <v>2029245</v>
      </c>
      <c r="E261" s="15">
        <v>3198463</v>
      </c>
      <c r="F261" s="15">
        <v>1169219</v>
      </c>
    </row>
    <row r="262" spans="1:6" x14ac:dyDescent="0.35">
      <c r="A262" s="15" t="s">
        <v>10</v>
      </c>
      <c r="B262" s="15">
        <v>23</v>
      </c>
      <c r="C262" s="15">
        <v>224</v>
      </c>
      <c r="D262" s="15">
        <v>17335299</v>
      </c>
      <c r="E262" s="15">
        <v>20093767</v>
      </c>
      <c r="F262" s="15">
        <v>2758469</v>
      </c>
    </row>
    <row r="263" spans="1:6" x14ac:dyDescent="0.35">
      <c r="A263" s="15" t="s">
        <v>10</v>
      </c>
      <c r="B263" s="15">
        <v>24</v>
      </c>
      <c r="C263" s="15">
        <v>358</v>
      </c>
      <c r="D263" s="15">
        <v>22337848</v>
      </c>
      <c r="E263" s="15">
        <v>26878151</v>
      </c>
      <c r="F263" s="15">
        <v>4540304</v>
      </c>
    </row>
    <row r="264" spans="1:6" x14ac:dyDescent="0.35">
      <c r="A264" s="15" t="s">
        <v>10</v>
      </c>
      <c r="B264" s="15">
        <v>25</v>
      </c>
      <c r="C264" s="15">
        <v>67</v>
      </c>
      <c r="D264" s="15">
        <v>863981</v>
      </c>
      <c r="E264" s="15">
        <v>2025090</v>
      </c>
      <c r="F264" s="15">
        <v>1161110</v>
      </c>
    </row>
    <row r="265" spans="1:6" x14ac:dyDescent="0.35">
      <c r="A265" s="15" t="s">
        <v>10</v>
      </c>
      <c r="B265" s="15">
        <v>29</v>
      </c>
      <c r="C265" s="15">
        <v>179</v>
      </c>
      <c r="D265" s="15">
        <v>913671</v>
      </c>
      <c r="E265" s="15">
        <v>3484298</v>
      </c>
      <c r="F265" s="15">
        <v>2570628</v>
      </c>
    </row>
    <row r="266" spans="1:6" x14ac:dyDescent="0.35">
      <c r="A266" s="15" t="s">
        <v>10</v>
      </c>
      <c r="B266" s="15">
        <v>29</v>
      </c>
      <c r="C266" s="15">
        <v>195</v>
      </c>
      <c r="D266" s="15">
        <v>13674836</v>
      </c>
      <c r="E266" s="15">
        <v>16395790</v>
      </c>
      <c r="F266" s="15">
        <v>2720955</v>
      </c>
    </row>
    <row r="267" spans="1:6" x14ac:dyDescent="0.35">
      <c r="A267" s="15" t="s">
        <v>10</v>
      </c>
      <c r="B267" s="15">
        <v>30</v>
      </c>
      <c r="C267" s="15">
        <v>116</v>
      </c>
      <c r="D267" s="15">
        <v>30311524</v>
      </c>
      <c r="E267" s="15">
        <v>31670440</v>
      </c>
      <c r="F267" s="15">
        <v>1358917</v>
      </c>
    </row>
    <row r="268" spans="1:6" x14ac:dyDescent="0.35">
      <c r="A268" s="15" t="s">
        <v>10</v>
      </c>
      <c r="B268" s="15">
        <v>31</v>
      </c>
      <c r="C268" s="15">
        <v>85</v>
      </c>
      <c r="D268" s="15">
        <v>9567</v>
      </c>
      <c r="E268" s="15">
        <v>1027672</v>
      </c>
      <c r="F268" s="15">
        <v>1018106</v>
      </c>
    </row>
    <row r="269" spans="1:6" x14ac:dyDescent="0.35">
      <c r="A269" s="15" t="s">
        <v>10</v>
      </c>
      <c r="B269" s="15">
        <v>32</v>
      </c>
      <c r="C269" s="15">
        <v>712</v>
      </c>
      <c r="D269" s="15">
        <v>6421277</v>
      </c>
      <c r="E269" s="15">
        <v>15605377</v>
      </c>
      <c r="F269" s="15">
        <v>9184101</v>
      </c>
    </row>
    <row r="270" spans="1:6" x14ac:dyDescent="0.35">
      <c r="A270" s="15" t="s">
        <v>10</v>
      </c>
      <c r="B270" s="15">
        <v>32</v>
      </c>
      <c r="C270" s="15">
        <v>302</v>
      </c>
      <c r="D270" s="15">
        <v>25996669</v>
      </c>
      <c r="E270" s="15">
        <v>30126952</v>
      </c>
      <c r="F270" s="15">
        <v>4130284</v>
      </c>
    </row>
    <row r="271" spans="1:6" x14ac:dyDescent="0.35">
      <c r="A271" s="15" t="s">
        <v>10</v>
      </c>
      <c r="B271" s="15">
        <v>34</v>
      </c>
      <c r="C271" s="15">
        <v>88</v>
      </c>
      <c r="D271" s="15">
        <v>104113</v>
      </c>
      <c r="E271" s="15">
        <v>1133145</v>
      </c>
      <c r="F271" s="15">
        <v>1029033</v>
      </c>
    </row>
    <row r="272" spans="1:6" x14ac:dyDescent="0.35">
      <c r="A272" s="15" t="s">
        <v>10</v>
      </c>
      <c r="B272" s="15">
        <v>35</v>
      </c>
      <c r="C272" s="15">
        <v>398</v>
      </c>
      <c r="D272" s="15">
        <v>15442806</v>
      </c>
      <c r="E272" s="15">
        <v>20350818</v>
      </c>
      <c r="F272" s="15">
        <v>4908013</v>
      </c>
    </row>
    <row r="273" spans="1:7" x14ac:dyDescent="0.35">
      <c r="A273" s="15" t="s">
        <v>10</v>
      </c>
      <c r="B273" s="15">
        <v>35</v>
      </c>
      <c r="C273" s="15">
        <v>262</v>
      </c>
      <c r="D273" s="15">
        <v>21459938</v>
      </c>
      <c r="E273" s="15">
        <v>24807479</v>
      </c>
      <c r="F273" s="15">
        <v>3347542</v>
      </c>
    </row>
    <row r="274" spans="1:7" x14ac:dyDescent="0.35">
      <c r="A274" s="15" t="s">
        <v>11</v>
      </c>
      <c r="B274" s="15">
        <v>1</v>
      </c>
      <c r="C274" s="15">
        <v>433</v>
      </c>
      <c r="D274" s="15">
        <v>20135704</v>
      </c>
      <c r="E274" s="15">
        <v>25801067</v>
      </c>
      <c r="F274" s="15">
        <v>5665364</v>
      </c>
      <c r="G274" s="3">
        <v>49</v>
      </c>
    </row>
    <row r="275" spans="1:7" x14ac:dyDescent="0.35">
      <c r="A275" s="15" t="s">
        <v>11</v>
      </c>
      <c r="B275" s="15">
        <v>1</v>
      </c>
      <c r="C275" s="15">
        <v>192</v>
      </c>
      <c r="D275" s="15">
        <v>37644771</v>
      </c>
      <c r="E275" s="15">
        <v>40061541</v>
      </c>
      <c r="F275" s="15">
        <v>2416771</v>
      </c>
    </row>
    <row r="276" spans="1:7" x14ac:dyDescent="0.35">
      <c r="A276" s="15" t="s">
        <v>11</v>
      </c>
      <c r="B276" s="15">
        <v>1</v>
      </c>
      <c r="C276" s="15">
        <v>68</v>
      </c>
      <c r="D276" s="15">
        <v>42242042</v>
      </c>
      <c r="E276" s="15">
        <v>43445140</v>
      </c>
      <c r="F276" s="15">
        <v>1203099</v>
      </c>
    </row>
    <row r="277" spans="1:7" x14ac:dyDescent="0.35">
      <c r="A277" s="15" t="s">
        <v>11</v>
      </c>
      <c r="B277" s="15">
        <v>1</v>
      </c>
      <c r="C277" s="15">
        <v>209</v>
      </c>
      <c r="D277" s="15">
        <v>50145522</v>
      </c>
      <c r="E277" s="15">
        <v>52800342</v>
      </c>
      <c r="F277" s="15">
        <v>2654821</v>
      </c>
    </row>
    <row r="278" spans="1:7" x14ac:dyDescent="0.35">
      <c r="A278" s="15" t="s">
        <v>11</v>
      </c>
      <c r="B278" s="15">
        <v>1</v>
      </c>
      <c r="C278" s="15">
        <v>152</v>
      </c>
      <c r="D278" s="15">
        <v>56761251</v>
      </c>
      <c r="E278" s="15">
        <v>58851317</v>
      </c>
      <c r="F278" s="15">
        <v>2090067</v>
      </c>
    </row>
    <row r="279" spans="1:7" x14ac:dyDescent="0.35">
      <c r="A279" s="15" t="s">
        <v>11</v>
      </c>
      <c r="B279" s="15">
        <v>1</v>
      </c>
      <c r="C279" s="15">
        <v>119</v>
      </c>
      <c r="D279" s="15">
        <v>72167694</v>
      </c>
      <c r="E279" s="15">
        <v>74107747</v>
      </c>
      <c r="F279" s="15">
        <v>1940054</v>
      </c>
    </row>
    <row r="280" spans="1:7" x14ac:dyDescent="0.35">
      <c r="A280" s="15" t="s">
        <v>11</v>
      </c>
      <c r="B280" s="15">
        <v>3</v>
      </c>
      <c r="C280" s="15">
        <v>111</v>
      </c>
      <c r="D280" s="15">
        <v>20626928</v>
      </c>
      <c r="E280" s="15">
        <v>22683810</v>
      </c>
      <c r="F280" s="15">
        <v>2056883</v>
      </c>
    </row>
    <row r="281" spans="1:7" x14ac:dyDescent="0.35">
      <c r="A281" s="15" t="s">
        <v>11</v>
      </c>
      <c r="B281" s="15">
        <v>3</v>
      </c>
      <c r="C281" s="15">
        <v>582</v>
      </c>
      <c r="D281" s="15">
        <v>78459389</v>
      </c>
      <c r="E281" s="15">
        <v>85529093</v>
      </c>
      <c r="F281" s="15">
        <v>7069705</v>
      </c>
    </row>
    <row r="282" spans="1:7" x14ac:dyDescent="0.35">
      <c r="A282" s="15" t="s">
        <v>11</v>
      </c>
      <c r="B282" s="15">
        <v>4</v>
      </c>
      <c r="C282" s="15">
        <v>136</v>
      </c>
      <c r="D282" s="15">
        <v>39213442</v>
      </c>
      <c r="E282" s="15">
        <v>41225272</v>
      </c>
      <c r="F282" s="15">
        <v>2011831</v>
      </c>
    </row>
    <row r="283" spans="1:7" x14ac:dyDescent="0.35">
      <c r="A283" s="15" t="s">
        <v>11</v>
      </c>
      <c r="B283" s="15">
        <v>4</v>
      </c>
      <c r="C283" s="15">
        <v>95</v>
      </c>
      <c r="D283" s="15">
        <v>45962730</v>
      </c>
      <c r="E283" s="15">
        <v>47281550</v>
      </c>
      <c r="F283" s="15">
        <v>1318821</v>
      </c>
    </row>
    <row r="284" spans="1:7" x14ac:dyDescent="0.35">
      <c r="A284" s="15" t="s">
        <v>11</v>
      </c>
      <c r="B284" s="15">
        <v>5</v>
      </c>
      <c r="C284" s="15">
        <v>257</v>
      </c>
      <c r="D284" s="15">
        <v>23281374</v>
      </c>
      <c r="E284" s="15">
        <v>26719026</v>
      </c>
      <c r="F284" s="15">
        <v>3437653</v>
      </c>
    </row>
    <row r="285" spans="1:7" x14ac:dyDescent="0.35">
      <c r="A285" s="15" t="s">
        <v>11</v>
      </c>
      <c r="B285" s="15">
        <v>5</v>
      </c>
      <c r="C285" s="15">
        <v>101</v>
      </c>
      <c r="D285" s="15">
        <v>64345274</v>
      </c>
      <c r="E285" s="15">
        <v>65579793</v>
      </c>
      <c r="F285" s="15">
        <v>1234520</v>
      </c>
    </row>
    <row r="286" spans="1:7" x14ac:dyDescent="0.35">
      <c r="A286" s="15" t="s">
        <v>11</v>
      </c>
      <c r="B286" s="15">
        <v>5</v>
      </c>
      <c r="C286" s="15">
        <v>84</v>
      </c>
      <c r="D286" s="15">
        <v>67901267</v>
      </c>
      <c r="E286" s="15">
        <v>68941444</v>
      </c>
      <c r="F286" s="15">
        <v>1040178</v>
      </c>
    </row>
    <row r="287" spans="1:7" x14ac:dyDescent="0.35">
      <c r="A287" s="15" t="s">
        <v>11</v>
      </c>
      <c r="B287" s="15">
        <v>6</v>
      </c>
      <c r="C287" s="15">
        <v>880</v>
      </c>
      <c r="D287" s="15">
        <v>48930</v>
      </c>
      <c r="E287" s="15">
        <v>11774842</v>
      </c>
      <c r="F287" s="15">
        <v>11725913</v>
      </c>
    </row>
    <row r="288" spans="1:7" x14ac:dyDescent="0.35">
      <c r="A288" s="15" t="s">
        <v>11</v>
      </c>
      <c r="B288" s="15">
        <v>7</v>
      </c>
      <c r="C288" s="15">
        <v>75</v>
      </c>
      <c r="D288" s="15">
        <v>36919415</v>
      </c>
      <c r="E288" s="15">
        <v>38207283</v>
      </c>
      <c r="F288" s="15">
        <v>1287869</v>
      </c>
    </row>
    <row r="289" spans="1:6" x14ac:dyDescent="0.35">
      <c r="A289" s="15" t="s">
        <v>11</v>
      </c>
      <c r="B289" s="15">
        <v>9</v>
      </c>
      <c r="C289" s="15">
        <v>509</v>
      </c>
      <c r="D289" s="15">
        <v>9003519</v>
      </c>
      <c r="E289" s="15">
        <v>16031481</v>
      </c>
      <c r="F289" s="15">
        <v>7027963</v>
      </c>
    </row>
    <row r="290" spans="1:6" x14ac:dyDescent="0.35">
      <c r="A290" s="15" t="s">
        <v>11</v>
      </c>
      <c r="B290" s="15">
        <v>9</v>
      </c>
      <c r="C290" s="15">
        <v>95</v>
      </c>
      <c r="D290" s="15">
        <v>18562412</v>
      </c>
      <c r="E290" s="15">
        <v>19845068</v>
      </c>
      <c r="F290" s="15">
        <v>1282657</v>
      </c>
    </row>
    <row r="291" spans="1:6" x14ac:dyDescent="0.35">
      <c r="A291" s="15" t="s">
        <v>11</v>
      </c>
      <c r="B291" s="15">
        <v>9</v>
      </c>
      <c r="C291" s="15">
        <v>163</v>
      </c>
      <c r="D291" s="15">
        <v>19958093</v>
      </c>
      <c r="E291" s="15">
        <v>22536498</v>
      </c>
      <c r="F291" s="15">
        <v>2578406</v>
      </c>
    </row>
    <row r="292" spans="1:6" x14ac:dyDescent="0.35">
      <c r="A292" s="15" t="s">
        <v>11</v>
      </c>
      <c r="B292" s="15">
        <v>10</v>
      </c>
      <c r="C292" s="15">
        <v>51</v>
      </c>
      <c r="D292" s="15">
        <v>2908436</v>
      </c>
      <c r="E292" s="15">
        <v>4022123</v>
      </c>
      <c r="F292" s="15">
        <v>1113688</v>
      </c>
    </row>
    <row r="293" spans="1:6" x14ac:dyDescent="0.35">
      <c r="A293" s="15" t="s">
        <v>11</v>
      </c>
      <c r="B293" s="15">
        <v>10</v>
      </c>
      <c r="C293" s="15">
        <v>84</v>
      </c>
      <c r="D293" s="15">
        <v>42481348</v>
      </c>
      <c r="E293" s="15">
        <v>43493767</v>
      </c>
      <c r="F293" s="15">
        <v>1012420</v>
      </c>
    </row>
    <row r="294" spans="1:6" x14ac:dyDescent="0.35">
      <c r="A294" s="15" t="s">
        <v>11</v>
      </c>
      <c r="B294" s="15">
        <v>11</v>
      </c>
      <c r="C294" s="15">
        <v>59</v>
      </c>
      <c r="D294" s="15">
        <v>404385</v>
      </c>
      <c r="E294" s="15">
        <v>1965227</v>
      </c>
      <c r="F294" s="15">
        <v>1560843</v>
      </c>
    </row>
    <row r="295" spans="1:6" x14ac:dyDescent="0.35">
      <c r="A295" s="15" t="s">
        <v>11</v>
      </c>
      <c r="B295" s="15">
        <v>11</v>
      </c>
      <c r="C295" s="15">
        <v>167</v>
      </c>
      <c r="D295" s="15">
        <v>14956297</v>
      </c>
      <c r="E295" s="15">
        <v>17051252</v>
      </c>
      <c r="F295" s="15">
        <v>2094956</v>
      </c>
    </row>
    <row r="296" spans="1:6" x14ac:dyDescent="0.35">
      <c r="A296" s="15" t="s">
        <v>11</v>
      </c>
      <c r="B296" s="15">
        <v>11</v>
      </c>
      <c r="C296" s="15">
        <v>48</v>
      </c>
      <c r="D296" s="15">
        <v>46546320</v>
      </c>
      <c r="E296" s="15">
        <v>47604495</v>
      </c>
      <c r="F296" s="15">
        <v>1058176</v>
      </c>
    </row>
    <row r="297" spans="1:6" x14ac:dyDescent="0.35">
      <c r="A297" s="15" t="s">
        <v>11</v>
      </c>
      <c r="B297" s="15">
        <v>11</v>
      </c>
      <c r="C297" s="15">
        <v>113</v>
      </c>
      <c r="D297" s="15">
        <v>71436665</v>
      </c>
      <c r="E297" s="15">
        <v>72774216</v>
      </c>
      <c r="F297" s="15">
        <v>1337552</v>
      </c>
    </row>
    <row r="298" spans="1:6" x14ac:dyDescent="0.35">
      <c r="A298" s="15" t="s">
        <v>11</v>
      </c>
      <c r="B298" s="15">
        <v>13</v>
      </c>
      <c r="C298" s="15">
        <v>137</v>
      </c>
      <c r="D298" s="15">
        <v>48315492</v>
      </c>
      <c r="E298" s="15">
        <v>50279705</v>
      </c>
      <c r="F298" s="15">
        <v>1964214</v>
      </c>
    </row>
    <row r="299" spans="1:6" x14ac:dyDescent="0.35">
      <c r="A299" s="15" t="s">
        <v>11</v>
      </c>
      <c r="B299" s="15">
        <v>14</v>
      </c>
      <c r="C299" s="15">
        <v>90</v>
      </c>
      <c r="D299" s="15">
        <v>27607130</v>
      </c>
      <c r="E299" s="15">
        <v>28799982</v>
      </c>
      <c r="F299" s="15">
        <v>1192853</v>
      </c>
    </row>
    <row r="300" spans="1:6" x14ac:dyDescent="0.35">
      <c r="A300" s="15" t="s">
        <v>11</v>
      </c>
      <c r="B300" s="15">
        <v>15</v>
      </c>
      <c r="C300" s="15">
        <v>68</v>
      </c>
      <c r="D300" s="15">
        <v>11125602</v>
      </c>
      <c r="E300" s="15">
        <v>12300733</v>
      </c>
      <c r="F300" s="15">
        <v>1175132</v>
      </c>
    </row>
    <row r="301" spans="1:6" x14ac:dyDescent="0.35">
      <c r="A301" s="15" t="s">
        <v>11</v>
      </c>
      <c r="B301" s="15">
        <v>15</v>
      </c>
      <c r="C301" s="15">
        <v>78</v>
      </c>
      <c r="D301" s="15">
        <v>28824890</v>
      </c>
      <c r="E301" s="15">
        <v>29884851</v>
      </c>
      <c r="F301" s="15">
        <v>1059962</v>
      </c>
    </row>
    <row r="302" spans="1:6" x14ac:dyDescent="0.35">
      <c r="A302" s="15" t="s">
        <v>11</v>
      </c>
      <c r="B302" s="15">
        <v>15</v>
      </c>
      <c r="C302" s="15">
        <v>85</v>
      </c>
      <c r="D302" s="15">
        <v>30969780</v>
      </c>
      <c r="E302" s="15">
        <v>32091001</v>
      </c>
      <c r="F302" s="15">
        <v>1121222</v>
      </c>
    </row>
    <row r="303" spans="1:6" x14ac:dyDescent="0.35">
      <c r="A303" s="15" t="s">
        <v>11</v>
      </c>
      <c r="B303" s="15">
        <v>15</v>
      </c>
      <c r="C303" s="15">
        <v>92</v>
      </c>
      <c r="D303" s="15">
        <v>33065861</v>
      </c>
      <c r="E303" s="15">
        <v>34270010</v>
      </c>
      <c r="F303" s="15">
        <v>1204150</v>
      </c>
    </row>
    <row r="304" spans="1:6" x14ac:dyDescent="0.35">
      <c r="A304" s="15" t="s">
        <v>11</v>
      </c>
      <c r="B304" s="15">
        <v>16</v>
      </c>
      <c r="C304" s="15">
        <v>69</v>
      </c>
      <c r="D304" s="15">
        <v>728132</v>
      </c>
      <c r="E304" s="15">
        <v>2450670</v>
      </c>
      <c r="F304" s="15">
        <v>1722539</v>
      </c>
    </row>
    <row r="305" spans="1:6" x14ac:dyDescent="0.35">
      <c r="A305" s="15" t="s">
        <v>11</v>
      </c>
      <c r="B305" s="15">
        <v>16</v>
      </c>
      <c r="C305" s="15">
        <v>52</v>
      </c>
      <c r="D305" s="15">
        <v>6474587</v>
      </c>
      <c r="E305" s="15">
        <v>7482344</v>
      </c>
      <c r="F305" s="15">
        <v>1007758</v>
      </c>
    </row>
    <row r="306" spans="1:6" x14ac:dyDescent="0.35">
      <c r="A306" s="15" t="s">
        <v>11</v>
      </c>
      <c r="B306" s="15">
        <v>18</v>
      </c>
      <c r="C306" s="15">
        <v>60</v>
      </c>
      <c r="D306" s="15">
        <v>417055</v>
      </c>
      <c r="E306" s="15">
        <v>1583327</v>
      </c>
      <c r="F306" s="15">
        <v>1166273</v>
      </c>
    </row>
    <row r="307" spans="1:6" x14ac:dyDescent="0.35">
      <c r="A307" s="15" t="s">
        <v>11</v>
      </c>
      <c r="B307" s="15">
        <v>18</v>
      </c>
      <c r="C307" s="15">
        <v>82</v>
      </c>
      <c r="D307" s="15">
        <v>5727360</v>
      </c>
      <c r="E307" s="15">
        <v>6737162</v>
      </c>
      <c r="F307" s="15">
        <v>1009803</v>
      </c>
    </row>
    <row r="308" spans="1:6" x14ac:dyDescent="0.35">
      <c r="A308" s="15" t="s">
        <v>11</v>
      </c>
      <c r="B308" s="15">
        <v>18</v>
      </c>
      <c r="C308" s="15">
        <v>141</v>
      </c>
      <c r="D308" s="15">
        <v>22767232</v>
      </c>
      <c r="E308" s="15">
        <v>24634660</v>
      </c>
      <c r="F308" s="15">
        <v>1867429</v>
      </c>
    </row>
    <row r="309" spans="1:6" x14ac:dyDescent="0.35">
      <c r="A309" s="15" t="s">
        <v>11</v>
      </c>
      <c r="B309" s="15">
        <v>18</v>
      </c>
      <c r="C309" s="15">
        <v>316</v>
      </c>
      <c r="D309" s="15">
        <v>44330510</v>
      </c>
      <c r="E309" s="15">
        <v>47922723</v>
      </c>
      <c r="F309" s="15">
        <v>3592214</v>
      </c>
    </row>
    <row r="310" spans="1:6" x14ac:dyDescent="0.35">
      <c r="A310" s="15" t="s">
        <v>11</v>
      </c>
      <c r="B310" s="15">
        <v>19</v>
      </c>
      <c r="C310" s="15">
        <v>130</v>
      </c>
      <c r="D310" s="15">
        <v>3757301</v>
      </c>
      <c r="E310" s="15">
        <v>5405052</v>
      </c>
      <c r="F310" s="15">
        <v>1647752</v>
      </c>
    </row>
    <row r="311" spans="1:6" x14ac:dyDescent="0.35">
      <c r="A311" s="15" t="s">
        <v>11</v>
      </c>
      <c r="B311" s="15">
        <v>20</v>
      </c>
      <c r="C311" s="15">
        <v>67</v>
      </c>
      <c r="D311" s="15">
        <v>6889</v>
      </c>
      <c r="E311" s="15">
        <v>1464644</v>
      </c>
      <c r="F311" s="15">
        <v>1457756</v>
      </c>
    </row>
    <row r="312" spans="1:6" x14ac:dyDescent="0.35">
      <c r="A312" s="15" t="s">
        <v>11</v>
      </c>
      <c r="B312" s="15">
        <v>21</v>
      </c>
      <c r="C312" s="15">
        <v>292</v>
      </c>
      <c r="D312" s="15">
        <v>23917343</v>
      </c>
      <c r="E312" s="15">
        <v>27969624</v>
      </c>
      <c r="F312" s="15">
        <v>4052282</v>
      </c>
    </row>
    <row r="313" spans="1:6" x14ac:dyDescent="0.35">
      <c r="A313" s="15" t="s">
        <v>11</v>
      </c>
      <c r="B313" s="15">
        <v>23</v>
      </c>
      <c r="C313" s="15">
        <v>95</v>
      </c>
      <c r="D313" s="15">
        <v>5738791</v>
      </c>
      <c r="E313" s="15">
        <v>6906372</v>
      </c>
      <c r="F313" s="15">
        <v>1167582</v>
      </c>
    </row>
    <row r="314" spans="1:6" x14ac:dyDescent="0.35">
      <c r="A314" s="15" t="s">
        <v>11</v>
      </c>
      <c r="B314" s="15">
        <v>23</v>
      </c>
      <c r="C314" s="15">
        <v>649</v>
      </c>
      <c r="D314" s="15">
        <v>41929464</v>
      </c>
      <c r="E314" s="15">
        <v>49714107</v>
      </c>
      <c r="F314" s="15">
        <v>7784644</v>
      </c>
    </row>
    <row r="315" spans="1:6" x14ac:dyDescent="0.35">
      <c r="A315" s="15" t="s">
        <v>11</v>
      </c>
      <c r="B315" s="15">
        <v>24</v>
      </c>
      <c r="C315" s="15">
        <v>562</v>
      </c>
      <c r="D315" s="15">
        <v>9738126</v>
      </c>
      <c r="E315" s="15">
        <v>16267856</v>
      </c>
      <c r="F315" s="15">
        <v>6529731</v>
      </c>
    </row>
    <row r="316" spans="1:6" x14ac:dyDescent="0.35">
      <c r="A316" s="15" t="s">
        <v>11</v>
      </c>
      <c r="B316" s="15">
        <v>25</v>
      </c>
      <c r="C316" s="15">
        <v>58</v>
      </c>
      <c r="D316" s="15">
        <v>120798</v>
      </c>
      <c r="E316" s="15">
        <v>1328127</v>
      </c>
      <c r="F316" s="15">
        <v>1207330</v>
      </c>
    </row>
    <row r="317" spans="1:6" x14ac:dyDescent="0.35">
      <c r="A317" s="15" t="s">
        <v>11</v>
      </c>
      <c r="B317" s="15">
        <v>28</v>
      </c>
      <c r="C317" s="15">
        <v>126</v>
      </c>
      <c r="D317" s="15">
        <v>5498557</v>
      </c>
      <c r="E317" s="15">
        <v>7854504</v>
      </c>
      <c r="F317" s="15">
        <v>2355948</v>
      </c>
    </row>
    <row r="318" spans="1:6" x14ac:dyDescent="0.35">
      <c r="A318" s="15" t="s">
        <v>11</v>
      </c>
      <c r="B318" s="15">
        <v>30</v>
      </c>
      <c r="C318" s="15">
        <v>78</v>
      </c>
      <c r="D318" s="15">
        <v>4767280</v>
      </c>
      <c r="E318" s="15">
        <v>6444529</v>
      </c>
      <c r="F318" s="15">
        <v>1677250</v>
      </c>
    </row>
    <row r="319" spans="1:6" x14ac:dyDescent="0.35">
      <c r="A319" s="15" t="s">
        <v>11</v>
      </c>
      <c r="B319" s="15">
        <v>34</v>
      </c>
      <c r="C319" s="15">
        <v>144</v>
      </c>
      <c r="D319" s="15">
        <v>104113</v>
      </c>
      <c r="E319" s="15">
        <v>1808915</v>
      </c>
      <c r="F319" s="15">
        <v>1704803</v>
      </c>
    </row>
    <row r="320" spans="1:6" x14ac:dyDescent="0.35">
      <c r="A320" s="15" t="s">
        <v>11</v>
      </c>
      <c r="B320" s="15">
        <v>34</v>
      </c>
      <c r="C320" s="15">
        <v>151</v>
      </c>
      <c r="D320" s="15">
        <v>19921246</v>
      </c>
      <c r="E320" s="15">
        <v>21609301</v>
      </c>
      <c r="F320" s="15">
        <v>1688056</v>
      </c>
    </row>
    <row r="321" spans="1:7" x14ac:dyDescent="0.35">
      <c r="A321" s="15" t="s">
        <v>11</v>
      </c>
      <c r="B321" s="15">
        <v>36</v>
      </c>
      <c r="C321" s="15">
        <v>200</v>
      </c>
      <c r="D321" s="15">
        <v>9331232</v>
      </c>
      <c r="E321" s="15">
        <v>12016305</v>
      </c>
      <c r="F321" s="15">
        <v>2685074</v>
      </c>
    </row>
    <row r="322" spans="1:7" x14ac:dyDescent="0.35">
      <c r="A322" s="15" t="s">
        <v>11</v>
      </c>
      <c r="B322" s="15">
        <v>37</v>
      </c>
      <c r="C322" s="15">
        <v>193</v>
      </c>
      <c r="D322" s="15">
        <v>16517218</v>
      </c>
      <c r="E322" s="15">
        <v>19174056</v>
      </c>
      <c r="F322" s="15">
        <v>2656839</v>
      </c>
    </row>
    <row r="323" spans="1:7" x14ac:dyDescent="0.35">
      <c r="A323" s="15" t="s">
        <v>12</v>
      </c>
      <c r="B323" s="15">
        <v>1</v>
      </c>
      <c r="C323" s="15">
        <v>84</v>
      </c>
      <c r="D323" s="15">
        <v>3842554</v>
      </c>
      <c r="E323" s="15">
        <v>4957252</v>
      </c>
      <c r="F323" s="15">
        <v>1114699</v>
      </c>
      <c r="G323" s="3">
        <v>39</v>
      </c>
    </row>
    <row r="324" spans="1:7" x14ac:dyDescent="0.35">
      <c r="A324" s="15" t="s">
        <v>12</v>
      </c>
      <c r="B324" s="15">
        <v>1</v>
      </c>
      <c r="C324" s="15">
        <v>61</v>
      </c>
      <c r="D324" s="15">
        <v>104735299</v>
      </c>
      <c r="E324" s="15">
        <v>105879752</v>
      </c>
      <c r="F324" s="15">
        <v>1144454</v>
      </c>
    </row>
    <row r="325" spans="1:7" x14ac:dyDescent="0.35">
      <c r="A325" s="15" t="s">
        <v>12</v>
      </c>
      <c r="B325" s="15">
        <v>1</v>
      </c>
      <c r="C325" s="15">
        <v>142</v>
      </c>
      <c r="D325" s="15">
        <v>113836841</v>
      </c>
      <c r="E325" s="15">
        <v>116506483</v>
      </c>
      <c r="F325" s="15">
        <v>2669643</v>
      </c>
    </row>
    <row r="326" spans="1:7" x14ac:dyDescent="0.35">
      <c r="A326" s="15" t="s">
        <v>12</v>
      </c>
      <c r="B326" s="15">
        <v>3</v>
      </c>
      <c r="C326" s="15">
        <v>48</v>
      </c>
      <c r="D326" s="15">
        <v>21641462</v>
      </c>
      <c r="E326" s="15">
        <v>22737122</v>
      </c>
      <c r="F326" s="15">
        <v>1095661</v>
      </c>
    </row>
    <row r="327" spans="1:7" x14ac:dyDescent="0.35">
      <c r="A327" s="15" t="s">
        <v>12</v>
      </c>
      <c r="B327" s="15">
        <v>4</v>
      </c>
      <c r="C327" s="15">
        <v>95</v>
      </c>
      <c r="D327" s="15">
        <v>6505210</v>
      </c>
      <c r="E327" s="15">
        <v>7583685</v>
      </c>
      <c r="F327" s="15">
        <v>1078476</v>
      </c>
    </row>
    <row r="328" spans="1:7" x14ac:dyDescent="0.35">
      <c r="A328" s="15" t="s">
        <v>12</v>
      </c>
      <c r="B328" s="15">
        <v>4</v>
      </c>
      <c r="C328" s="15">
        <v>85</v>
      </c>
      <c r="D328" s="15">
        <v>40190100</v>
      </c>
      <c r="E328" s="15">
        <v>41400135</v>
      </c>
      <c r="F328" s="15">
        <v>1210036</v>
      </c>
    </row>
    <row r="329" spans="1:7" x14ac:dyDescent="0.35">
      <c r="A329" s="15" t="s">
        <v>12</v>
      </c>
      <c r="B329" s="15">
        <v>4</v>
      </c>
      <c r="C329" s="15">
        <v>170</v>
      </c>
      <c r="D329" s="15">
        <v>69828850</v>
      </c>
      <c r="E329" s="15">
        <v>71786654</v>
      </c>
      <c r="F329" s="15">
        <v>1957805</v>
      </c>
    </row>
    <row r="330" spans="1:7" x14ac:dyDescent="0.35">
      <c r="A330" s="15" t="s">
        <v>12</v>
      </c>
      <c r="B330" s="15">
        <v>4</v>
      </c>
      <c r="C330" s="15">
        <v>270</v>
      </c>
      <c r="D330" s="15">
        <v>85144820</v>
      </c>
      <c r="E330" s="15">
        <v>88267880</v>
      </c>
      <c r="F330" s="15">
        <v>3123061</v>
      </c>
    </row>
    <row r="331" spans="1:7" x14ac:dyDescent="0.35">
      <c r="A331" s="15" t="s">
        <v>12</v>
      </c>
      <c r="B331" s="15">
        <v>5</v>
      </c>
      <c r="C331" s="15">
        <v>205</v>
      </c>
      <c r="D331" s="15">
        <v>86073657</v>
      </c>
      <c r="E331" s="15">
        <v>88466907</v>
      </c>
      <c r="F331" s="15">
        <v>2393251</v>
      </c>
    </row>
    <row r="332" spans="1:7" x14ac:dyDescent="0.35">
      <c r="A332" s="15" t="s">
        <v>12</v>
      </c>
      <c r="B332" s="15">
        <v>6</v>
      </c>
      <c r="C332" s="15">
        <v>94</v>
      </c>
      <c r="D332" s="15">
        <v>23477768</v>
      </c>
      <c r="E332" s="15">
        <v>25334233</v>
      </c>
      <c r="F332" s="15">
        <v>1856466</v>
      </c>
    </row>
    <row r="333" spans="1:7" x14ac:dyDescent="0.35">
      <c r="A333" s="15" t="s">
        <v>12</v>
      </c>
      <c r="B333" s="15">
        <v>6</v>
      </c>
      <c r="C333" s="15">
        <v>84</v>
      </c>
      <c r="D333" s="15">
        <v>40068693</v>
      </c>
      <c r="E333" s="15">
        <v>41695441</v>
      </c>
      <c r="F333" s="15">
        <v>1626749</v>
      </c>
    </row>
    <row r="334" spans="1:7" x14ac:dyDescent="0.35">
      <c r="A334" s="15" t="s">
        <v>12</v>
      </c>
      <c r="B334" s="15">
        <v>7</v>
      </c>
      <c r="C334" s="15">
        <v>86</v>
      </c>
      <c r="D334" s="15">
        <v>76391798</v>
      </c>
      <c r="E334" s="15">
        <v>77408554</v>
      </c>
      <c r="F334" s="15">
        <v>1016757</v>
      </c>
    </row>
    <row r="335" spans="1:7" x14ac:dyDescent="0.35">
      <c r="A335" s="15" t="s">
        <v>12</v>
      </c>
      <c r="B335" s="15">
        <v>8</v>
      </c>
      <c r="C335" s="15">
        <v>69</v>
      </c>
      <c r="D335" s="15">
        <v>72077</v>
      </c>
      <c r="E335" s="15">
        <v>1329780</v>
      </c>
      <c r="F335" s="15">
        <v>1257704</v>
      </c>
    </row>
    <row r="336" spans="1:7" x14ac:dyDescent="0.35">
      <c r="A336" s="15" t="s">
        <v>12</v>
      </c>
      <c r="B336" s="15">
        <v>8</v>
      </c>
      <c r="C336" s="15">
        <v>112</v>
      </c>
      <c r="D336" s="15">
        <v>1812249</v>
      </c>
      <c r="E336" s="15">
        <v>3353321</v>
      </c>
      <c r="F336" s="15">
        <v>1541073</v>
      </c>
    </row>
    <row r="337" spans="1:6" x14ac:dyDescent="0.35">
      <c r="A337" s="15" t="s">
        <v>12</v>
      </c>
      <c r="B337" s="15">
        <v>8</v>
      </c>
      <c r="C337" s="15">
        <v>187</v>
      </c>
      <c r="D337" s="15">
        <v>45775543</v>
      </c>
      <c r="E337" s="15">
        <v>48607938</v>
      </c>
      <c r="F337" s="15">
        <v>2832396</v>
      </c>
    </row>
    <row r="338" spans="1:6" x14ac:dyDescent="0.35">
      <c r="A338" s="15" t="s">
        <v>12</v>
      </c>
      <c r="B338" s="15">
        <v>9</v>
      </c>
      <c r="C338" s="15">
        <v>122</v>
      </c>
      <c r="D338" s="15">
        <v>13741</v>
      </c>
      <c r="E338" s="15">
        <v>1852506</v>
      </c>
      <c r="F338" s="15">
        <v>1838766</v>
      </c>
    </row>
    <row r="339" spans="1:6" x14ac:dyDescent="0.35">
      <c r="A339" s="15" t="s">
        <v>12</v>
      </c>
      <c r="B339" s="15">
        <v>10</v>
      </c>
      <c r="C339" s="15">
        <v>56</v>
      </c>
      <c r="D339" s="15">
        <v>1591925</v>
      </c>
      <c r="E339" s="15">
        <v>2781254</v>
      </c>
      <c r="F339" s="15">
        <v>1189330</v>
      </c>
    </row>
    <row r="340" spans="1:6" x14ac:dyDescent="0.35">
      <c r="A340" s="15" t="s">
        <v>12</v>
      </c>
      <c r="B340" s="15">
        <v>10</v>
      </c>
      <c r="C340" s="15">
        <v>70</v>
      </c>
      <c r="D340" s="15">
        <v>13055068</v>
      </c>
      <c r="E340" s="15">
        <v>14104861</v>
      </c>
      <c r="F340" s="15">
        <v>1049794</v>
      </c>
    </row>
    <row r="341" spans="1:6" x14ac:dyDescent="0.35">
      <c r="A341" s="15" t="s">
        <v>12</v>
      </c>
      <c r="B341" s="15">
        <v>11</v>
      </c>
      <c r="C341" s="15">
        <v>60</v>
      </c>
      <c r="D341" s="15">
        <v>404385</v>
      </c>
      <c r="E341" s="15">
        <v>2020831</v>
      </c>
      <c r="F341" s="15">
        <v>1616447</v>
      </c>
    </row>
    <row r="342" spans="1:6" x14ac:dyDescent="0.35">
      <c r="A342" s="15" t="s">
        <v>12</v>
      </c>
      <c r="B342" s="15">
        <v>12</v>
      </c>
      <c r="C342" s="15">
        <v>95</v>
      </c>
      <c r="D342" s="15">
        <v>36836201</v>
      </c>
      <c r="E342" s="15">
        <v>38266765</v>
      </c>
      <c r="F342" s="15">
        <v>1430565</v>
      </c>
    </row>
    <row r="343" spans="1:6" x14ac:dyDescent="0.35">
      <c r="A343" s="15" t="s">
        <v>12</v>
      </c>
      <c r="B343" s="15">
        <v>13</v>
      </c>
      <c r="C343" s="15">
        <v>195</v>
      </c>
      <c r="D343" s="15">
        <v>8037473</v>
      </c>
      <c r="E343" s="15">
        <v>10475519</v>
      </c>
      <c r="F343" s="15">
        <v>2438047</v>
      </c>
    </row>
    <row r="344" spans="1:6" x14ac:dyDescent="0.35">
      <c r="A344" s="15" t="s">
        <v>12</v>
      </c>
      <c r="B344" s="15">
        <v>15</v>
      </c>
      <c r="C344" s="15">
        <v>55</v>
      </c>
      <c r="D344" s="15">
        <v>10997333</v>
      </c>
      <c r="E344" s="15">
        <v>12038232</v>
      </c>
      <c r="F344" s="15">
        <v>1040900</v>
      </c>
    </row>
    <row r="345" spans="1:6" x14ac:dyDescent="0.35">
      <c r="A345" s="15" t="s">
        <v>12</v>
      </c>
      <c r="B345" s="15">
        <v>15</v>
      </c>
      <c r="C345" s="15">
        <v>85</v>
      </c>
      <c r="D345" s="15">
        <v>30969780</v>
      </c>
      <c r="E345" s="15">
        <v>32091001</v>
      </c>
      <c r="F345" s="15">
        <v>1121222</v>
      </c>
    </row>
    <row r="346" spans="1:6" x14ac:dyDescent="0.35">
      <c r="A346" s="15" t="s">
        <v>12</v>
      </c>
      <c r="B346" s="15">
        <v>15</v>
      </c>
      <c r="C346" s="15">
        <v>90</v>
      </c>
      <c r="D346" s="15">
        <v>33065861</v>
      </c>
      <c r="E346" s="15">
        <v>34240454</v>
      </c>
      <c r="F346" s="15">
        <v>1174594</v>
      </c>
    </row>
    <row r="347" spans="1:6" x14ac:dyDescent="0.35">
      <c r="A347" s="15" t="s">
        <v>12</v>
      </c>
      <c r="B347" s="15">
        <v>16</v>
      </c>
      <c r="C347" s="15">
        <v>226</v>
      </c>
      <c r="D347" s="15">
        <v>193966</v>
      </c>
      <c r="E347" s="15">
        <v>4238486</v>
      </c>
      <c r="F347" s="15">
        <v>4044521</v>
      </c>
    </row>
    <row r="348" spans="1:6" x14ac:dyDescent="0.35">
      <c r="A348" s="15" t="s">
        <v>12</v>
      </c>
      <c r="B348" s="15">
        <v>16</v>
      </c>
      <c r="C348" s="15">
        <v>82</v>
      </c>
      <c r="D348" s="15">
        <v>4436761</v>
      </c>
      <c r="E348" s="15">
        <v>5856226</v>
      </c>
      <c r="F348" s="15">
        <v>1419466</v>
      </c>
    </row>
    <row r="349" spans="1:6" x14ac:dyDescent="0.35">
      <c r="A349" s="15" t="s">
        <v>12</v>
      </c>
      <c r="B349" s="15">
        <v>16</v>
      </c>
      <c r="C349" s="15">
        <v>77</v>
      </c>
      <c r="D349" s="15">
        <v>13536256</v>
      </c>
      <c r="E349" s="15">
        <v>14935281</v>
      </c>
      <c r="F349" s="15">
        <v>1399026</v>
      </c>
    </row>
    <row r="350" spans="1:6" x14ac:dyDescent="0.35">
      <c r="A350" s="15" t="s">
        <v>12</v>
      </c>
      <c r="B350" s="15">
        <v>18</v>
      </c>
      <c r="C350" s="15">
        <v>69</v>
      </c>
      <c r="D350" s="15">
        <v>363816</v>
      </c>
      <c r="E350" s="15">
        <v>1685600</v>
      </c>
      <c r="F350" s="15">
        <v>1321785</v>
      </c>
    </row>
    <row r="351" spans="1:6" x14ac:dyDescent="0.35">
      <c r="A351" s="15" t="s">
        <v>12</v>
      </c>
      <c r="B351" s="15">
        <v>18</v>
      </c>
      <c r="C351" s="15">
        <v>316</v>
      </c>
      <c r="D351" s="15">
        <v>23627274</v>
      </c>
      <c r="E351" s="15">
        <v>27931371</v>
      </c>
      <c r="F351" s="15">
        <v>4304098</v>
      </c>
    </row>
    <row r="352" spans="1:6" x14ac:dyDescent="0.35">
      <c r="A352" s="15" t="s">
        <v>12</v>
      </c>
      <c r="B352" s="15">
        <v>20</v>
      </c>
      <c r="C352" s="15">
        <v>56</v>
      </c>
      <c r="D352" s="15">
        <v>160235</v>
      </c>
      <c r="E352" s="15">
        <v>1443625</v>
      </c>
      <c r="F352" s="15">
        <v>1283391</v>
      </c>
    </row>
    <row r="353" spans="1:7" x14ac:dyDescent="0.35">
      <c r="A353" s="15" t="s">
        <v>12</v>
      </c>
      <c r="B353" s="15">
        <v>23</v>
      </c>
      <c r="C353" s="15">
        <v>51</v>
      </c>
      <c r="D353" s="15">
        <v>103278</v>
      </c>
      <c r="E353" s="15">
        <v>1159456</v>
      </c>
      <c r="F353" s="15">
        <v>1056179</v>
      </c>
    </row>
    <row r="354" spans="1:7" x14ac:dyDescent="0.35">
      <c r="A354" s="15" t="s">
        <v>12</v>
      </c>
      <c r="B354" s="15">
        <v>24</v>
      </c>
      <c r="C354" s="15">
        <v>94</v>
      </c>
      <c r="D354" s="15">
        <v>3725334</v>
      </c>
      <c r="E354" s="15">
        <v>4940727</v>
      </c>
      <c r="F354" s="15">
        <v>1215394</v>
      </c>
    </row>
    <row r="355" spans="1:7" x14ac:dyDescent="0.35">
      <c r="A355" s="15" t="s">
        <v>12</v>
      </c>
      <c r="B355" s="15">
        <v>25</v>
      </c>
      <c r="C355" s="15">
        <v>60</v>
      </c>
      <c r="D355" s="15">
        <v>1023622</v>
      </c>
      <c r="E355" s="15">
        <v>2025090</v>
      </c>
      <c r="F355" s="15">
        <v>1001469</v>
      </c>
    </row>
    <row r="356" spans="1:7" x14ac:dyDescent="0.35">
      <c r="A356" s="15" t="s">
        <v>12</v>
      </c>
      <c r="B356" s="15">
        <v>25</v>
      </c>
      <c r="C356" s="15">
        <v>258</v>
      </c>
      <c r="D356" s="15">
        <v>2579305</v>
      </c>
      <c r="E356" s="15">
        <v>6047622</v>
      </c>
      <c r="F356" s="15">
        <v>3468318</v>
      </c>
    </row>
    <row r="357" spans="1:7" x14ac:dyDescent="0.35">
      <c r="A357" s="15" t="s">
        <v>12</v>
      </c>
      <c r="B357" s="15">
        <v>27</v>
      </c>
      <c r="C357" s="15">
        <v>289</v>
      </c>
      <c r="D357" s="15">
        <v>25751396</v>
      </c>
      <c r="E357" s="15">
        <v>29734514</v>
      </c>
      <c r="F357" s="15">
        <v>3983119</v>
      </c>
    </row>
    <row r="358" spans="1:7" x14ac:dyDescent="0.35">
      <c r="A358" s="15" t="s">
        <v>12</v>
      </c>
      <c r="B358" s="15">
        <v>28</v>
      </c>
      <c r="C358" s="15">
        <v>105</v>
      </c>
      <c r="D358" s="15">
        <v>32200160</v>
      </c>
      <c r="E358" s="15">
        <v>33475362</v>
      </c>
      <c r="F358" s="15">
        <v>1275203</v>
      </c>
    </row>
    <row r="359" spans="1:7" x14ac:dyDescent="0.35">
      <c r="A359" s="15" t="s">
        <v>12</v>
      </c>
      <c r="B359" s="15">
        <v>34</v>
      </c>
      <c r="C359" s="15">
        <v>150</v>
      </c>
      <c r="D359" s="15">
        <v>12730664</v>
      </c>
      <c r="E359" s="15">
        <v>15005479</v>
      </c>
      <c r="F359" s="15">
        <v>2274816</v>
      </c>
    </row>
    <row r="360" spans="1:7" x14ac:dyDescent="0.35">
      <c r="A360" s="15" t="s">
        <v>12</v>
      </c>
      <c r="B360" s="15">
        <v>36</v>
      </c>
      <c r="C360" s="15">
        <v>72</v>
      </c>
      <c r="D360" s="15">
        <v>14494372</v>
      </c>
      <c r="E360" s="15">
        <v>16297244</v>
      </c>
      <c r="F360" s="15">
        <v>1802873</v>
      </c>
    </row>
    <row r="361" spans="1:7" x14ac:dyDescent="0.35">
      <c r="A361" s="15" t="s">
        <v>12</v>
      </c>
      <c r="B361" s="15">
        <v>37</v>
      </c>
      <c r="C361" s="15">
        <v>66</v>
      </c>
      <c r="D361" s="15">
        <v>11346630</v>
      </c>
      <c r="E361" s="15">
        <v>12489559</v>
      </c>
      <c r="F361" s="15">
        <v>1142930</v>
      </c>
    </row>
    <row r="362" spans="1:7" x14ac:dyDescent="0.35">
      <c r="A362" s="15" t="s">
        <v>13</v>
      </c>
      <c r="B362" s="15">
        <v>1</v>
      </c>
      <c r="C362" s="15">
        <v>87</v>
      </c>
      <c r="D362" s="15">
        <v>14252712</v>
      </c>
      <c r="E362" s="15">
        <v>15321883</v>
      </c>
      <c r="F362" s="15">
        <v>1069172</v>
      </c>
      <c r="G362" s="3">
        <v>44</v>
      </c>
    </row>
    <row r="363" spans="1:7" x14ac:dyDescent="0.35">
      <c r="A363" s="15" t="s">
        <v>13</v>
      </c>
      <c r="B363" s="15">
        <v>1</v>
      </c>
      <c r="C363" s="15">
        <v>140</v>
      </c>
      <c r="D363" s="15">
        <v>50068157</v>
      </c>
      <c r="E363" s="15">
        <v>51764360</v>
      </c>
      <c r="F363" s="15">
        <v>1696204</v>
      </c>
    </row>
    <row r="364" spans="1:7" x14ac:dyDescent="0.35">
      <c r="A364" s="15" t="s">
        <v>13</v>
      </c>
      <c r="B364" s="15">
        <v>2</v>
      </c>
      <c r="C364" s="15">
        <v>148</v>
      </c>
      <c r="D364" s="15">
        <v>28988970</v>
      </c>
      <c r="E364" s="15">
        <v>31268788</v>
      </c>
      <c r="F364" s="15">
        <v>2279819</v>
      </c>
    </row>
    <row r="365" spans="1:7" x14ac:dyDescent="0.35">
      <c r="A365" s="15" t="s">
        <v>13</v>
      </c>
      <c r="B365" s="15">
        <v>2</v>
      </c>
      <c r="C365" s="15">
        <v>117</v>
      </c>
      <c r="D365" s="15">
        <v>44659696</v>
      </c>
      <c r="E365" s="15">
        <v>46325224</v>
      </c>
      <c r="F365" s="15">
        <v>1665529</v>
      </c>
    </row>
    <row r="366" spans="1:7" x14ac:dyDescent="0.35">
      <c r="A366" s="15" t="s">
        <v>13</v>
      </c>
      <c r="B366" s="15">
        <v>4</v>
      </c>
      <c r="C366" s="15">
        <v>355</v>
      </c>
      <c r="D366" s="15">
        <v>43598</v>
      </c>
      <c r="E366" s="15">
        <v>4937924</v>
      </c>
      <c r="F366" s="15">
        <v>4894327</v>
      </c>
    </row>
    <row r="367" spans="1:7" x14ac:dyDescent="0.35">
      <c r="A367" s="15" t="s">
        <v>13</v>
      </c>
      <c r="B367" s="15">
        <v>5</v>
      </c>
      <c r="C367" s="15">
        <v>115</v>
      </c>
      <c r="D367" s="15">
        <v>44384520</v>
      </c>
      <c r="E367" s="15">
        <v>45814109</v>
      </c>
      <c r="F367" s="15">
        <v>1429590</v>
      </c>
    </row>
    <row r="368" spans="1:7" x14ac:dyDescent="0.35">
      <c r="A368" s="15" t="s">
        <v>13</v>
      </c>
      <c r="B368" s="15">
        <v>5</v>
      </c>
      <c r="C368" s="15">
        <v>55</v>
      </c>
      <c r="D368" s="15">
        <v>81137923</v>
      </c>
      <c r="E368" s="15">
        <v>82205748</v>
      </c>
      <c r="F368" s="15">
        <v>1067826</v>
      </c>
    </row>
    <row r="369" spans="1:6" x14ac:dyDescent="0.35">
      <c r="A369" s="15" t="s">
        <v>13</v>
      </c>
      <c r="B369" s="15">
        <v>6</v>
      </c>
      <c r="C369" s="15">
        <v>102</v>
      </c>
      <c r="D369" s="15">
        <v>5382057</v>
      </c>
      <c r="E369" s="15">
        <v>6636776</v>
      </c>
      <c r="F369" s="15">
        <v>1254720</v>
      </c>
    </row>
    <row r="370" spans="1:6" x14ac:dyDescent="0.35">
      <c r="A370" s="15" t="s">
        <v>13</v>
      </c>
      <c r="B370" s="15">
        <v>6</v>
      </c>
      <c r="C370" s="15">
        <v>170</v>
      </c>
      <c r="D370" s="15">
        <v>48833145</v>
      </c>
      <c r="E370" s="15">
        <v>50847122</v>
      </c>
      <c r="F370" s="15">
        <v>2013978</v>
      </c>
    </row>
    <row r="371" spans="1:6" x14ac:dyDescent="0.35">
      <c r="A371" s="15" t="s">
        <v>13</v>
      </c>
      <c r="B371" s="15">
        <v>7</v>
      </c>
      <c r="C371" s="15">
        <v>53</v>
      </c>
      <c r="D371" s="15">
        <v>1386171</v>
      </c>
      <c r="E371" s="15">
        <v>2734753</v>
      </c>
      <c r="F371" s="15">
        <v>1348583</v>
      </c>
    </row>
    <row r="372" spans="1:6" x14ac:dyDescent="0.35">
      <c r="A372" s="15" t="s">
        <v>13</v>
      </c>
      <c r="B372" s="15">
        <v>7</v>
      </c>
      <c r="C372" s="15">
        <v>85</v>
      </c>
      <c r="D372" s="15">
        <v>51686788</v>
      </c>
      <c r="E372" s="15">
        <v>52751847</v>
      </c>
      <c r="F372" s="15">
        <v>1065060</v>
      </c>
    </row>
    <row r="373" spans="1:6" x14ac:dyDescent="0.35">
      <c r="A373" s="15" t="s">
        <v>13</v>
      </c>
      <c r="B373" s="15">
        <v>8</v>
      </c>
      <c r="C373" s="15">
        <v>93</v>
      </c>
      <c r="D373" s="15">
        <v>5866884</v>
      </c>
      <c r="E373" s="15">
        <v>7017123</v>
      </c>
      <c r="F373" s="15">
        <v>1150240</v>
      </c>
    </row>
    <row r="374" spans="1:6" x14ac:dyDescent="0.35">
      <c r="A374" s="15" t="s">
        <v>13</v>
      </c>
      <c r="B374" s="15">
        <v>8</v>
      </c>
      <c r="C374" s="15">
        <v>321</v>
      </c>
      <c r="D374" s="15">
        <v>11862680</v>
      </c>
      <c r="E374" s="15">
        <v>16550547</v>
      </c>
      <c r="F374" s="15">
        <v>4687868</v>
      </c>
    </row>
    <row r="375" spans="1:6" x14ac:dyDescent="0.35">
      <c r="A375" s="15" t="s">
        <v>13</v>
      </c>
      <c r="B375" s="15">
        <v>8</v>
      </c>
      <c r="C375" s="15">
        <v>157</v>
      </c>
      <c r="D375" s="15">
        <v>46016435</v>
      </c>
      <c r="E375" s="15">
        <v>48437247</v>
      </c>
      <c r="F375" s="15">
        <v>2420813</v>
      </c>
    </row>
    <row r="376" spans="1:6" x14ac:dyDescent="0.35">
      <c r="A376" s="15" t="s">
        <v>13</v>
      </c>
      <c r="B376" s="15">
        <v>9</v>
      </c>
      <c r="C376" s="15">
        <v>221</v>
      </c>
      <c r="D376" s="15">
        <v>19924640</v>
      </c>
      <c r="E376" s="15">
        <v>23327800</v>
      </c>
      <c r="F376" s="15">
        <v>3403161</v>
      </c>
    </row>
    <row r="377" spans="1:6" x14ac:dyDescent="0.35">
      <c r="A377" s="15" t="s">
        <v>13</v>
      </c>
      <c r="B377" s="15">
        <v>10</v>
      </c>
      <c r="C377" s="15">
        <v>55</v>
      </c>
      <c r="D377" s="15">
        <v>1208585</v>
      </c>
      <c r="E377" s="15">
        <v>2294162</v>
      </c>
      <c r="F377" s="15">
        <v>1085578</v>
      </c>
    </row>
    <row r="378" spans="1:6" x14ac:dyDescent="0.35">
      <c r="A378" s="15" t="s">
        <v>13</v>
      </c>
      <c r="B378" s="15">
        <v>10</v>
      </c>
      <c r="C378" s="15">
        <v>99</v>
      </c>
      <c r="D378" s="15">
        <v>33223993</v>
      </c>
      <c r="E378" s="15">
        <v>34481080</v>
      </c>
      <c r="F378" s="15">
        <v>1257088</v>
      </c>
    </row>
    <row r="379" spans="1:6" x14ac:dyDescent="0.35">
      <c r="A379" s="15" t="s">
        <v>13</v>
      </c>
      <c r="B379" s="15">
        <v>11</v>
      </c>
      <c r="C379" s="15">
        <v>104</v>
      </c>
      <c r="D379" s="15">
        <v>70656826</v>
      </c>
      <c r="E379" s="15">
        <v>71755881</v>
      </c>
      <c r="F379" s="15">
        <v>1099056</v>
      </c>
    </row>
    <row r="380" spans="1:6" x14ac:dyDescent="0.35">
      <c r="A380" s="15" t="s">
        <v>13</v>
      </c>
      <c r="B380" s="15">
        <v>15</v>
      </c>
      <c r="C380" s="15">
        <v>82</v>
      </c>
      <c r="D380" s="15">
        <v>19758096</v>
      </c>
      <c r="E380" s="15">
        <v>20763593</v>
      </c>
      <c r="F380" s="15">
        <v>1005498</v>
      </c>
    </row>
    <row r="381" spans="1:6" x14ac:dyDescent="0.35">
      <c r="A381" s="15" t="s">
        <v>13</v>
      </c>
      <c r="B381" s="15">
        <v>15</v>
      </c>
      <c r="C381" s="15">
        <v>77</v>
      </c>
      <c r="D381" s="15">
        <v>39558186</v>
      </c>
      <c r="E381" s="15">
        <v>40571051</v>
      </c>
      <c r="F381" s="15">
        <v>1012866</v>
      </c>
    </row>
    <row r="382" spans="1:6" x14ac:dyDescent="0.35">
      <c r="A382" s="15" t="s">
        <v>13</v>
      </c>
      <c r="B382" s="15">
        <v>16</v>
      </c>
      <c r="C382" s="15">
        <v>84</v>
      </c>
      <c r="D382" s="15">
        <v>2210218</v>
      </c>
      <c r="E382" s="15">
        <v>3463061</v>
      </c>
      <c r="F382" s="15">
        <v>1252844</v>
      </c>
    </row>
    <row r="383" spans="1:6" x14ac:dyDescent="0.35">
      <c r="A383" s="15" t="s">
        <v>13</v>
      </c>
      <c r="B383" s="15">
        <v>16</v>
      </c>
      <c r="C383" s="15">
        <v>90</v>
      </c>
      <c r="D383" s="15">
        <v>4262367</v>
      </c>
      <c r="E383" s="15">
        <v>5883956</v>
      </c>
      <c r="F383" s="15">
        <v>1621590</v>
      </c>
    </row>
    <row r="384" spans="1:6" x14ac:dyDescent="0.35">
      <c r="A384" s="15" t="s">
        <v>13</v>
      </c>
      <c r="B384" s="15">
        <v>17</v>
      </c>
      <c r="C384" s="15">
        <v>115</v>
      </c>
      <c r="D384" s="15">
        <v>51048</v>
      </c>
      <c r="E384" s="15">
        <v>1697491</v>
      </c>
      <c r="F384" s="15">
        <v>1646444</v>
      </c>
    </row>
    <row r="385" spans="1:6" x14ac:dyDescent="0.35">
      <c r="A385" s="15" t="s">
        <v>13</v>
      </c>
      <c r="B385" s="15">
        <v>17</v>
      </c>
      <c r="C385" s="15">
        <v>106</v>
      </c>
      <c r="D385" s="15">
        <v>10386761</v>
      </c>
      <c r="E385" s="15">
        <v>11792209</v>
      </c>
      <c r="F385" s="15">
        <v>1405449</v>
      </c>
    </row>
    <row r="386" spans="1:6" x14ac:dyDescent="0.35">
      <c r="A386" s="15" t="s">
        <v>13</v>
      </c>
      <c r="B386" s="15">
        <v>17</v>
      </c>
      <c r="C386" s="15">
        <v>63</v>
      </c>
      <c r="D386" s="15">
        <v>21159371</v>
      </c>
      <c r="E386" s="15">
        <v>22380786</v>
      </c>
      <c r="F386" s="15">
        <v>1221416</v>
      </c>
    </row>
    <row r="387" spans="1:6" x14ac:dyDescent="0.35">
      <c r="A387" s="15" t="s">
        <v>13</v>
      </c>
      <c r="B387" s="15">
        <v>19</v>
      </c>
      <c r="C387" s="15">
        <v>127</v>
      </c>
      <c r="D387" s="15">
        <v>26605877</v>
      </c>
      <c r="E387" s="15">
        <v>28143982</v>
      </c>
      <c r="F387" s="15">
        <v>1538106</v>
      </c>
    </row>
    <row r="388" spans="1:6" x14ac:dyDescent="0.35">
      <c r="A388" s="15" t="s">
        <v>13</v>
      </c>
      <c r="B388" s="15">
        <v>20</v>
      </c>
      <c r="C388" s="15">
        <v>51</v>
      </c>
      <c r="D388" s="15">
        <v>1209482</v>
      </c>
      <c r="E388" s="15">
        <v>2218102</v>
      </c>
      <c r="F388" s="15">
        <v>1008621</v>
      </c>
    </row>
    <row r="389" spans="1:6" x14ac:dyDescent="0.35">
      <c r="A389" s="15" t="s">
        <v>13</v>
      </c>
      <c r="B389" s="15">
        <v>21</v>
      </c>
      <c r="C389" s="15">
        <v>87</v>
      </c>
      <c r="D389" s="15">
        <v>4846428</v>
      </c>
      <c r="E389" s="15">
        <v>6058588</v>
      </c>
      <c r="F389" s="15">
        <v>1212161</v>
      </c>
    </row>
    <row r="390" spans="1:6" x14ac:dyDescent="0.35">
      <c r="A390" s="15" t="s">
        <v>13</v>
      </c>
      <c r="B390" s="15">
        <v>22</v>
      </c>
      <c r="C390" s="15">
        <v>96</v>
      </c>
      <c r="D390" s="15">
        <v>7660709</v>
      </c>
      <c r="E390" s="15">
        <v>9194886</v>
      </c>
      <c r="F390" s="15">
        <v>1534178</v>
      </c>
    </row>
    <row r="391" spans="1:6" x14ac:dyDescent="0.35">
      <c r="A391" s="15" t="s">
        <v>13</v>
      </c>
      <c r="B391" s="15">
        <v>22</v>
      </c>
      <c r="C391" s="15">
        <v>385</v>
      </c>
      <c r="D391" s="15">
        <v>25700558</v>
      </c>
      <c r="E391" s="15">
        <v>30959866</v>
      </c>
      <c r="F391" s="15">
        <v>5259309</v>
      </c>
    </row>
    <row r="392" spans="1:6" x14ac:dyDescent="0.35">
      <c r="A392" s="15" t="s">
        <v>13</v>
      </c>
      <c r="B392" s="15">
        <v>24</v>
      </c>
      <c r="C392" s="15">
        <v>129</v>
      </c>
      <c r="D392" s="15">
        <v>7792522</v>
      </c>
      <c r="E392" s="15">
        <v>9439333</v>
      </c>
      <c r="F392" s="15">
        <v>1646812</v>
      </c>
    </row>
    <row r="393" spans="1:6" x14ac:dyDescent="0.35">
      <c r="A393" s="15" t="s">
        <v>13</v>
      </c>
      <c r="B393" s="15">
        <v>25</v>
      </c>
      <c r="C393" s="15">
        <v>173</v>
      </c>
      <c r="D393" s="15">
        <v>120798</v>
      </c>
      <c r="E393" s="15">
        <v>2953758</v>
      </c>
      <c r="F393" s="15">
        <v>2832961</v>
      </c>
    </row>
    <row r="394" spans="1:6" x14ac:dyDescent="0.35">
      <c r="A394" s="15" t="s">
        <v>13</v>
      </c>
      <c r="B394" s="15">
        <v>26</v>
      </c>
      <c r="C394" s="15">
        <v>119</v>
      </c>
      <c r="D394" s="15">
        <v>16917970</v>
      </c>
      <c r="E394" s="15">
        <v>18347351</v>
      </c>
      <c r="F394" s="15">
        <v>1429382</v>
      </c>
    </row>
    <row r="395" spans="1:6" x14ac:dyDescent="0.35">
      <c r="A395" s="15" t="s">
        <v>13</v>
      </c>
      <c r="B395" s="15">
        <v>26</v>
      </c>
      <c r="C395" s="15">
        <v>87</v>
      </c>
      <c r="D395" s="15">
        <v>34033545</v>
      </c>
      <c r="E395" s="15">
        <v>35071515</v>
      </c>
      <c r="F395" s="15">
        <v>1037971</v>
      </c>
    </row>
    <row r="396" spans="1:6" x14ac:dyDescent="0.35">
      <c r="A396" s="15" t="s">
        <v>13</v>
      </c>
      <c r="B396" s="15">
        <v>27</v>
      </c>
      <c r="C396" s="15">
        <v>111</v>
      </c>
      <c r="D396" s="15">
        <v>25127385</v>
      </c>
      <c r="E396" s="15">
        <v>26688473</v>
      </c>
      <c r="F396" s="15">
        <v>1561089</v>
      </c>
    </row>
    <row r="397" spans="1:6" x14ac:dyDescent="0.35">
      <c r="A397" s="15" t="s">
        <v>13</v>
      </c>
      <c r="B397" s="15">
        <v>28</v>
      </c>
      <c r="C397" s="15">
        <v>81</v>
      </c>
      <c r="D397" s="15">
        <v>2813042</v>
      </c>
      <c r="E397" s="15">
        <v>3846248</v>
      </c>
      <c r="F397" s="15">
        <v>1033207</v>
      </c>
    </row>
    <row r="398" spans="1:6" x14ac:dyDescent="0.35">
      <c r="A398" s="15" t="s">
        <v>13</v>
      </c>
      <c r="B398" s="15">
        <v>28</v>
      </c>
      <c r="C398" s="15">
        <v>100</v>
      </c>
      <c r="D398" s="15">
        <v>16841233</v>
      </c>
      <c r="E398" s="15">
        <v>17988942</v>
      </c>
      <c r="F398" s="15">
        <v>1147710</v>
      </c>
    </row>
    <row r="399" spans="1:6" x14ac:dyDescent="0.35">
      <c r="A399" s="15" t="s">
        <v>13</v>
      </c>
      <c r="B399" s="15">
        <v>28</v>
      </c>
      <c r="C399" s="15">
        <v>83</v>
      </c>
      <c r="D399" s="15">
        <v>21653467</v>
      </c>
      <c r="E399" s="15">
        <v>22670529</v>
      </c>
      <c r="F399" s="15">
        <v>1017063</v>
      </c>
    </row>
    <row r="400" spans="1:6" x14ac:dyDescent="0.35">
      <c r="A400" s="15" t="s">
        <v>13</v>
      </c>
      <c r="B400" s="15">
        <v>28</v>
      </c>
      <c r="C400" s="15">
        <v>147</v>
      </c>
      <c r="D400" s="15">
        <v>25569444</v>
      </c>
      <c r="E400" s="15">
        <v>27556853</v>
      </c>
      <c r="F400" s="15">
        <v>1987410</v>
      </c>
    </row>
    <row r="401" spans="1:7" x14ac:dyDescent="0.35">
      <c r="A401" s="15" t="s">
        <v>13</v>
      </c>
      <c r="B401" s="15">
        <v>30</v>
      </c>
      <c r="C401" s="15">
        <v>150</v>
      </c>
      <c r="D401" s="15">
        <v>5949791</v>
      </c>
      <c r="E401" s="15">
        <v>8524368</v>
      </c>
      <c r="F401" s="15">
        <v>2574578</v>
      </c>
    </row>
    <row r="402" spans="1:7" x14ac:dyDescent="0.35">
      <c r="A402" s="15" t="s">
        <v>13</v>
      </c>
      <c r="B402" s="15">
        <v>30</v>
      </c>
      <c r="C402" s="15">
        <v>73</v>
      </c>
      <c r="D402" s="15">
        <v>9225675</v>
      </c>
      <c r="E402" s="15">
        <v>10336539</v>
      </c>
      <c r="F402" s="15">
        <v>1110865</v>
      </c>
    </row>
    <row r="403" spans="1:7" x14ac:dyDescent="0.35">
      <c r="A403" s="15" t="s">
        <v>13</v>
      </c>
      <c r="B403" s="15">
        <v>31</v>
      </c>
      <c r="C403" s="15">
        <v>95</v>
      </c>
      <c r="D403" s="15">
        <v>2469804</v>
      </c>
      <c r="E403" s="15">
        <v>3656478</v>
      </c>
      <c r="F403" s="15">
        <v>1186675</v>
      </c>
    </row>
    <row r="404" spans="1:7" x14ac:dyDescent="0.35">
      <c r="A404" s="15" t="s">
        <v>13</v>
      </c>
      <c r="B404" s="15">
        <v>34</v>
      </c>
      <c r="C404" s="15">
        <v>178</v>
      </c>
      <c r="D404" s="15">
        <v>104113</v>
      </c>
      <c r="E404" s="15">
        <v>2234957</v>
      </c>
      <c r="F404" s="15">
        <v>2130845</v>
      </c>
    </row>
    <row r="405" spans="1:7" x14ac:dyDescent="0.35">
      <c r="A405" s="15" t="s">
        <v>13</v>
      </c>
      <c r="B405" s="15">
        <v>34</v>
      </c>
      <c r="C405" s="15">
        <v>107</v>
      </c>
      <c r="D405" s="15">
        <v>16264604</v>
      </c>
      <c r="E405" s="15">
        <v>17626472</v>
      </c>
      <c r="F405" s="15">
        <v>1361869</v>
      </c>
    </row>
    <row r="406" spans="1:7" x14ac:dyDescent="0.35">
      <c r="A406" s="15" t="s">
        <v>14</v>
      </c>
      <c r="B406" s="15">
        <v>1</v>
      </c>
      <c r="C406" s="15">
        <v>69</v>
      </c>
      <c r="D406" s="15">
        <v>2208277</v>
      </c>
      <c r="E406" s="15">
        <v>3257888</v>
      </c>
      <c r="F406" s="15">
        <v>1049612</v>
      </c>
      <c r="G406" s="3">
        <v>29</v>
      </c>
    </row>
    <row r="407" spans="1:7" x14ac:dyDescent="0.35">
      <c r="A407" s="15" t="s">
        <v>14</v>
      </c>
      <c r="B407" s="15">
        <v>1</v>
      </c>
      <c r="C407" s="15">
        <v>81</v>
      </c>
      <c r="D407" s="15">
        <v>4264222</v>
      </c>
      <c r="E407" s="15">
        <v>5344916</v>
      </c>
      <c r="F407" s="15">
        <v>1080695</v>
      </c>
    </row>
    <row r="408" spans="1:7" x14ac:dyDescent="0.35">
      <c r="A408" s="15" t="s">
        <v>14</v>
      </c>
      <c r="B408" s="15">
        <v>1</v>
      </c>
      <c r="C408" s="15">
        <v>98</v>
      </c>
      <c r="D408" s="15">
        <v>24343355</v>
      </c>
      <c r="E408" s="15">
        <v>25621297</v>
      </c>
      <c r="F408" s="15">
        <v>1277943</v>
      </c>
    </row>
    <row r="409" spans="1:7" x14ac:dyDescent="0.35">
      <c r="A409" s="15" t="s">
        <v>14</v>
      </c>
      <c r="B409" s="15">
        <v>1</v>
      </c>
      <c r="C409" s="15">
        <v>74</v>
      </c>
      <c r="D409" s="15">
        <v>41525389</v>
      </c>
      <c r="E409" s="15">
        <v>42702985</v>
      </c>
      <c r="F409" s="15">
        <v>1177597</v>
      </c>
    </row>
    <row r="410" spans="1:7" x14ac:dyDescent="0.35">
      <c r="A410" s="15" t="s">
        <v>14</v>
      </c>
      <c r="B410" s="15">
        <v>1</v>
      </c>
      <c r="C410" s="15">
        <v>68</v>
      </c>
      <c r="D410" s="15">
        <v>43106325</v>
      </c>
      <c r="E410" s="15">
        <v>44149741</v>
      </c>
      <c r="F410" s="15">
        <v>1043417</v>
      </c>
    </row>
    <row r="411" spans="1:7" x14ac:dyDescent="0.35">
      <c r="A411" s="15" t="s">
        <v>14</v>
      </c>
      <c r="B411" s="15">
        <v>3</v>
      </c>
      <c r="C411" s="15">
        <v>165</v>
      </c>
      <c r="D411" s="15">
        <v>8974495</v>
      </c>
      <c r="E411" s="15">
        <v>11197719</v>
      </c>
      <c r="F411" s="15">
        <v>2223225</v>
      </c>
    </row>
    <row r="412" spans="1:7" x14ac:dyDescent="0.35">
      <c r="A412" s="15" t="s">
        <v>14</v>
      </c>
      <c r="B412" s="15">
        <v>3</v>
      </c>
      <c r="C412" s="15">
        <v>214</v>
      </c>
      <c r="D412" s="15">
        <v>11425117</v>
      </c>
      <c r="E412" s="15">
        <v>14110469</v>
      </c>
      <c r="F412" s="15">
        <v>2685353</v>
      </c>
    </row>
    <row r="413" spans="1:7" x14ac:dyDescent="0.35">
      <c r="A413" s="15" t="s">
        <v>14</v>
      </c>
      <c r="B413" s="15">
        <v>3</v>
      </c>
      <c r="C413" s="15">
        <v>139</v>
      </c>
      <c r="D413" s="15">
        <v>22609126</v>
      </c>
      <c r="E413" s="15">
        <v>24738786</v>
      </c>
      <c r="F413" s="15">
        <v>2129661</v>
      </c>
    </row>
    <row r="414" spans="1:7" x14ac:dyDescent="0.35">
      <c r="A414" s="15" t="s">
        <v>14</v>
      </c>
      <c r="B414" s="15">
        <v>3</v>
      </c>
      <c r="C414" s="15">
        <v>96</v>
      </c>
      <c r="D414" s="15">
        <v>79471589</v>
      </c>
      <c r="E414" s="15">
        <v>80587319</v>
      </c>
      <c r="F414" s="15">
        <v>1115731</v>
      </c>
    </row>
    <row r="415" spans="1:7" x14ac:dyDescent="0.35">
      <c r="A415" s="15" t="s">
        <v>14</v>
      </c>
      <c r="B415" s="15">
        <v>4</v>
      </c>
      <c r="C415" s="15">
        <v>123</v>
      </c>
      <c r="D415" s="15">
        <v>1890978</v>
      </c>
      <c r="E415" s="15">
        <v>3544961</v>
      </c>
      <c r="F415" s="15">
        <v>1653984</v>
      </c>
    </row>
    <row r="416" spans="1:7" x14ac:dyDescent="0.35">
      <c r="A416" s="15" t="s">
        <v>14</v>
      </c>
      <c r="B416" s="15">
        <v>5</v>
      </c>
      <c r="C416" s="15">
        <v>68</v>
      </c>
      <c r="D416" s="15">
        <v>56171066</v>
      </c>
      <c r="E416" s="15">
        <v>57195115</v>
      </c>
      <c r="F416" s="15">
        <v>1024050</v>
      </c>
    </row>
    <row r="417" spans="1:6" x14ac:dyDescent="0.35">
      <c r="A417" s="15" t="s">
        <v>14</v>
      </c>
      <c r="B417" s="15">
        <v>6</v>
      </c>
      <c r="C417" s="15">
        <v>72</v>
      </c>
      <c r="D417" s="15">
        <v>23547900</v>
      </c>
      <c r="E417" s="15">
        <v>24927600</v>
      </c>
      <c r="F417" s="15">
        <v>1379701</v>
      </c>
    </row>
    <row r="418" spans="1:6" x14ac:dyDescent="0.35">
      <c r="A418" s="15" t="s">
        <v>14</v>
      </c>
      <c r="B418" s="15">
        <v>8</v>
      </c>
      <c r="C418" s="15">
        <v>219</v>
      </c>
      <c r="D418" s="15">
        <v>72077</v>
      </c>
      <c r="E418" s="15">
        <v>3339925</v>
      </c>
      <c r="F418" s="15">
        <v>3267849</v>
      </c>
    </row>
    <row r="419" spans="1:6" x14ac:dyDescent="0.35">
      <c r="A419" s="15" t="s">
        <v>14</v>
      </c>
      <c r="B419" s="15">
        <v>10</v>
      </c>
      <c r="C419" s="15">
        <v>92</v>
      </c>
      <c r="D419" s="15">
        <v>3111436</v>
      </c>
      <c r="E419" s="15">
        <v>4808031</v>
      </c>
      <c r="F419" s="15">
        <v>1696596</v>
      </c>
    </row>
    <row r="420" spans="1:6" x14ac:dyDescent="0.35">
      <c r="A420" s="15" t="s">
        <v>14</v>
      </c>
      <c r="B420" s="15">
        <v>11</v>
      </c>
      <c r="C420" s="15">
        <v>73</v>
      </c>
      <c r="D420" s="15">
        <v>19326933</v>
      </c>
      <c r="E420" s="15">
        <v>20534589</v>
      </c>
      <c r="F420" s="15">
        <v>1207657</v>
      </c>
    </row>
    <row r="421" spans="1:6" x14ac:dyDescent="0.35">
      <c r="A421" s="15" t="s">
        <v>14</v>
      </c>
      <c r="B421" s="15">
        <v>11</v>
      </c>
      <c r="C421" s="15">
        <v>75</v>
      </c>
      <c r="D421" s="15">
        <v>36440720</v>
      </c>
      <c r="E421" s="15">
        <v>37688786</v>
      </c>
      <c r="F421" s="15">
        <v>1248067</v>
      </c>
    </row>
    <row r="422" spans="1:6" x14ac:dyDescent="0.35">
      <c r="A422" s="15" t="s">
        <v>14</v>
      </c>
      <c r="B422" s="15">
        <v>11</v>
      </c>
      <c r="C422" s="15">
        <v>123</v>
      </c>
      <c r="D422" s="15">
        <v>42162357</v>
      </c>
      <c r="E422" s="15">
        <v>43742625</v>
      </c>
      <c r="F422" s="15">
        <v>1580269</v>
      </c>
    </row>
    <row r="423" spans="1:6" x14ac:dyDescent="0.35">
      <c r="A423" s="15" t="s">
        <v>14</v>
      </c>
      <c r="B423" s="15">
        <v>11</v>
      </c>
      <c r="C423" s="15">
        <v>316</v>
      </c>
      <c r="D423" s="15">
        <v>51997328</v>
      </c>
      <c r="E423" s="15">
        <v>56762998</v>
      </c>
      <c r="F423" s="15">
        <v>4765671</v>
      </c>
    </row>
    <row r="424" spans="1:6" x14ac:dyDescent="0.35">
      <c r="A424" s="15" t="s">
        <v>14</v>
      </c>
      <c r="B424" s="15">
        <v>12</v>
      </c>
      <c r="C424" s="15">
        <v>99</v>
      </c>
      <c r="D424" s="15">
        <v>53418191</v>
      </c>
      <c r="E424" s="15">
        <v>54637307</v>
      </c>
      <c r="F424" s="15">
        <v>1219117</v>
      </c>
    </row>
    <row r="425" spans="1:6" x14ac:dyDescent="0.35">
      <c r="A425" s="15" t="s">
        <v>14</v>
      </c>
      <c r="B425" s="15">
        <v>15</v>
      </c>
      <c r="C425" s="15">
        <v>86</v>
      </c>
      <c r="D425" s="15">
        <v>2310422</v>
      </c>
      <c r="E425" s="15">
        <v>4242204</v>
      </c>
      <c r="F425" s="15">
        <v>1931783</v>
      </c>
    </row>
    <row r="426" spans="1:6" x14ac:dyDescent="0.35">
      <c r="A426" s="15" t="s">
        <v>14</v>
      </c>
      <c r="B426" s="15">
        <v>15</v>
      </c>
      <c r="C426" s="15">
        <v>162</v>
      </c>
      <c r="D426" s="15">
        <v>40706229</v>
      </c>
      <c r="E426" s="15">
        <v>42828303</v>
      </c>
      <c r="F426" s="15">
        <v>2122075</v>
      </c>
    </row>
    <row r="427" spans="1:6" x14ac:dyDescent="0.35">
      <c r="A427" s="15" t="s">
        <v>14</v>
      </c>
      <c r="B427" s="15">
        <v>16</v>
      </c>
      <c r="C427" s="15">
        <v>72</v>
      </c>
      <c r="D427" s="15">
        <v>7993190</v>
      </c>
      <c r="E427" s="15">
        <v>9066562</v>
      </c>
      <c r="F427" s="15">
        <v>1073373</v>
      </c>
    </row>
    <row r="428" spans="1:6" x14ac:dyDescent="0.35">
      <c r="A428" s="15" t="s">
        <v>14</v>
      </c>
      <c r="B428" s="15">
        <v>18</v>
      </c>
      <c r="C428" s="15">
        <v>81</v>
      </c>
      <c r="D428" s="15">
        <v>24138221</v>
      </c>
      <c r="E428" s="15">
        <v>25381455</v>
      </c>
      <c r="F428" s="15">
        <v>1243235</v>
      </c>
    </row>
    <row r="429" spans="1:6" x14ac:dyDescent="0.35">
      <c r="A429" s="15" t="s">
        <v>14</v>
      </c>
      <c r="B429" s="15">
        <v>20</v>
      </c>
      <c r="C429" s="15">
        <v>77</v>
      </c>
      <c r="D429" s="15">
        <v>7222537</v>
      </c>
      <c r="E429" s="15">
        <v>8249145</v>
      </c>
      <c r="F429" s="15">
        <v>1026609</v>
      </c>
    </row>
    <row r="430" spans="1:6" x14ac:dyDescent="0.35">
      <c r="A430" s="15" t="s">
        <v>14</v>
      </c>
      <c r="B430" s="15">
        <v>22</v>
      </c>
      <c r="C430" s="15">
        <v>94</v>
      </c>
      <c r="D430" s="15">
        <v>29225290</v>
      </c>
      <c r="E430" s="15">
        <v>30900629</v>
      </c>
      <c r="F430" s="15">
        <v>1675340</v>
      </c>
    </row>
    <row r="431" spans="1:6" x14ac:dyDescent="0.35">
      <c r="A431" s="15" t="s">
        <v>14</v>
      </c>
      <c r="B431" s="15">
        <v>24</v>
      </c>
      <c r="C431" s="15">
        <v>97</v>
      </c>
      <c r="D431" s="15">
        <v>309822</v>
      </c>
      <c r="E431" s="15">
        <v>1824057</v>
      </c>
      <c r="F431" s="15">
        <v>1514236</v>
      </c>
    </row>
    <row r="432" spans="1:6" x14ac:dyDescent="0.35">
      <c r="A432" s="15" t="s">
        <v>14</v>
      </c>
      <c r="B432" s="15">
        <v>29</v>
      </c>
      <c r="C432" s="15">
        <v>105</v>
      </c>
      <c r="D432" s="15">
        <v>10058428</v>
      </c>
      <c r="E432" s="15">
        <v>11339351</v>
      </c>
      <c r="F432" s="15">
        <v>1280924</v>
      </c>
    </row>
    <row r="433" spans="1:7" x14ac:dyDescent="0.35">
      <c r="A433" s="15" t="s">
        <v>14</v>
      </c>
      <c r="B433" s="15">
        <v>30</v>
      </c>
      <c r="C433" s="15">
        <v>63</v>
      </c>
      <c r="D433" s="15">
        <v>1366</v>
      </c>
      <c r="E433" s="15">
        <v>1131225</v>
      </c>
      <c r="F433" s="15">
        <v>1129860</v>
      </c>
    </row>
    <row r="434" spans="1:7" x14ac:dyDescent="0.35">
      <c r="A434" s="15" t="s">
        <v>14</v>
      </c>
      <c r="B434" s="15">
        <v>31</v>
      </c>
      <c r="C434" s="15">
        <v>86</v>
      </c>
      <c r="D434" s="15">
        <v>9567</v>
      </c>
      <c r="E434" s="15">
        <v>1038580</v>
      </c>
      <c r="F434" s="15">
        <v>1029014</v>
      </c>
    </row>
    <row r="435" spans="1:7" x14ac:dyDescent="0.35">
      <c r="A435" s="15" t="s">
        <v>15</v>
      </c>
      <c r="B435" s="15">
        <v>1</v>
      </c>
      <c r="C435" s="15">
        <v>93</v>
      </c>
      <c r="D435" s="15">
        <v>58767506</v>
      </c>
      <c r="E435" s="15">
        <v>59960193</v>
      </c>
      <c r="F435" s="15">
        <v>1192688</v>
      </c>
      <c r="G435" s="3">
        <v>38</v>
      </c>
    </row>
    <row r="436" spans="1:7" x14ac:dyDescent="0.35">
      <c r="A436" s="15" t="s">
        <v>15</v>
      </c>
      <c r="B436" s="15">
        <v>1</v>
      </c>
      <c r="C436" s="15">
        <v>163</v>
      </c>
      <c r="D436" s="15">
        <v>91341034</v>
      </c>
      <c r="E436" s="15">
        <v>93561590</v>
      </c>
      <c r="F436" s="15">
        <v>2220557</v>
      </c>
    </row>
    <row r="437" spans="1:7" x14ac:dyDescent="0.35">
      <c r="A437" s="15" t="s">
        <v>15</v>
      </c>
      <c r="B437" s="15">
        <v>1</v>
      </c>
      <c r="C437" s="15">
        <v>82</v>
      </c>
      <c r="D437" s="15">
        <v>111224824</v>
      </c>
      <c r="E437" s="15">
        <v>112614383</v>
      </c>
      <c r="F437" s="15">
        <v>1389560</v>
      </c>
    </row>
    <row r="438" spans="1:7" x14ac:dyDescent="0.35">
      <c r="A438" s="15" t="s">
        <v>15</v>
      </c>
      <c r="B438" s="15">
        <v>1</v>
      </c>
      <c r="C438" s="15">
        <v>70</v>
      </c>
      <c r="D438" s="15">
        <v>114208874</v>
      </c>
      <c r="E438" s="15">
        <v>115286641</v>
      </c>
      <c r="F438" s="15">
        <v>1077768</v>
      </c>
    </row>
    <row r="439" spans="1:7" x14ac:dyDescent="0.35">
      <c r="A439" s="15" t="s">
        <v>15</v>
      </c>
      <c r="B439" s="15">
        <v>1</v>
      </c>
      <c r="C439" s="15">
        <v>51</v>
      </c>
      <c r="D439" s="15">
        <v>115743999</v>
      </c>
      <c r="E439" s="15">
        <v>116831647</v>
      </c>
      <c r="F439" s="15">
        <v>1087649</v>
      </c>
    </row>
    <row r="440" spans="1:7" x14ac:dyDescent="0.35">
      <c r="A440" s="15" t="s">
        <v>15</v>
      </c>
      <c r="B440" s="15">
        <v>2</v>
      </c>
      <c r="C440" s="15">
        <v>59</v>
      </c>
      <c r="D440" s="15">
        <v>663096</v>
      </c>
      <c r="E440" s="15">
        <v>1717905</v>
      </c>
      <c r="F440" s="15">
        <v>1054810</v>
      </c>
    </row>
    <row r="441" spans="1:7" x14ac:dyDescent="0.35">
      <c r="A441" s="15" t="s">
        <v>15</v>
      </c>
      <c r="B441" s="15">
        <v>2</v>
      </c>
      <c r="C441" s="15">
        <v>124</v>
      </c>
      <c r="D441" s="15">
        <v>7463180</v>
      </c>
      <c r="E441" s="15">
        <v>8906685</v>
      </c>
      <c r="F441" s="15">
        <v>1443506</v>
      </c>
    </row>
    <row r="442" spans="1:7" x14ac:dyDescent="0.35">
      <c r="A442" s="15" t="s">
        <v>15</v>
      </c>
      <c r="B442" s="15">
        <v>2</v>
      </c>
      <c r="C442" s="15">
        <v>71</v>
      </c>
      <c r="D442" s="15">
        <v>46070897</v>
      </c>
      <c r="E442" s="15">
        <v>47243132</v>
      </c>
      <c r="F442" s="15">
        <v>1172236</v>
      </c>
    </row>
    <row r="443" spans="1:7" x14ac:dyDescent="0.35">
      <c r="A443" s="15" t="s">
        <v>15</v>
      </c>
      <c r="B443" s="15">
        <v>2</v>
      </c>
      <c r="C443" s="15">
        <v>76</v>
      </c>
      <c r="D443" s="15">
        <v>61673680</v>
      </c>
      <c r="E443" s="15">
        <v>62728718</v>
      </c>
      <c r="F443" s="15">
        <v>1055039</v>
      </c>
    </row>
    <row r="444" spans="1:7" x14ac:dyDescent="0.35">
      <c r="A444" s="15" t="s">
        <v>15</v>
      </c>
      <c r="B444" s="15">
        <v>3</v>
      </c>
      <c r="C444" s="15">
        <v>93</v>
      </c>
      <c r="D444" s="15">
        <v>3014359</v>
      </c>
      <c r="E444" s="15">
        <v>4441726</v>
      </c>
      <c r="F444" s="15">
        <v>1427368</v>
      </c>
    </row>
    <row r="445" spans="1:7" x14ac:dyDescent="0.35">
      <c r="A445" s="15" t="s">
        <v>15</v>
      </c>
      <c r="B445" s="15">
        <v>5</v>
      </c>
      <c r="C445" s="15">
        <v>89</v>
      </c>
      <c r="D445" s="15">
        <v>238081</v>
      </c>
      <c r="E445" s="15">
        <v>1650526</v>
      </c>
      <c r="F445" s="15">
        <v>1412446</v>
      </c>
    </row>
    <row r="446" spans="1:7" x14ac:dyDescent="0.35">
      <c r="A446" s="15" t="s">
        <v>15</v>
      </c>
      <c r="B446" s="15">
        <v>5</v>
      </c>
      <c r="C446" s="15">
        <v>175</v>
      </c>
      <c r="D446" s="15">
        <v>43934977</v>
      </c>
      <c r="E446" s="15">
        <v>46038671</v>
      </c>
      <c r="F446" s="15">
        <v>2103695</v>
      </c>
    </row>
    <row r="447" spans="1:7" x14ac:dyDescent="0.35">
      <c r="A447" s="15" t="s">
        <v>15</v>
      </c>
      <c r="B447" s="15">
        <v>7</v>
      </c>
      <c r="C447" s="15">
        <v>180</v>
      </c>
      <c r="D447" s="15">
        <v>416</v>
      </c>
      <c r="E447" s="15">
        <v>3070692</v>
      </c>
      <c r="F447" s="15">
        <v>3070277</v>
      </c>
    </row>
    <row r="448" spans="1:7" x14ac:dyDescent="0.35">
      <c r="A448" s="15" t="s">
        <v>15</v>
      </c>
      <c r="B448" s="15">
        <v>8</v>
      </c>
      <c r="C448" s="15">
        <v>87</v>
      </c>
      <c r="D448" s="15">
        <v>72077</v>
      </c>
      <c r="E448" s="15">
        <v>1578596</v>
      </c>
      <c r="F448" s="15">
        <v>1506520</v>
      </c>
    </row>
    <row r="449" spans="1:6" x14ac:dyDescent="0.35">
      <c r="A449" s="15" t="s">
        <v>15</v>
      </c>
      <c r="B449" s="15">
        <v>8</v>
      </c>
      <c r="C449" s="15">
        <v>110</v>
      </c>
      <c r="D449" s="15">
        <v>1589632</v>
      </c>
      <c r="E449" s="15">
        <v>2972523</v>
      </c>
      <c r="F449" s="15">
        <v>1382892</v>
      </c>
    </row>
    <row r="450" spans="1:6" x14ac:dyDescent="0.35">
      <c r="A450" s="15" t="s">
        <v>15</v>
      </c>
      <c r="B450" s="15">
        <v>8</v>
      </c>
      <c r="C450" s="15">
        <v>292</v>
      </c>
      <c r="D450" s="15">
        <v>34419251</v>
      </c>
      <c r="E450" s="15">
        <v>38611281</v>
      </c>
      <c r="F450" s="15">
        <v>4192031</v>
      </c>
    </row>
    <row r="451" spans="1:6" x14ac:dyDescent="0.35">
      <c r="A451" s="15" t="s">
        <v>15</v>
      </c>
      <c r="B451" s="15">
        <v>10</v>
      </c>
      <c r="C451" s="15">
        <v>92</v>
      </c>
      <c r="D451" s="15">
        <v>44646608</v>
      </c>
      <c r="E451" s="15">
        <v>45754269</v>
      </c>
      <c r="F451" s="15">
        <v>1107662</v>
      </c>
    </row>
    <row r="452" spans="1:6" x14ac:dyDescent="0.35">
      <c r="A452" s="15" t="s">
        <v>15</v>
      </c>
      <c r="B452" s="15">
        <v>12</v>
      </c>
      <c r="C452" s="15">
        <v>186</v>
      </c>
      <c r="D452" s="15">
        <v>36836201</v>
      </c>
      <c r="E452" s="15">
        <v>39430647</v>
      </c>
      <c r="F452" s="15">
        <v>2594447</v>
      </c>
    </row>
    <row r="453" spans="1:6" x14ac:dyDescent="0.35">
      <c r="A453" s="15" t="s">
        <v>15</v>
      </c>
      <c r="B453" s="15">
        <v>12</v>
      </c>
      <c r="C453" s="15">
        <v>142</v>
      </c>
      <c r="D453" s="15">
        <v>39904903</v>
      </c>
      <c r="E453" s="15">
        <v>41855318</v>
      </c>
      <c r="F453" s="15">
        <v>1950416</v>
      </c>
    </row>
    <row r="454" spans="1:6" x14ac:dyDescent="0.35">
      <c r="A454" s="15" t="s">
        <v>15</v>
      </c>
      <c r="B454" s="15">
        <v>13</v>
      </c>
      <c r="C454" s="15">
        <v>278</v>
      </c>
      <c r="D454" s="15">
        <v>2333650</v>
      </c>
      <c r="E454" s="15">
        <v>5991075</v>
      </c>
      <c r="F454" s="15">
        <v>3657426</v>
      </c>
    </row>
    <row r="455" spans="1:6" x14ac:dyDescent="0.35">
      <c r="A455" s="15" t="s">
        <v>15</v>
      </c>
      <c r="B455" s="15">
        <v>13</v>
      </c>
      <c r="C455" s="15">
        <v>63</v>
      </c>
      <c r="D455" s="15">
        <v>37930966</v>
      </c>
      <c r="E455" s="15">
        <v>38941931</v>
      </c>
      <c r="F455" s="15">
        <v>1010966</v>
      </c>
    </row>
    <row r="456" spans="1:6" x14ac:dyDescent="0.35">
      <c r="A456" s="15" t="s">
        <v>15</v>
      </c>
      <c r="B456" s="15">
        <v>15</v>
      </c>
      <c r="C456" s="15">
        <v>77</v>
      </c>
      <c r="D456" s="15">
        <v>14363055</v>
      </c>
      <c r="E456" s="15">
        <v>15567517</v>
      </c>
      <c r="F456" s="15">
        <v>1204463</v>
      </c>
    </row>
    <row r="457" spans="1:6" x14ac:dyDescent="0.35">
      <c r="A457" s="15" t="s">
        <v>15</v>
      </c>
      <c r="B457" s="15">
        <v>16</v>
      </c>
      <c r="C457" s="15">
        <v>61</v>
      </c>
      <c r="D457" s="15">
        <v>193966</v>
      </c>
      <c r="E457" s="15">
        <v>1861171</v>
      </c>
      <c r="F457" s="15">
        <v>1667206</v>
      </c>
    </row>
    <row r="458" spans="1:6" x14ac:dyDescent="0.35">
      <c r="A458" s="15" t="s">
        <v>15</v>
      </c>
      <c r="B458" s="15">
        <v>18</v>
      </c>
      <c r="C458" s="15">
        <v>96</v>
      </c>
      <c r="D458" s="15">
        <v>573925</v>
      </c>
      <c r="E458" s="15">
        <v>2289442</v>
      </c>
      <c r="F458" s="15">
        <v>1715518</v>
      </c>
    </row>
    <row r="459" spans="1:6" x14ac:dyDescent="0.35">
      <c r="A459" s="15" t="s">
        <v>15</v>
      </c>
      <c r="B459" s="15">
        <v>18</v>
      </c>
      <c r="C459" s="15">
        <v>81</v>
      </c>
      <c r="D459" s="15">
        <v>3251522</v>
      </c>
      <c r="E459" s="15">
        <v>4735691</v>
      </c>
      <c r="F459" s="15">
        <v>1484170</v>
      </c>
    </row>
    <row r="460" spans="1:6" x14ac:dyDescent="0.35">
      <c r="A460" s="15" t="s">
        <v>15</v>
      </c>
      <c r="B460" s="15">
        <v>20</v>
      </c>
      <c r="C460" s="15">
        <v>89</v>
      </c>
      <c r="D460" s="15">
        <v>38158428</v>
      </c>
      <c r="E460" s="15">
        <v>39525090</v>
      </c>
      <c r="F460" s="15">
        <v>1366663</v>
      </c>
    </row>
    <row r="461" spans="1:6" x14ac:dyDescent="0.35">
      <c r="A461" s="15" t="s">
        <v>15</v>
      </c>
      <c r="B461" s="15">
        <v>21</v>
      </c>
      <c r="C461" s="15">
        <v>420</v>
      </c>
      <c r="D461" s="15">
        <v>31624</v>
      </c>
      <c r="E461" s="15">
        <v>6793487</v>
      </c>
      <c r="F461" s="15">
        <v>6761864</v>
      </c>
    </row>
    <row r="462" spans="1:6" x14ac:dyDescent="0.35">
      <c r="A462" s="15" t="s">
        <v>15</v>
      </c>
      <c r="B462" s="15">
        <v>21</v>
      </c>
      <c r="C462" s="15">
        <v>55</v>
      </c>
      <c r="D462" s="15">
        <v>29988758</v>
      </c>
      <c r="E462" s="15">
        <v>31018120</v>
      </c>
      <c r="F462" s="15">
        <v>1029363</v>
      </c>
    </row>
    <row r="463" spans="1:6" x14ac:dyDescent="0.35">
      <c r="A463" s="15" t="s">
        <v>15</v>
      </c>
      <c r="B463" s="15">
        <v>25</v>
      </c>
      <c r="C463" s="15">
        <v>58</v>
      </c>
      <c r="D463" s="15">
        <v>120798</v>
      </c>
      <c r="E463" s="15">
        <v>1328127</v>
      </c>
      <c r="F463" s="15">
        <v>1207330</v>
      </c>
    </row>
    <row r="464" spans="1:6" x14ac:dyDescent="0.35">
      <c r="A464" s="15" t="s">
        <v>15</v>
      </c>
      <c r="B464" s="15">
        <v>27</v>
      </c>
      <c r="C464" s="15">
        <v>79</v>
      </c>
      <c r="D464" s="15">
        <v>18167</v>
      </c>
      <c r="E464" s="15">
        <v>1206589</v>
      </c>
      <c r="F464" s="15">
        <v>1188423</v>
      </c>
    </row>
    <row r="465" spans="1:7" x14ac:dyDescent="0.35">
      <c r="A465" s="15" t="s">
        <v>15</v>
      </c>
      <c r="B465" s="15">
        <v>27</v>
      </c>
      <c r="C465" s="15">
        <v>125</v>
      </c>
      <c r="D465" s="15">
        <v>6605208</v>
      </c>
      <c r="E465" s="15">
        <v>8205543</v>
      </c>
      <c r="F465" s="15">
        <v>1600336</v>
      </c>
    </row>
    <row r="466" spans="1:7" x14ac:dyDescent="0.35">
      <c r="A466" s="15" t="s">
        <v>15</v>
      </c>
      <c r="B466" s="15">
        <v>27</v>
      </c>
      <c r="C466" s="15">
        <v>85</v>
      </c>
      <c r="D466" s="15">
        <v>15140306</v>
      </c>
      <c r="E466" s="15">
        <v>16344940</v>
      </c>
      <c r="F466" s="15">
        <v>1204635</v>
      </c>
    </row>
    <row r="467" spans="1:7" x14ac:dyDescent="0.35">
      <c r="A467" s="15" t="s">
        <v>15</v>
      </c>
      <c r="B467" s="15">
        <v>31</v>
      </c>
      <c r="C467" s="15">
        <v>86</v>
      </c>
      <c r="D467" s="15">
        <v>9567</v>
      </c>
      <c r="E467" s="15">
        <v>1038580</v>
      </c>
      <c r="F467" s="15">
        <v>1029014</v>
      </c>
    </row>
    <row r="468" spans="1:7" x14ac:dyDescent="0.35">
      <c r="A468" s="15" t="s">
        <v>15</v>
      </c>
      <c r="B468" s="15">
        <v>31</v>
      </c>
      <c r="C468" s="15">
        <v>86</v>
      </c>
      <c r="D468" s="15">
        <v>2705021</v>
      </c>
      <c r="E468" s="15">
        <v>3774942</v>
      </c>
      <c r="F468" s="15">
        <v>1069922</v>
      </c>
    </row>
    <row r="469" spans="1:7" x14ac:dyDescent="0.35">
      <c r="A469" s="15" t="s">
        <v>15</v>
      </c>
      <c r="B469" s="15">
        <v>34</v>
      </c>
      <c r="C469" s="15">
        <v>116</v>
      </c>
      <c r="D469" s="15">
        <v>624977</v>
      </c>
      <c r="E469" s="15">
        <v>2010654</v>
      </c>
      <c r="F469" s="15">
        <v>1385678</v>
      </c>
    </row>
    <row r="470" spans="1:7" x14ac:dyDescent="0.35">
      <c r="A470" s="15" t="s">
        <v>15</v>
      </c>
      <c r="B470" s="15">
        <v>35</v>
      </c>
      <c r="C470" s="15">
        <v>176</v>
      </c>
      <c r="D470" s="15">
        <v>10125911</v>
      </c>
      <c r="E470" s="15">
        <v>12159132</v>
      </c>
      <c r="F470" s="15">
        <v>2033222</v>
      </c>
    </row>
    <row r="471" spans="1:7" x14ac:dyDescent="0.35">
      <c r="A471" s="15" t="s">
        <v>15</v>
      </c>
      <c r="B471" s="15">
        <v>35</v>
      </c>
      <c r="C471" s="15">
        <v>197</v>
      </c>
      <c r="D471" s="15">
        <v>21193770</v>
      </c>
      <c r="E471" s="15">
        <v>23588805</v>
      </c>
      <c r="F471" s="15">
        <v>2395036</v>
      </c>
    </row>
    <row r="472" spans="1:7" x14ac:dyDescent="0.35">
      <c r="A472" s="15" t="s">
        <v>15</v>
      </c>
      <c r="B472" s="15">
        <v>36</v>
      </c>
      <c r="C472" s="15">
        <v>117</v>
      </c>
      <c r="D472" s="15">
        <v>9226</v>
      </c>
      <c r="E472" s="15">
        <v>1741156</v>
      </c>
      <c r="F472" s="15">
        <v>1731931</v>
      </c>
    </row>
    <row r="473" spans="1:7" x14ac:dyDescent="0.35">
      <c r="A473" s="15" t="s">
        <v>16</v>
      </c>
      <c r="B473" s="15">
        <v>1</v>
      </c>
      <c r="C473" s="15">
        <v>1224</v>
      </c>
      <c r="D473" s="15">
        <v>89183331</v>
      </c>
      <c r="E473" s="15">
        <v>107986165</v>
      </c>
      <c r="F473" s="15">
        <v>18802835</v>
      </c>
      <c r="G473" s="3">
        <v>40</v>
      </c>
    </row>
    <row r="474" spans="1:7" x14ac:dyDescent="0.35">
      <c r="A474" s="15" t="s">
        <v>16</v>
      </c>
      <c r="B474" s="15">
        <v>1</v>
      </c>
      <c r="C474" s="15">
        <v>838</v>
      </c>
      <c r="D474" s="15">
        <v>108055370</v>
      </c>
      <c r="E474" s="15">
        <v>120872832</v>
      </c>
      <c r="F474" s="15">
        <v>12817463</v>
      </c>
    </row>
    <row r="475" spans="1:7" x14ac:dyDescent="0.35">
      <c r="A475" s="15" t="s">
        <v>16</v>
      </c>
      <c r="B475" s="15">
        <v>2</v>
      </c>
      <c r="C475" s="15">
        <v>52</v>
      </c>
      <c r="D475" s="15">
        <v>6010721</v>
      </c>
      <c r="E475" s="15">
        <v>7354710</v>
      </c>
      <c r="F475" s="15">
        <v>1343990</v>
      </c>
    </row>
    <row r="476" spans="1:7" x14ac:dyDescent="0.35">
      <c r="A476" s="15" t="s">
        <v>16</v>
      </c>
      <c r="B476" s="15">
        <v>2</v>
      </c>
      <c r="C476" s="15">
        <v>129</v>
      </c>
      <c r="D476" s="15">
        <v>33106665</v>
      </c>
      <c r="E476" s="15">
        <v>35004460</v>
      </c>
      <c r="F476" s="15">
        <v>1897796</v>
      </c>
    </row>
    <row r="477" spans="1:7" x14ac:dyDescent="0.35">
      <c r="A477" s="15" t="s">
        <v>16</v>
      </c>
      <c r="B477" s="15">
        <v>3</v>
      </c>
      <c r="C477" s="15">
        <v>168</v>
      </c>
      <c r="D477" s="15">
        <v>24738786</v>
      </c>
      <c r="E477" s="15">
        <v>27127478</v>
      </c>
      <c r="F477" s="15">
        <v>2388693</v>
      </c>
    </row>
    <row r="478" spans="1:7" x14ac:dyDescent="0.35">
      <c r="A478" s="15" t="s">
        <v>16</v>
      </c>
      <c r="B478" s="15">
        <v>3</v>
      </c>
      <c r="C478" s="15">
        <v>121</v>
      </c>
      <c r="D478" s="15">
        <v>60160899</v>
      </c>
      <c r="E478" s="15">
        <v>61531075</v>
      </c>
      <c r="F478" s="15">
        <v>1370177</v>
      </c>
    </row>
    <row r="479" spans="1:7" x14ac:dyDescent="0.35">
      <c r="A479" s="15" t="s">
        <v>16</v>
      </c>
      <c r="B479" s="15">
        <v>4</v>
      </c>
      <c r="C479" s="15">
        <v>84</v>
      </c>
      <c r="D479" s="15">
        <v>2377011</v>
      </c>
      <c r="E479" s="15">
        <v>3495981</v>
      </c>
      <c r="F479" s="15">
        <v>1118971</v>
      </c>
    </row>
    <row r="480" spans="1:7" x14ac:dyDescent="0.35">
      <c r="A480" s="15" t="s">
        <v>16</v>
      </c>
      <c r="B480" s="15">
        <v>4</v>
      </c>
      <c r="C480" s="15">
        <v>67</v>
      </c>
      <c r="D480" s="15">
        <v>40008384</v>
      </c>
      <c r="E480" s="15">
        <v>41008993</v>
      </c>
      <c r="F480" s="15">
        <v>1000610</v>
      </c>
    </row>
    <row r="481" spans="1:6" x14ac:dyDescent="0.35">
      <c r="A481" s="15" t="s">
        <v>16</v>
      </c>
      <c r="B481" s="15">
        <v>5</v>
      </c>
      <c r="C481" s="15">
        <v>178</v>
      </c>
      <c r="D481" s="15">
        <v>238081</v>
      </c>
      <c r="E481" s="15">
        <v>2738496</v>
      </c>
      <c r="F481" s="15">
        <v>2500416</v>
      </c>
    </row>
    <row r="482" spans="1:6" x14ac:dyDescent="0.35">
      <c r="A482" s="15" t="s">
        <v>16</v>
      </c>
      <c r="B482" s="15">
        <v>5</v>
      </c>
      <c r="C482" s="15">
        <v>98</v>
      </c>
      <c r="D482" s="15">
        <v>34477318</v>
      </c>
      <c r="E482" s="15">
        <v>35766270</v>
      </c>
      <c r="F482" s="15">
        <v>1288953</v>
      </c>
    </row>
    <row r="483" spans="1:6" x14ac:dyDescent="0.35">
      <c r="A483" s="15" t="s">
        <v>16</v>
      </c>
      <c r="B483" s="15">
        <v>6</v>
      </c>
      <c r="C483" s="15">
        <v>73</v>
      </c>
      <c r="D483" s="15">
        <v>39539259</v>
      </c>
      <c r="E483" s="15">
        <v>41076928</v>
      </c>
      <c r="F483" s="15">
        <v>1537670</v>
      </c>
    </row>
    <row r="484" spans="1:6" x14ac:dyDescent="0.35">
      <c r="A484" s="15" t="s">
        <v>16</v>
      </c>
      <c r="B484" s="15">
        <v>6</v>
      </c>
      <c r="C484" s="15">
        <v>71</v>
      </c>
      <c r="D484" s="15">
        <v>42392702</v>
      </c>
      <c r="E484" s="15">
        <v>43425547</v>
      </c>
      <c r="F484" s="15">
        <v>1032846</v>
      </c>
    </row>
    <row r="485" spans="1:6" x14ac:dyDescent="0.35">
      <c r="A485" s="15" t="s">
        <v>16</v>
      </c>
      <c r="B485" s="15">
        <v>7</v>
      </c>
      <c r="C485" s="15">
        <v>69</v>
      </c>
      <c r="D485" s="15">
        <v>416</v>
      </c>
      <c r="E485" s="15">
        <v>1043432</v>
      </c>
      <c r="F485" s="15">
        <v>1043017</v>
      </c>
    </row>
    <row r="486" spans="1:6" x14ac:dyDescent="0.35">
      <c r="A486" s="15" t="s">
        <v>16</v>
      </c>
      <c r="B486" s="15">
        <v>7</v>
      </c>
      <c r="C486" s="15">
        <v>173</v>
      </c>
      <c r="D486" s="15">
        <v>52983039</v>
      </c>
      <c r="E486" s="15">
        <v>55272157</v>
      </c>
      <c r="F486" s="15">
        <v>2289119</v>
      </c>
    </row>
    <row r="487" spans="1:6" x14ac:dyDescent="0.35">
      <c r="A487" s="15" t="s">
        <v>16</v>
      </c>
      <c r="B487" s="15">
        <v>7</v>
      </c>
      <c r="C487" s="15">
        <v>92</v>
      </c>
      <c r="D487" s="15">
        <v>76372833</v>
      </c>
      <c r="E487" s="15">
        <v>77450547</v>
      </c>
      <c r="F487" s="15">
        <v>1077715</v>
      </c>
    </row>
    <row r="488" spans="1:6" x14ac:dyDescent="0.35">
      <c r="A488" s="15" t="s">
        <v>16</v>
      </c>
      <c r="B488" s="15">
        <v>8</v>
      </c>
      <c r="C488" s="15">
        <v>646</v>
      </c>
      <c r="D488" s="15">
        <v>48040642</v>
      </c>
      <c r="E488" s="15">
        <v>57510711</v>
      </c>
      <c r="F488" s="15">
        <v>9470070</v>
      </c>
    </row>
    <row r="489" spans="1:6" x14ac:dyDescent="0.35">
      <c r="A489" s="15" t="s">
        <v>16</v>
      </c>
      <c r="B489" s="15">
        <v>10</v>
      </c>
      <c r="C489" s="15">
        <v>51</v>
      </c>
      <c r="D489" s="15">
        <v>51263</v>
      </c>
      <c r="E489" s="15">
        <v>1322770</v>
      </c>
      <c r="F489" s="15">
        <v>1271508</v>
      </c>
    </row>
    <row r="490" spans="1:6" x14ac:dyDescent="0.35">
      <c r="A490" s="15" t="s">
        <v>16</v>
      </c>
      <c r="B490" s="15">
        <v>11</v>
      </c>
      <c r="C490" s="15">
        <v>54</v>
      </c>
      <c r="D490" s="15">
        <v>521813</v>
      </c>
      <c r="E490" s="15">
        <v>2020831</v>
      </c>
      <c r="F490" s="15">
        <v>1499019</v>
      </c>
    </row>
    <row r="491" spans="1:6" x14ac:dyDescent="0.35">
      <c r="A491" s="15" t="s">
        <v>16</v>
      </c>
      <c r="B491" s="15">
        <v>11</v>
      </c>
      <c r="C491" s="15">
        <v>57</v>
      </c>
      <c r="D491" s="15">
        <v>53398457</v>
      </c>
      <c r="E491" s="15">
        <v>54416483</v>
      </c>
      <c r="F491" s="15">
        <v>1018027</v>
      </c>
    </row>
    <row r="492" spans="1:6" x14ac:dyDescent="0.35">
      <c r="A492" s="15" t="s">
        <v>16</v>
      </c>
      <c r="B492" s="15">
        <v>13</v>
      </c>
      <c r="C492" s="15">
        <v>129</v>
      </c>
      <c r="D492" s="15">
        <v>36476863</v>
      </c>
      <c r="E492" s="15">
        <v>38523246</v>
      </c>
      <c r="F492" s="15">
        <v>2046384</v>
      </c>
    </row>
    <row r="493" spans="1:6" x14ac:dyDescent="0.35">
      <c r="A493" s="15" t="s">
        <v>16</v>
      </c>
      <c r="B493" s="15">
        <v>14</v>
      </c>
      <c r="C493" s="15">
        <v>96</v>
      </c>
      <c r="D493" s="15">
        <v>16272804</v>
      </c>
      <c r="E493" s="15">
        <v>17476781</v>
      </c>
      <c r="F493" s="15">
        <v>1203978</v>
      </c>
    </row>
    <row r="494" spans="1:6" x14ac:dyDescent="0.35">
      <c r="A494" s="15" t="s">
        <v>16</v>
      </c>
      <c r="B494" s="15">
        <v>14</v>
      </c>
      <c r="C494" s="15">
        <v>89</v>
      </c>
      <c r="D494" s="15">
        <v>54488304</v>
      </c>
      <c r="E494" s="15">
        <v>55748033</v>
      </c>
      <c r="F494" s="15">
        <v>1259730</v>
      </c>
    </row>
    <row r="495" spans="1:6" x14ac:dyDescent="0.35">
      <c r="A495" s="15" t="s">
        <v>16</v>
      </c>
      <c r="B495" s="15">
        <v>15</v>
      </c>
      <c r="C495" s="15">
        <v>88</v>
      </c>
      <c r="D495" s="15">
        <v>1043478</v>
      </c>
      <c r="E495" s="15">
        <v>3294848</v>
      </c>
      <c r="F495" s="15">
        <v>2251371</v>
      </c>
    </row>
    <row r="496" spans="1:6" x14ac:dyDescent="0.35">
      <c r="A496" s="15" t="s">
        <v>16</v>
      </c>
      <c r="B496" s="15">
        <v>16</v>
      </c>
      <c r="C496" s="15">
        <v>100</v>
      </c>
      <c r="D496" s="15">
        <v>2142511</v>
      </c>
      <c r="E496" s="15">
        <v>3632943</v>
      </c>
      <c r="F496" s="15">
        <v>1490433</v>
      </c>
    </row>
    <row r="497" spans="1:6" x14ac:dyDescent="0.35">
      <c r="A497" s="15" t="s">
        <v>16</v>
      </c>
      <c r="B497" s="15">
        <v>16</v>
      </c>
      <c r="C497" s="15">
        <v>57</v>
      </c>
      <c r="D497" s="15">
        <v>6448004</v>
      </c>
      <c r="E497" s="15">
        <v>7511448</v>
      </c>
      <c r="F497" s="15">
        <v>1063445</v>
      </c>
    </row>
    <row r="498" spans="1:6" x14ac:dyDescent="0.35">
      <c r="A498" s="15" t="s">
        <v>16</v>
      </c>
      <c r="B498" s="15">
        <v>17</v>
      </c>
      <c r="C498" s="15">
        <v>54</v>
      </c>
      <c r="D498" s="15">
        <v>21159371</v>
      </c>
      <c r="E498" s="15">
        <v>22252545</v>
      </c>
      <c r="F498" s="15">
        <v>1093175</v>
      </c>
    </row>
    <row r="499" spans="1:6" x14ac:dyDescent="0.35">
      <c r="A499" s="15" t="s">
        <v>16</v>
      </c>
      <c r="B499" s="15">
        <v>18</v>
      </c>
      <c r="C499" s="15">
        <v>68</v>
      </c>
      <c r="D499" s="15">
        <v>52029</v>
      </c>
      <c r="E499" s="15">
        <v>1221882</v>
      </c>
      <c r="F499" s="15">
        <v>1169854</v>
      </c>
    </row>
    <row r="500" spans="1:6" x14ac:dyDescent="0.35">
      <c r="A500" s="15" t="s">
        <v>16</v>
      </c>
      <c r="B500" s="15">
        <v>18</v>
      </c>
      <c r="C500" s="15">
        <v>67</v>
      </c>
      <c r="D500" s="15">
        <v>4081042</v>
      </c>
      <c r="E500" s="15">
        <v>5233963</v>
      </c>
      <c r="F500" s="15">
        <v>1152922</v>
      </c>
    </row>
    <row r="501" spans="1:6" x14ac:dyDescent="0.35">
      <c r="A501" s="15" t="s">
        <v>16</v>
      </c>
      <c r="B501" s="15">
        <v>18</v>
      </c>
      <c r="C501" s="15">
        <v>78</v>
      </c>
      <c r="D501" s="15">
        <v>11242783</v>
      </c>
      <c r="E501" s="15">
        <v>12352902</v>
      </c>
      <c r="F501" s="15">
        <v>1110120</v>
      </c>
    </row>
    <row r="502" spans="1:6" x14ac:dyDescent="0.35">
      <c r="A502" s="15" t="s">
        <v>16</v>
      </c>
      <c r="B502" s="15">
        <v>18</v>
      </c>
      <c r="C502" s="15">
        <v>76</v>
      </c>
      <c r="D502" s="15">
        <v>24948308</v>
      </c>
      <c r="E502" s="15">
        <v>26114903</v>
      </c>
      <c r="F502" s="15">
        <v>1166596</v>
      </c>
    </row>
    <row r="503" spans="1:6" x14ac:dyDescent="0.35">
      <c r="A503" s="15" t="s">
        <v>16</v>
      </c>
      <c r="B503" s="15">
        <v>18</v>
      </c>
      <c r="C503" s="15">
        <v>77</v>
      </c>
      <c r="D503" s="15">
        <v>42669286</v>
      </c>
      <c r="E503" s="15">
        <v>43773287</v>
      </c>
      <c r="F503" s="15">
        <v>1104002</v>
      </c>
    </row>
    <row r="504" spans="1:6" x14ac:dyDescent="0.35">
      <c r="A504" s="15" t="s">
        <v>16</v>
      </c>
      <c r="B504" s="15">
        <v>20</v>
      </c>
      <c r="C504" s="15">
        <v>227</v>
      </c>
      <c r="D504" s="15">
        <v>361127</v>
      </c>
      <c r="E504" s="15">
        <v>3987130</v>
      </c>
      <c r="F504" s="15">
        <v>3626004</v>
      </c>
    </row>
    <row r="505" spans="1:6" x14ac:dyDescent="0.35">
      <c r="A505" s="15" t="s">
        <v>16</v>
      </c>
      <c r="B505" s="15">
        <v>22</v>
      </c>
      <c r="C505" s="15">
        <v>312</v>
      </c>
      <c r="D505" s="15">
        <v>1771368</v>
      </c>
      <c r="E505" s="15">
        <v>5972072</v>
      </c>
      <c r="F505" s="15">
        <v>4200705</v>
      </c>
    </row>
    <row r="506" spans="1:6" x14ac:dyDescent="0.35">
      <c r="A506" s="15" t="s">
        <v>16</v>
      </c>
      <c r="B506" s="15">
        <v>22</v>
      </c>
      <c r="C506" s="15">
        <v>89</v>
      </c>
      <c r="D506" s="15">
        <v>8076761</v>
      </c>
      <c r="E506" s="15">
        <v>9406556</v>
      </c>
      <c r="F506" s="15">
        <v>1329796</v>
      </c>
    </row>
    <row r="507" spans="1:6" x14ac:dyDescent="0.35">
      <c r="A507" s="15" t="s">
        <v>16</v>
      </c>
      <c r="B507" s="15">
        <v>23</v>
      </c>
      <c r="C507" s="15">
        <v>955</v>
      </c>
      <c r="D507" s="15">
        <v>7419</v>
      </c>
      <c r="E507" s="15">
        <v>12944161</v>
      </c>
      <c r="F507" s="15">
        <v>12936743</v>
      </c>
    </row>
    <row r="508" spans="1:6" x14ac:dyDescent="0.35">
      <c r="A508" s="15" t="s">
        <v>16</v>
      </c>
      <c r="B508" s="15">
        <v>25</v>
      </c>
      <c r="C508" s="15">
        <v>173</v>
      </c>
      <c r="D508" s="15">
        <v>120798</v>
      </c>
      <c r="E508" s="15">
        <v>2953758</v>
      </c>
      <c r="F508" s="15">
        <v>2832961</v>
      </c>
    </row>
    <row r="509" spans="1:6" x14ac:dyDescent="0.35">
      <c r="A509" s="15" t="s">
        <v>16</v>
      </c>
      <c r="B509" s="15">
        <v>27</v>
      </c>
      <c r="C509" s="15">
        <v>122</v>
      </c>
      <c r="D509" s="15">
        <v>878905</v>
      </c>
      <c r="E509" s="15">
        <v>2361732</v>
      </c>
      <c r="F509" s="15">
        <v>1482828</v>
      </c>
    </row>
    <row r="510" spans="1:6" x14ac:dyDescent="0.35">
      <c r="A510" s="15" t="s">
        <v>16</v>
      </c>
      <c r="B510" s="15">
        <v>30</v>
      </c>
      <c r="C510" s="15">
        <v>96</v>
      </c>
      <c r="D510" s="15">
        <v>27952131</v>
      </c>
      <c r="E510" s="15">
        <v>29229685</v>
      </c>
      <c r="F510" s="15">
        <v>1277555</v>
      </c>
    </row>
    <row r="511" spans="1:6" x14ac:dyDescent="0.35">
      <c r="A511" s="15" t="s">
        <v>16</v>
      </c>
      <c r="B511" s="15">
        <v>34</v>
      </c>
      <c r="C511" s="15">
        <v>118</v>
      </c>
      <c r="D511" s="15">
        <v>104113</v>
      </c>
      <c r="E511" s="15">
        <v>1441518</v>
      </c>
      <c r="F511" s="15">
        <v>1337406</v>
      </c>
    </row>
    <row r="512" spans="1:6" x14ac:dyDescent="0.35">
      <c r="A512" s="15" t="s">
        <v>16</v>
      </c>
      <c r="B512" s="15">
        <v>38</v>
      </c>
      <c r="C512" s="15">
        <v>355</v>
      </c>
      <c r="D512" s="15">
        <v>12607158</v>
      </c>
      <c r="E512" s="15">
        <v>16683836</v>
      </c>
      <c r="F512" s="15">
        <v>4076679</v>
      </c>
    </row>
    <row r="513" spans="1:7" x14ac:dyDescent="0.35">
      <c r="A513" s="15" t="s">
        <v>17</v>
      </c>
      <c r="B513" s="15">
        <v>1</v>
      </c>
      <c r="C513" s="15">
        <v>91</v>
      </c>
      <c r="D513" s="15">
        <v>1873919</v>
      </c>
      <c r="E513" s="15">
        <v>3166250</v>
      </c>
      <c r="F513" s="15">
        <v>1292332</v>
      </c>
      <c r="G513" s="3">
        <v>41</v>
      </c>
    </row>
    <row r="514" spans="1:7" x14ac:dyDescent="0.35">
      <c r="A514" s="15" t="s">
        <v>17</v>
      </c>
      <c r="B514" s="15">
        <v>1</v>
      </c>
      <c r="C514" s="15">
        <v>79</v>
      </c>
      <c r="D514" s="15">
        <v>79092457</v>
      </c>
      <c r="E514" s="15">
        <v>80320742</v>
      </c>
      <c r="F514" s="15">
        <v>1228286</v>
      </c>
    </row>
    <row r="515" spans="1:7" x14ac:dyDescent="0.35">
      <c r="A515" s="15" t="s">
        <v>17</v>
      </c>
      <c r="B515" s="15">
        <v>1</v>
      </c>
      <c r="C515" s="15">
        <v>99</v>
      </c>
      <c r="D515" s="15">
        <v>99585341</v>
      </c>
      <c r="E515" s="15">
        <v>101214476</v>
      </c>
      <c r="F515" s="15">
        <v>1629136</v>
      </c>
    </row>
    <row r="516" spans="1:7" x14ac:dyDescent="0.35">
      <c r="A516" s="15" t="s">
        <v>17</v>
      </c>
      <c r="B516" s="15">
        <v>1</v>
      </c>
      <c r="C516" s="15">
        <v>86</v>
      </c>
      <c r="D516" s="15">
        <v>113956585</v>
      </c>
      <c r="E516" s="15">
        <v>115288191</v>
      </c>
      <c r="F516" s="15">
        <v>1331607</v>
      </c>
    </row>
    <row r="517" spans="1:7" x14ac:dyDescent="0.35">
      <c r="A517" s="15" t="s">
        <v>17</v>
      </c>
      <c r="B517" s="15">
        <v>2</v>
      </c>
      <c r="C517" s="15">
        <v>63</v>
      </c>
      <c r="D517" s="15">
        <v>30687</v>
      </c>
      <c r="E517" s="15">
        <v>1371790</v>
      </c>
      <c r="F517" s="15">
        <v>1341104</v>
      </c>
    </row>
    <row r="518" spans="1:7" x14ac:dyDescent="0.35">
      <c r="A518" s="15" t="s">
        <v>17</v>
      </c>
      <c r="B518" s="15">
        <v>3</v>
      </c>
      <c r="C518" s="15">
        <v>131</v>
      </c>
      <c r="D518" s="15">
        <v>249</v>
      </c>
      <c r="E518" s="15">
        <v>2018191</v>
      </c>
      <c r="F518" s="15">
        <v>2017943</v>
      </c>
    </row>
    <row r="519" spans="1:7" x14ac:dyDescent="0.35">
      <c r="A519" s="15" t="s">
        <v>17</v>
      </c>
      <c r="B519" s="15">
        <v>4</v>
      </c>
      <c r="C519" s="15">
        <v>221</v>
      </c>
      <c r="D519" s="15">
        <v>2339079</v>
      </c>
      <c r="E519" s="15">
        <v>5253737</v>
      </c>
      <c r="F519" s="15">
        <v>2914659</v>
      </c>
    </row>
    <row r="520" spans="1:7" x14ac:dyDescent="0.35">
      <c r="A520" s="15" t="s">
        <v>17</v>
      </c>
      <c r="B520" s="15">
        <v>4</v>
      </c>
      <c r="C520" s="15">
        <v>104</v>
      </c>
      <c r="D520" s="15">
        <v>17258269</v>
      </c>
      <c r="E520" s="15">
        <v>18566126</v>
      </c>
      <c r="F520" s="15">
        <v>1307858</v>
      </c>
    </row>
    <row r="521" spans="1:7" x14ac:dyDescent="0.35">
      <c r="A521" s="15" t="s">
        <v>17</v>
      </c>
      <c r="B521" s="15">
        <v>6</v>
      </c>
      <c r="C521" s="15">
        <v>88</v>
      </c>
      <c r="D521" s="15">
        <v>3098623</v>
      </c>
      <c r="E521" s="15">
        <v>4182673</v>
      </c>
      <c r="F521" s="15">
        <v>1084051</v>
      </c>
    </row>
    <row r="522" spans="1:7" x14ac:dyDescent="0.35">
      <c r="A522" s="15" t="s">
        <v>17</v>
      </c>
      <c r="B522" s="15">
        <v>7</v>
      </c>
      <c r="C522" s="15">
        <v>77</v>
      </c>
      <c r="D522" s="15">
        <v>218599</v>
      </c>
      <c r="E522" s="15">
        <v>1307658</v>
      </c>
      <c r="F522" s="15">
        <v>1089060</v>
      </c>
    </row>
    <row r="523" spans="1:7" x14ac:dyDescent="0.35">
      <c r="A523" s="15" t="s">
        <v>17</v>
      </c>
      <c r="B523" s="15">
        <v>7</v>
      </c>
      <c r="C523" s="15">
        <v>83</v>
      </c>
      <c r="D523" s="15">
        <v>4773061</v>
      </c>
      <c r="E523" s="15">
        <v>5886738</v>
      </c>
      <c r="F523" s="15">
        <v>1113678</v>
      </c>
    </row>
    <row r="524" spans="1:7" x14ac:dyDescent="0.35">
      <c r="A524" s="15" t="s">
        <v>17</v>
      </c>
      <c r="B524" s="15">
        <v>7</v>
      </c>
      <c r="C524" s="15">
        <v>211</v>
      </c>
      <c r="D524" s="15">
        <v>30439076</v>
      </c>
      <c r="E524" s="15">
        <v>33178957</v>
      </c>
      <c r="F524" s="15">
        <v>2739882</v>
      </c>
    </row>
    <row r="525" spans="1:7" x14ac:dyDescent="0.35">
      <c r="A525" s="15" t="s">
        <v>17</v>
      </c>
      <c r="B525" s="15">
        <v>8</v>
      </c>
      <c r="C525" s="15">
        <v>74</v>
      </c>
      <c r="D525" s="15">
        <v>8387845</v>
      </c>
      <c r="E525" s="15">
        <v>9429643</v>
      </c>
      <c r="F525" s="15">
        <v>1041799</v>
      </c>
    </row>
    <row r="526" spans="1:7" x14ac:dyDescent="0.35">
      <c r="A526" s="15" t="s">
        <v>17</v>
      </c>
      <c r="B526" s="15">
        <v>8</v>
      </c>
      <c r="C526" s="15">
        <v>130</v>
      </c>
      <c r="D526" s="15">
        <v>22511994</v>
      </c>
      <c r="E526" s="15">
        <v>24319989</v>
      </c>
      <c r="F526" s="15">
        <v>1807996</v>
      </c>
    </row>
    <row r="527" spans="1:7" x14ac:dyDescent="0.35">
      <c r="A527" s="15" t="s">
        <v>17</v>
      </c>
      <c r="B527" s="15">
        <v>8</v>
      </c>
      <c r="C527" s="15">
        <v>98</v>
      </c>
      <c r="D527" s="15">
        <v>33541787</v>
      </c>
      <c r="E527" s="15">
        <v>34921647</v>
      </c>
      <c r="F527" s="15">
        <v>1379861</v>
      </c>
    </row>
    <row r="528" spans="1:7" x14ac:dyDescent="0.35">
      <c r="A528" s="15" t="s">
        <v>17</v>
      </c>
      <c r="B528" s="15">
        <v>9</v>
      </c>
      <c r="C528" s="15">
        <v>68</v>
      </c>
      <c r="D528" s="15">
        <v>20845489</v>
      </c>
      <c r="E528" s="15">
        <v>21874105</v>
      </c>
      <c r="F528" s="15">
        <v>1028617</v>
      </c>
    </row>
    <row r="529" spans="1:6" x14ac:dyDescent="0.35">
      <c r="A529" s="15" t="s">
        <v>17</v>
      </c>
      <c r="B529" s="15">
        <v>11</v>
      </c>
      <c r="C529" s="15">
        <v>56</v>
      </c>
      <c r="D529" s="15">
        <v>2405120</v>
      </c>
      <c r="E529" s="15">
        <v>3479880</v>
      </c>
      <c r="F529" s="15">
        <v>1074761</v>
      </c>
    </row>
    <row r="530" spans="1:6" x14ac:dyDescent="0.35">
      <c r="A530" s="15" t="s">
        <v>17</v>
      </c>
      <c r="B530" s="15">
        <v>13</v>
      </c>
      <c r="C530" s="15">
        <v>101</v>
      </c>
      <c r="D530" s="15">
        <v>34968324</v>
      </c>
      <c r="E530" s="15">
        <v>36230652</v>
      </c>
      <c r="F530" s="15">
        <v>1262329</v>
      </c>
    </row>
    <row r="531" spans="1:6" x14ac:dyDescent="0.35">
      <c r="A531" s="15" t="s">
        <v>17</v>
      </c>
      <c r="B531" s="15">
        <v>14</v>
      </c>
      <c r="C531" s="15">
        <v>89</v>
      </c>
      <c r="D531" s="15">
        <v>126938</v>
      </c>
      <c r="E531" s="15">
        <v>2315910</v>
      </c>
      <c r="F531" s="15">
        <v>2188973</v>
      </c>
    </row>
    <row r="532" spans="1:6" x14ac:dyDescent="0.35">
      <c r="A532" s="15" t="s">
        <v>17</v>
      </c>
      <c r="B532" s="15">
        <v>14</v>
      </c>
      <c r="C532" s="15">
        <v>119</v>
      </c>
      <c r="D532" s="15">
        <v>2899091</v>
      </c>
      <c r="E532" s="15">
        <v>4367467</v>
      </c>
      <c r="F532" s="15">
        <v>1468377</v>
      </c>
    </row>
    <row r="533" spans="1:6" x14ac:dyDescent="0.35">
      <c r="A533" s="15" t="s">
        <v>17</v>
      </c>
      <c r="B533" s="15">
        <v>14</v>
      </c>
      <c r="C533" s="15">
        <v>75</v>
      </c>
      <c r="D533" s="15">
        <v>10535911</v>
      </c>
      <c r="E533" s="15">
        <v>11637888</v>
      </c>
      <c r="F533" s="15">
        <v>1101978</v>
      </c>
    </row>
    <row r="534" spans="1:6" x14ac:dyDescent="0.35">
      <c r="A534" s="15" t="s">
        <v>17</v>
      </c>
      <c r="B534" s="15">
        <v>15</v>
      </c>
      <c r="C534" s="15">
        <v>183</v>
      </c>
      <c r="D534" s="15">
        <v>13092494</v>
      </c>
      <c r="E534" s="15">
        <v>15802192</v>
      </c>
      <c r="F534" s="15">
        <v>2709699</v>
      </c>
    </row>
    <row r="535" spans="1:6" x14ac:dyDescent="0.35">
      <c r="A535" s="15" t="s">
        <v>17</v>
      </c>
      <c r="B535" s="15">
        <v>15</v>
      </c>
      <c r="C535" s="15">
        <v>54</v>
      </c>
      <c r="D535" s="15">
        <v>38337534</v>
      </c>
      <c r="E535" s="15">
        <v>39409446</v>
      </c>
      <c r="F535" s="15">
        <v>1071913</v>
      </c>
    </row>
    <row r="536" spans="1:6" x14ac:dyDescent="0.35">
      <c r="A536" s="15" t="s">
        <v>17</v>
      </c>
      <c r="B536" s="15">
        <v>15</v>
      </c>
      <c r="C536" s="15">
        <v>392</v>
      </c>
      <c r="D536" s="15">
        <v>39796694</v>
      </c>
      <c r="E536" s="15">
        <v>44923477</v>
      </c>
      <c r="F536" s="15">
        <v>5126784</v>
      </c>
    </row>
    <row r="537" spans="1:6" x14ac:dyDescent="0.35">
      <c r="A537" s="15" t="s">
        <v>17</v>
      </c>
      <c r="B537" s="15">
        <v>15</v>
      </c>
      <c r="C537" s="15">
        <v>88</v>
      </c>
      <c r="D537" s="15">
        <v>45710202</v>
      </c>
      <c r="E537" s="15">
        <v>46798690</v>
      </c>
      <c r="F537" s="15">
        <v>1088489</v>
      </c>
    </row>
    <row r="538" spans="1:6" x14ac:dyDescent="0.35">
      <c r="A538" s="15" t="s">
        <v>17</v>
      </c>
      <c r="B538" s="15">
        <v>16</v>
      </c>
      <c r="C538" s="15">
        <v>72</v>
      </c>
      <c r="D538" s="15">
        <v>2802958</v>
      </c>
      <c r="E538" s="15">
        <v>3839249</v>
      </c>
      <c r="F538" s="15">
        <v>1036292</v>
      </c>
    </row>
    <row r="539" spans="1:6" x14ac:dyDescent="0.35">
      <c r="A539" s="15" t="s">
        <v>17</v>
      </c>
      <c r="B539" s="15">
        <v>18</v>
      </c>
      <c r="C539" s="15">
        <v>147</v>
      </c>
      <c r="D539" s="15">
        <v>2289442</v>
      </c>
      <c r="E539" s="15">
        <v>4743630</v>
      </c>
      <c r="F539" s="15">
        <v>2454189</v>
      </c>
    </row>
    <row r="540" spans="1:6" x14ac:dyDescent="0.35">
      <c r="A540" s="15" t="s">
        <v>17</v>
      </c>
      <c r="B540" s="15">
        <v>18</v>
      </c>
      <c r="C540" s="15">
        <v>149</v>
      </c>
      <c r="D540" s="15">
        <v>36572969</v>
      </c>
      <c r="E540" s="15">
        <v>38383741</v>
      </c>
      <c r="F540" s="15">
        <v>1810773</v>
      </c>
    </row>
    <row r="541" spans="1:6" x14ac:dyDescent="0.35">
      <c r="A541" s="15" t="s">
        <v>17</v>
      </c>
      <c r="B541" s="15">
        <v>19</v>
      </c>
      <c r="C541" s="15">
        <v>103</v>
      </c>
      <c r="D541" s="15">
        <v>6146599</v>
      </c>
      <c r="E541" s="15">
        <v>7487737</v>
      </c>
      <c r="F541" s="15">
        <v>1341139</v>
      </c>
    </row>
    <row r="542" spans="1:6" x14ac:dyDescent="0.35">
      <c r="A542" s="15" t="s">
        <v>17</v>
      </c>
      <c r="B542" s="15">
        <v>20</v>
      </c>
      <c r="C542" s="15">
        <v>187</v>
      </c>
      <c r="D542" s="15">
        <v>6889</v>
      </c>
      <c r="E542" s="15">
        <v>3366957</v>
      </c>
      <c r="F542" s="15">
        <v>3360069</v>
      </c>
    </row>
    <row r="543" spans="1:6" x14ac:dyDescent="0.35">
      <c r="A543" s="15" t="s">
        <v>17</v>
      </c>
      <c r="B543" s="15">
        <v>20</v>
      </c>
      <c r="C543" s="15">
        <v>95</v>
      </c>
      <c r="D543" s="15">
        <v>38158428</v>
      </c>
      <c r="E543" s="15">
        <v>39587848</v>
      </c>
      <c r="F543" s="15">
        <v>1429421</v>
      </c>
    </row>
    <row r="544" spans="1:6" x14ac:dyDescent="0.35">
      <c r="A544" s="15" t="s">
        <v>17</v>
      </c>
      <c r="B544" s="15">
        <v>20</v>
      </c>
      <c r="C544" s="15">
        <v>65</v>
      </c>
      <c r="D544" s="15">
        <v>48848976</v>
      </c>
      <c r="E544" s="15">
        <v>49911455</v>
      </c>
      <c r="F544" s="15">
        <v>1062480</v>
      </c>
    </row>
    <row r="545" spans="1:7" x14ac:dyDescent="0.35">
      <c r="A545" s="15" t="s">
        <v>17</v>
      </c>
      <c r="B545" s="15">
        <v>20</v>
      </c>
      <c r="C545" s="15">
        <v>135</v>
      </c>
      <c r="D545" s="15">
        <v>50394454</v>
      </c>
      <c r="E545" s="15">
        <v>52107502</v>
      </c>
      <c r="F545" s="15">
        <v>1713049</v>
      </c>
    </row>
    <row r="546" spans="1:7" x14ac:dyDescent="0.35">
      <c r="A546" s="15" t="s">
        <v>17</v>
      </c>
      <c r="B546" s="15">
        <v>21</v>
      </c>
      <c r="C546" s="15">
        <v>204</v>
      </c>
      <c r="D546" s="15">
        <v>43931116</v>
      </c>
      <c r="E546" s="15">
        <v>46495994</v>
      </c>
      <c r="F546" s="15">
        <v>2564879</v>
      </c>
    </row>
    <row r="547" spans="1:7" x14ac:dyDescent="0.35">
      <c r="A547" s="15" t="s">
        <v>17</v>
      </c>
      <c r="B547" s="15">
        <v>22</v>
      </c>
      <c r="C547" s="15">
        <v>136</v>
      </c>
      <c r="D547" s="15">
        <v>1415999</v>
      </c>
      <c r="E547" s="15">
        <v>3198463</v>
      </c>
      <c r="F547" s="15">
        <v>1782465</v>
      </c>
    </row>
    <row r="548" spans="1:7" x14ac:dyDescent="0.35">
      <c r="A548" s="15" t="s">
        <v>17</v>
      </c>
      <c r="B548" s="15">
        <v>22</v>
      </c>
      <c r="C548" s="15">
        <v>94</v>
      </c>
      <c r="D548" s="15">
        <v>5279369</v>
      </c>
      <c r="E548" s="15">
        <v>6645259</v>
      </c>
      <c r="F548" s="15">
        <v>1365891</v>
      </c>
    </row>
    <row r="549" spans="1:7" x14ac:dyDescent="0.35">
      <c r="A549" s="15" t="s">
        <v>17</v>
      </c>
      <c r="B549" s="15">
        <v>24</v>
      </c>
      <c r="C549" s="15">
        <v>79</v>
      </c>
      <c r="D549" s="15">
        <v>49246</v>
      </c>
      <c r="E549" s="15">
        <v>1191232</v>
      </c>
      <c r="F549" s="15">
        <v>1141987</v>
      </c>
    </row>
    <row r="550" spans="1:7" x14ac:dyDescent="0.35">
      <c r="A550" s="15" t="s">
        <v>17</v>
      </c>
      <c r="B550" s="15">
        <v>25</v>
      </c>
      <c r="C550" s="15">
        <v>52</v>
      </c>
      <c r="D550" s="15">
        <v>165343</v>
      </c>
      <c r="E550" s="15">
        <v>1274963</v>
      </c>
      <c r="F550" s="15">
        <v>1109621</v>
      </c>
    </row>
    <row r="551" spans="1:7" x14ac:dyDescent="0.35">
      <c r="A551" s="15" t="s">
        <v>17</v>
      </c>
      <c r="B551" s="15">
        <v>28</v>
      </c>
      <c r="C551" s="15">
        <v>66</v>
      </c>
      <c r="D551" s="15">
        <v>3442451</v>
      </c>
      <c r="E551" s="15">
        <v>4459772</v>
      </c>
      <c r="F551" s="15">
        <v>1017322</v>
      </c>
    </row>
    <row r="552" spans="1:7" x14ac:dyDescent="0.35">
      <c r="A552" s="15" t="s">
        <v>17</v>
      </c>
      <c r="B552" s="15">
        <v>31</v>
      </c>
      <c r="C552" s="15">
        <v>86</v>
      </c>
      <c r="D552" s="15">
        <v>9567</v>
      </c>
      <c r="E552" s="15">
        <v>1038580</v>
      </c>
      <c r="F552" s="15">
        <v>1029014</v>
      </c>
    </row>
    <row r="553" spans="1:7" x14ac:dyDescent="0.35">
      <c r="A553" s="15" t="s">
        <v>17</v>
      </c>
      <c r="B553" s="15">
        <v>33</v>
      </c>
      <c r="C553" s="15">
        <v>179</v>
      </c>
      <c r="D553" s="15">
        <v>17118721</v>
      </c>
      <c r="E553" s="15">
        <v>19397525</v>
      </c>
      <c r="F553" s="15">
        <v>2278805</v>
      </c>
    </row>
    <row r="554" spans="1:7" x14ac:dyDescent="0.35">
      <c r="A554" s="15" t="s">
        <v>18</v>
      </c>
      <c r="B554" s="15">
        <v>1</v>
      </c>
      <c r="C554" s="15">
        <v>216</v>
      </c>
      <c r="D554" s="15">
        <v>80040</v>
      </c>
      <c r="E554" s="15">
        <v>3148292</v>
      </c>
      <c r="F554" s="15">
        <v>3068253</v>
      </c>
      <c r="G554" s="3">
        <v>38</v>
      </c>
    </row>
    <row r="555" spans="1:7" x14ac:dyDescent="0.35">
      <c r="A555" s="15" t="s">
        <v>18</v>
      </c>
      <c r="B555" s="15">
        <v>1</v>
      </c>
      <c r="C555" s="15">
        <v>105</v>
      </c>
      <c r="D555" s="15">
        <v>79365647</v>
      </c>
      <c r="E555" s="15">
        <v>81057038</v>
      </c>
      <c r="F555" s="15">
        <v>1691392</v>
      </c>
    </row>
    <row r="556" spans="1:7" x14ac:dyDescent="0.35">
      <c r="A556" s="15" t="s">
        <v>18</v>
      </c>
      <c r="B556" s="15">
        <v>3</v>
      </c>
      <c r="C556" s="15">
        <v>65</v>
      </c>
      <c r="D556" s="15">
        <v>3263283</v>
      </c>
      <c r="E556" s="15">
        <v>4276097</v>
      </c>
      <c r="F556" s="15">
        <v>1012815</v>
      </c>
    </row>
    <row r="557" spans="1:7" x14ac:dyDescent="0.35">
      <c r="A557" s="15" t="s">
        <v>18</v>
      </c>
      <c r="B557" s="15">
        <v>3</v>
      </c>
      <c r="C557" s="15">
        <v>160</v>
      </c>
      <c r="D557" s="15">
        <v>60525045</v>
      </c>
      <c r="E557" s="15">
        <v>62597363</v>
      </c>
      <c r="F557" s="15">
        <v>2072319</v>
      </c>
    </row>
    <row r="558" spans="1:7" x14ac:dyDescent="0.35">
      <c r="A558" s="15" t="s">
        <v>18</v>
      </c>
      <c r="B558" s="15">
        <v>3</v>
      </c>
      <c r="C558" s="15">
        <v>96</v>
      </c>
      <c r="D558" s="15">
        <v>65434574</v>
      </c>
      <c r="E558" s="15">
        <v>66587473</v>
      </c>
      <c r="F558" s="15">
        <v>1152900</v>
      </c>
    </row>
    <row r="559" spans="1:7" x14ac:dyDescent="0.35">
      <c r="A559" s="15" t="s">
        <v>18</v>
      </c>
      <c r="B559" s="15">
        <v>3</v>
      </c>
      <c r="C559" s="15">
        <v>152</v>
      </c>
      <c r="D559" s="15">
        <v>79584774</v>
      </c>
      <c r="E559" s="15">
        <v>81522463</v>
      </c>
      <c r="F559" s="15">
        <v>1937690</v>
      </c>
    </row>
    <row r="560" spans="1:7" x14ac:dyDescent="0.35">
      <c r="A560" s="15" t="s">
        <v>18</v>
      </c>
      <c r="B560" s="15">
        <v>5</v>
      </c>
      <c r="C560" s="15">
        <v>87</v>
      </c>
      <c r="D560" s="15">
        <v>3435591</v>
      </c>
      <c r="E560" s="15">
        <v>4513460</v>
      </c>
      <c r="F560" s="15">
        <v>1077870</v>
      </c>
    </row>
    <row r="561" spans="1:6" x14ac:dyDescent="0.35">
      <c r="A561" s="15" t="s">
        <v>18</v>
      </c>
      <c r="B561" s="15">
        <v>5</v>
      </c>
      <c r="C561" s="15">
        <v>790</v>
      </c>
      <c r="D561" s="15">
        <v>67314644</v>
      </c>
      <c r="E561" s="15">
        <v>77519117</v>
      </c>
      <c r="F561" s="15">
        <v>10204474</v>
      </c>
    </row>
    <row r="562" spans="1:6" x14ac:dyDescent="0.35">
      <c r="A562" s="15" t="s">
        <v>18</v>
      </c>
      <c r="B562" s="15">
        <v>6</v>
      </c>
      <c r="C562" s="15">
        <v>165</v>
      </c>
      <c r="D562" s="15">
        <v>2910565</v>
      </c>
      <c r="E562" s="15">
        <v>5046478</v>
      </c>
      <c r="F562" s="15">
        <v>2135914</v>
      </c>
    </row>
    <row r="563" spans="1:6" x14ac:dyDescent="0.35">
      <c r="A563" s="15" t="s">
        <v>18</v>
      </c>
      <c r="B563" s="15">
        <v>6</v>
      </c>
      <c r="C563" s="15">
        <v>69</v>
      </c>
      <c r="D563" s="15">
        <v>23554387</v>
      </c>
      <c r="E563" s="15">
        <v>24893954</v>
      </c>
      <c r="F563" s="15">
        <v>1339568</v>
      </c>
    </row>
    <row r="564" spans="1:6" x14ac:dyDescent="0.35">
      <c r="A564" s="15" t="s">
        <v>18</v>
      </c>
      <c r="B564" s="15">
        <v>7</v>
      </c>
      <c r="C564" s="15">
        <v>53</v>
      </c>
      <c r="D564" s="15">
        <v>24356736</v>
      </c>
      <c r="E564" s="15">
        <v>25380671</v>
      </c>
      <c r="F564" s="15">
        <v>1023936</v>
      </c>
    </row>
    <row r="565" spans="1:6" x14ac:dyDescent="0.35">
      <c r="A565" s="15" t="s">
        <v>18</v>
      </c>
      <c r="B565" s="15">
        <v>7</v>
      </c>
      <c r="C565" s="15">
        <v>173</v>
      </c>
      <c r="D565" s="15">
        <v>35154028</v>
      </c>
      <c r="E565" s="15">
        <v>37513102</v>
      </c>
      <c r="F565" s="15">
        <v>2359075</v>
      </c>
    </row>
    <row r="566" spans="1:6" x14ac:dyDescent="0.35">
      <c r="A566" s="15" t="s">
        <v>18</v>
      </c>
      <c r="B566" s="15">
        <v>8</v>
      </c>
      <c r="C566" s="15">
        <v>96</v>
      </c>
      <c r="D566" s="15">
        <v>72077</v>
      </c>
      <c r="E566" s="15">
        <v>1675719</v>
      </c>
      <c r="F566" s="15">
        <v>1603643</v>
      </c>
    </row>
    <row r="567" spans="1:6" x14ac:dyDescent="0.35">
      <c r="A567" s="15" t="s">
        <v>18</v>
      </c>
      <c r="B567" s="15">
        <v>10</v>
      </c>
      <c r="C567" s="15">
        <v>88</v>
      </c>
      <c r="D567" s="15">
        <v>15175883</v>
      </c>
      <c r="E567" s="15">
        <v>16915046</v>
      </c>
      <c r="F567" s="15">
        <v>1739164</v>
      </c>
    </row>
    <row r="568" spans="1:6" x14ac:dyDescent="0.35">
      <c r="A568" s="15" t="s">
        <v>18</v>
      </c>
      <c r="B568" s="15">
        <v>11</v>
      </c>
      <c r="C568" s="15">
        <v>131</v>
      </c>
      <c r="D568" s="15">
        <v>36396677</v>
      </c>
      <c r="E568" s="15">
        <v>38442584</v>
      </c>
      <c r="F568" s="15">
        <v>2045908</v>
      </c>
    </row>
    <row r="569" spans="1:6" x14ac:dyDescent="0.35">
      <c r="A569" s="15" t="s">
        <v>18</v>
      </c>
      <c r="B569" s="15">
        <v>11</v>
      </c>
      <c r="C569" s="15">
        <v>89</v>
      </c>
      <c r="D569" s="15">
        <v>56801870</v>
      </c>
      <c r="E569" s="15">
        <v>57942538</v>
      </c>
      <c r="F569" s="15">
        <v>1140669</v>
      </c>
    </row>
    <row r="570" spans="1:6" x14ac:dyDescent="0.35">
      <c r="A570" s="15" t="s">
        <v>18</v>
      </c>
      <c r="B570" s="15">
        <v>11</v>
      </c>
      <c r="C570" s="15">
        <v>88</v>
      </c>
      <c r="D570" s="15">
        <v>58488487</v>
      </c>
      <c r="E570" s="15">
        <v>59571190</v>
      </c>
      <c r="F570" s="15">
        <v>1082704</v>
      </c>
    </row>
    <row r="571" spans="1:6" x14ac:dyDescent="0.35">
      <c r="A571" s="15" t="s">
        <v>18</v>
      </c>
      <c r="B571" s="15">
        <v>14</v>
      </c>
      <c r="C571" s="15">
        <v>1527</v>
      </c>
      <c r="D571" s="15">
        <v>31585734</v>
      </c>
      <c r="E571" s="15">
        <v>51391993</v>
      </c>
      <c r="F571" s="15">
        <v>19806260</v>
      </c>
    </row>
    <row r="572" spans="1:6" x14ac:dyDescent="0.35">
      <c r="A572" s="15" t="s">
        <v>18</v>
      </c>
      <c r="B572" s="15">
        <v>15</v>
      </c>
      <c r="C572" s="15">
        <v>93</v>
      </c>
      <c r="D572" s="15">
        <v>949187</v>
      </c>
      <c r="E572" s="15">
        <v>3294848</v>
      </c>
      <c r="F572" s="15">
        <v>2345662</v>
      </c>
    </row>
    <row r="573" spans="1:6" x14ac:dyDescent="0.35">
      <c r="A573" s="15" t="s">
        <v>18</v>
      </c>
      <c r="B573" s="15">
        <v>15</v>
      </c>
      <c r="C573" s="15">
        <v>62</v>
      </c>
      <c r="D573" s="15">
        <v>16849368</v>
      </c>
      <c r="E573" s="15">
        <v>17915291</v>
      </c>
      <c r="F573" s="15">
        <v>1065924</v>
      </c>
    </row>
    <row r="574" spans="1:6" x14ac:dyDescent="0.35">
      <c r="A574" s="15" t="s">
        <v>18</v>
      </c>
      <c r="B574" s="15">
        <v>16</v>
      </c>
      <c r="C574" s="15">
        <v>103</v>
      </c>
      <c r="D574" s="15">
        <v>2142511</v>
      </c>
      <c r="E574" s="15">
        <v>3664912</v>
      </c>
      <c r="F574" s="15">
        <v>1522402</v>
      </c>
    </row>
    <row r="575" spans="1:6" x14ac:dyDescent="0.35">
      <c r="A575" s="15" t="s">
        <v>18</v>
      </c>
      <c r="B575" s="15">
        <v>16</v>
      </c>
      <c r="C575" s="15">
        <v>99</v>
      </c>
      <c r="D575" s="15">
        <v>4266126</v>
      </c>
      <c r="E575" s="15">
        <v>6086164</v>
      </c>
      <c r="F575" s="15">
        <v>1820039</v>
      </c>
    </row>
    <row r="576" spans="1:6" x14ac:dyDescent="0.35">
      <c r="A576" s="15" t="s">
        <v>18</v>
      </c>
      <c r="B576" s="15">
        <v>16</v>
      </c>
      <c r="C576" s="15">
        <v>156</v>
      </c>
      <c r="D576" s="15">
        <v>20359472</v>
      </c>
      <c r="E576" s="15">
        <v>22584694</v>
      </c>
      <c r="F576" s="15">
        <v>2225223</v>
      </c>
    </row>
    <row r="577" spans="1:7" x14ac:dyDescent="0.35">
      <c r="A577" s="15" t="s">
        <v>18</v>
      </c>
      <c r="B577" s="15">
        <v>18</v>
      </c>
      <c r="C577" s="15">
        <v>54</v>
      </c>
      <c r="D577" s="15">
        <v>474255</v>
      </c>
      <c r="E577" s="15">
        <v>1560682</v>
      </c>
      <c r="F577" s="15">
        <v>1086428</v>
      </c>
    </row>
    <row r="578" spans="1:7" x14ac:dyDescent="0.35">
      <c r="A578" s="15" t="s">
        <v>18</v>
      </c>
      <c r="B578" s="15">
        <v>18</v>
      </c>
      <c r="C578" s="15">
        <v>80</v>
      </c>
      <c r="D578" s="15">
        <v>3381460</v>
      </c>
      <c r="E578" s="15">
        <v>4881180</v>
      </c>
      <c r="F578" s="15">
        <v>1499721</v>
      </c>
    </row>
    <row r="579" spans="1:7" x14ac:dyDescent="0.35">
      <c r="A579" s="15" t="s">
        <v>18</v>
      </c>
      <c r="B579" s="15">
        <v>19</v>
      </c>
      <c r="C579" s="15">
        <v>58</v>
      </c>
      <c r="D579" s="15">
        <v>19376467</v>
      </c>
      <c r="E579" s="15">
        <v>20482625</v>
      </c>
      <c r="F579" s="15">
        <v>1106159</v>
      </c>
    </row>
    <row r="580" spans="1:7" x14ac:dyDescent="0.35">
      <c r="A580" s="15" t="s">
        <v>18</v>
      </c>
      <c r="B580" s="15">
        <v>19</v>
      </c>
      <c r="C580" s="15">
        <v>132</v>
      </c>
      <c r="D580" s="15">
        <v>37061778</v>
      </c>
      <c r="E580" s="15">
        <v>38905954</v>
      </c>
      <c r="F580" s="15">
        <v>1844177</v>
      </c>
    </row>
    <row r="581" spans="1:7" x14ac:dyDescent="0.35">
      <c r="A581" s="15" t="s">
        <v>18</v>
      </c>
      <c r="B581" s="15">
        <v>20</v>
      </c>
      <c r="C581" s="15">
        <v>705</v>
      </c>
      <c r="D581" s="15">
        <v>6889</v>
      </c>
      <c r="E581" s="15">
        <v>10165314</v>
      </c>
      <c r="F581" s="15">
        <v>10158426</v>
      </c>
    </row>
    <row r="582" spans="1:7" x14ac:dyDescent="0.35">
      <c r="A582" s="15" t="s">
        <v>18</v>
      </c>
      <c r="B582" s="15">
        <v>20</v>
      </c>
      <c r="C582" s="15">
        <v>139</v>
      </c>
      <c r="D582" s="15">
        <v>12504630</v>
      </c>
      <c r="E582" s="15">
        <v>14306695</v>
      </c>
      <c r="F582" s="15">
        <v>1802066</v>
      </c>
    </row>
    <row r="583" spans="1:7" x14ac:dyDescent="0.35">
      <c r="A583" s="15" t="s">
        <v>18</v>
      </c>
      <c r="B583" s="15">
        <v>22</v>
      </c>
      <c r="C583" s="15">
        <v>92</v>
      </c>
      <c r="D583" s="15">
        <v>2029245</v>
      </c>
      <c r="E583" s="15">
        <v>3198463</v>
      </c>
      <c r="F583" s="15">
        <v>1169219</v>
      </c>
    </row>
    <row r="584" spans="1:7" x14ac:dyDescent="0.35">
      <c r="A584" s="15" t="s">
        <v>18</v>
      </c>
      <c r="B584" s="15">
        <v>22</v>
      </c>
      <c r="C584" s="15">
        <v>85</v>
      </c>
      <c r="D584" s="15">
        <v>4847958</v>
      </c>
      <c r="E584" s="15">
        <v>6124605</v>
      </c>
      <c r="F584" s="15">
        <v>1276648</v>
      </c>
    </row>
    <row r="585" spans="1:7" x14ac:dyDescent="0.35">
      <c r="A585" s="15" t="s">
        <v>18</v>
      </c>
      <c r="B585" s="15">
        <v>24</v>
      </c>
      <c r="C585" s="15">
        <v>102</v>
      </c>
      <c r="D585" s="15">
        <v>291964</v>
      </c>
      <c r="E585" s="15">
        <v>1872515</v>
      </c>
      <c r="F585" s="15">
        <v>1580552</v>
      </c>
    </row>
    <row r="586" spans="1:7" x14ac:dyDescent="0.35">
      <c r="A586" s="15" t="s">
        <v>18</v>
      </c>
      <c r="B586" s="15">
        <v>24</v>
      </c>
      <c r="C586" s="15">
        <v>102</v>
      </c>
      <c r="D586" s="15">
        <v>2616379</v>
      </c>
      <c r="E586" s="15">
        <v>4130294</v>
      </c>
      <c r="F586" s="15">
        <v>1513916</v>
      </c>
    </row>
    <row r="587" spans="1:7" x14ac:dyDescent="0.35">
      <c r="A587" s="15" t="s">
        <v>18</v>
      </c>
      <c r="B587" s="15">
        <v>25</v>
      </c>
      <c r="C587" s="15">
        <v>102</v>
      </c>
      <c r="D587" s="15">
        <v>120798</v>
      </c>
      <c r="E587" s="15">
        <v>2037331</v>
      </c>
      <c r="F587" s="15">
        <v>1916534</v>
      </c>
    </row>
    <row r="588" spans="1:7" x14ac:dyDescent="0.35">
      <c r="A588" s="15" t="s">
        <v>18</v>
      </c>
      <c r="B588" s="15">
        <v>25</v>
      </c>
      <c r="C588" s="15">
        <v>136</v>
      </c>
      <c r="D588" s="15">
        <v>38648106</v>
      </c>
      <c r="E588" s="15">
        <v>40299762</v>
      </c>
      <c r="F588" s="15">
        <v>1651657</v>
      </c>
    </row>
    <row r="589" spans="1:7" x14ac:dyDescent="0.35">
      <c r="A589" s="15" t="s">
        <v>18</v>
      </c>
      <c r="B589" s="15">
        <v>29</v>
      </c>
      <c r="C589" s="15">
        <v>70</v>
      </c>
      <c r="D589" s="15">
        <v>40652053</v>
      </c>
      <c r="E589" s="15">
        <v>41658565</v>
      </c>
      <c r="F589" s="15">
        <v>1006513</v>
      </c>
    </row>
    <row r="590" spans="1:7" x14ac:dyDescent="0.35">
      <c r="A590" s="15" t="s">
        <v>18</v>
      </c>
      <c r="B590" s="15">
        <v>30</v>
      </c>
      <c r="C590" s="15">
        <v>142</v>
      </c>
      <c r="D590" s="15">
        <v>773712</v>
      </c>
      <c r="E590" s="15">
        <v>2548575</v>
      </c>
      <c r="F590" s="15">
        <v>1774864</v>
      </c>
    </row>
    <row r="591" spans="1:7" x14ac:dyDescent="0.35">
      <c r="A591" s="15" t="s">
        <v>18</v>
      </c>
      <c r="B591" s="15">
        <v>34</v>
      </c>
      <c r="C591" s="15">
        <v>241</v>
      </c>
      <c r="D591" s="15">
        <v>7981286</v>
      </c>
      <c r="E591" s="15">
        <v>10697736</v>
      </c>
      <c r="F591" s="15">
        <v>2716451</v>
      </c>
    </row>
    <row r="592" spans="1:7" x14ac:dyDescent="0.35">
      <c r="A592" s="15" t="s">
        <v>19</v>
      </c>
      <c r="B592" s="15">
        <v>1</v>
      </c>
      <c r="C592" s="15">
        <v>216</v>
      </c>
      <c r="D592" s="15">
        <v>80040</v>
      </c>
      <c r="E592" s="15">
        <v>3148292</v>
      </c>
      <c r="F592" s="15">
        <v>3068253</v>
      </c>
      <c r="G592" s="3">
        <v>47</v>
      </c>
    </row>
    <row r="593" spans="1:6" x14ac:dyDescent="0.35">
      <c r="A593" s="15" t="s">
        <v>19</v>
      </c>
      <c r="B593" s="15">
        <v>1</v>
      </c>
      <c r="C593" s="15">
        <v>342</v>
      </c>
      <c r="D593" s="15">
        <v>30100223</v>
      </c>
      <c r="E593" s="15">
        <v>34457383</v>
      </c>
      <c r="F593" s="15">
        <v>4357161</v>
      </c>
    </row>
    <row r="594" spans="1:6" x14ac:dyDescent="0.35">
      <c r="A594" s="15" t="s">
        <v>19</v>
      </c>
      <c r="B594" s="15">
        <v>1</v>
      </c>
      <c r="C594" s="15">
        <v>84</v>
      </c>
      <c r="D594" s="15">
        <v>62944241</v>
      </c>
      <c r="E594" s="15">
        <v>64148602</v>
      </c>
      <c r="F594" s="15">
        <v>1204362</v>
      </c>
    </row>
    <row r="595" spans="1:6" x14ac:dyDescent="0.35">
      <c r="A595" s="15" t="s">
        <v>19</v>
      </c>
      <c r="B595" s="15">
        <v>1</v>
      </c>
      <c r="C595" s="15">
        <v>533</v>
      </c>
      <c r="D595" s="15">
        <v>76366341</v>
      </c>
      <c r="E595" s="15">
        <v>83574524</v>
      </c>
      <c r="F595" s="15">
        <v>7208184</v>
      </c>
    </row>
    <row r="596" spans="1:6" x14ac:dyDescent="0.35">
      <c r="A596" s="15" t="s">
        <v>19</v>
      </c>
      <c r="B596" s="15">
        <v>1</v>
      </c>
      <c r="C596" s="15">
        <v>105</v>
      </c>
      <c r="D596" s="15">
        <v>92269440</v>
      </c>
      <c r="E596" s="15">
        <v>93668656</v>
      </c>
      <c r="F596" s="15">
        <v>1399217</v>
      </c>
    </row>
    <row r="597" spans="1:6" x14ac:dyDescent="0.35">
      <c r="A597" s="15" t="s">
        <v>19</v>
      </c>
      <c r="B597" s="15">
        <v>1</v>
      </c>
      <c r="C597" s="15">
        <v>230</v>
      </c>
      <c r="D597" s="15">
        <v>105754024</v>
      </c>
      <c r="E597" s="15">
        <v>109551082</v>
      </c>
      <c r="F597" s="15">
        <v>3797059</v>
      </c>
    </row>
    <row r="598" spans="1:6" x14ac:dyDescent="0.35">
      <c r="A598" s="15" t="s">
        <v>19</v>
      </c>
      <c r="B598" s="15">
        <v>2</v>
      </c>
      <c r="C598" s="15">
        <v>112</v>
      </c>
      <c r="D598" s="15">
        <v>29628960</v>
      </c>
      <c r="E598" s="15">
        <v>31298633</v>
      </c>
      <c r="F598" s="15">
        <v>1669674</v>
      </c>
    </row>
    <row r="599" spans="1:6" x14ac:dyDescent="0.35">
      <c r="A599" s="15" t="s">
        <v>19</v>
      </c>
      <c r="B599" s="15">
        <v>5</v>
      </c>
      <c r="C599" s="15">
        <v>267</v>
      </c>
      <c r="D599" s="15">
        <v>28264165</v>
      </c>
      <c r="E599" s="15">
        <v>31572552</v>
      </c>
      <c r="F599" s="15">
        <v>3308388</v>
      </c>
    </row>
    <row r="600" spans="1:6" x14ac:dyDescent="0.35">
      <c r="A600" s="15" t="s">
        <v>19</v>
      </c>
      <c r="B600" s="15">
        <v>5</v>
      </c>
      <c r="C600" s="15">
        <v>63</v>
      </c>
      <c r="D600" s="15">
        <v>38980087</v>
      </c>
      <c r="E600" s="15">
        <v>40019966</v>
      </c>
      <c r="F600" s="15">
        <v>1039880</v>
      </c>
    </row>
    <row r="601" spans="1:6" x14ac:dyDescent="0.35">
      <c r="A601" s="15" t="s">
        <v>19</v>
      </c>
      <c r="B601" s="15">
        <v>5</v>
      </c>
      <c r="C601" s="15">
        <v>84</v>
      </c>
      <c r="D601" s="15">
        <v>61327732</v>
      </c>
      <c r="E601" s="15">
        <v>62581852</v>
      </c>
      <c r="F601" s="15">
        <v>1254121</v>
      </c>
    </row>
    <row r="602" spans="1:6" x14ac:dyDescent="0.35">
      <c r="A602" s="15" t="s">
        <v>19</v>
      </c>
      <c r="B602" s="15">
        <v>5</v>
      </c>
      <c r="C602" s="15">
        <v>80</v>
      </c>
      <c r="D602" s="15">
        <v>78126337</v>
      </c>
      <c r="E602" s="15">
        <v>79429275</v>
      </c>
      <c r="F602" s="15">
        <v>1302939</v>
      </c>
    </row>
    <row r="603" spans="1:6" x14ac:dyDescent="0.35">
      <c r="A603" s="15" t="s">
        <v>19</v>
      </c>
      <c r="B603" s="15">
        <v>5</v>
      </c>
      <c r="C603" s="15">
        <v>92</v>
      </c>
      <c r="D603" s="15">
        <v>80772178</v>
      </c>
      <c r="E603" s="15">
        <v>82403796</v>
      </c>
      <c r="F603" s="15">
        <v>1631619</v>
      </c>
    </row>
    <row r="604" spans="1:6" x14ac:dyDescent="0.35">
      <c r="A604" s="15" t="s">
        <v>19</v>
      </c>
      <c r="B604" s="15">
        <v>6</v>
      </c>
      <c r="C604" s="15">
        <v>224</v>
      </c>
      <c r="D604" s="15">
        <v>38137954</v>
      </c>
      <c r="E604" s="15">
        <v>41885182</v>
      </c>
      <c r="F604" s="15">
        <v>3747229</v>
      </c>
    </row>
    <row r="605" spans="1:6" x14ac:dyDescent="0.35">
      <c r="A605" s="15" t="s">
        <v>19</v>
      </c>
      <c r="B605" s="15">
        <v>7</v>
      </c>
      <c r="C605" s="15">
        <v>516</v>
      </c>
      <c r="D605" s="15">
        <v>416</v>
      </c>
      <c r="E605" s="15">
        <v>7332835</v>
      </c>
      <c r="F605" s="15">
        <v>7332420</v>
      </c>
    </row>
    <row r="606" spans="1:6" x14ac:dyDescent="0.35">
      <c r="A606" s="15" t="s">
        <v>19</v>
      </c>
      <c r="B606" s="15">
        <v>9</v>
      </c>
      <c r="C606" s="15">
        <v>51</v>
      </c>
      <c r="D606" s="15">
        <v>35326966</v>
      </c>
      <c r="E606" s="15">
        <v>36344627</v>
      </c>
      <c r="F606" s="15">
        <v>1017662</v>
      </c>
    </row>
    <row r="607" spans="1:6" x14ac:dyDescent="0.35">
      <c r="A607" s="15" t="s">
        <v>19</v>
      </c>
      <c r="B607" s="15">
        <v>9</v>
      </c>
      <c r="C607" s="15">
        <v>840</v>
      </c>
      <c r="D607" s="15">
        <v>46690221</v>
      </c>
      <c r="E607" s="15">
        <v>56954836</v>
      </c>
      <c r="F607" s="15">
        <v>10264616</v>
      </c>
    </row>
    <row r="608" spans="1:6" x14ac:dyDescent="0.35">
      <c r="A608" s="15" t="s">
        <v>19</v>
      </c>
      <c r="B608" s="15">
        <v>10</v>
      </c>
      <c r="C608" s="15">
        <v>132</v>
      </c>
      <c r="D608" s="15">
        <v>11808058</v>
      </c>
      <c r="E608" s="15">
        <v>13538512</v>
      </c>
      <c r="F608" s="15">
        <v>1730455</v>
      </c>
    </row>
    <row r="609" spans="1:6" x14ac:dyDescent="0.35">
      <c r="A609" s="15" t="s">
        <v>19</v>
      </c>
      <c r="B609" s="15">
        <v>11</v>
      </c>
      <c r="C609" s="15">
        <v>79</v>
      </c>
      <c r="D609" s="15">
        <v>42669763</v>
      </c>
      <c r="E609" s="15">
        <v>43679160</v>
      </c>
      <c r="F609" s="15">
        <v>1009398</v>
      </c>
    </row>
    <row r="610" spans="1:6" x14ac:dyDescent="0.35">
      <c r="A610" s="15" t="s">
        <v>19</v>
      </c>
      <c r="B610" s="15">
        <v>12</v>
      </c>
      <c r="C610" s="15">
        <v>116</v>
      </c>
      <c r="D610" s="15">
        <v>37217252</v>
      </c>
      <c r="E610" s="15">
        <v>38875521</v>
      </c>
      <c r="F610" s="15">
        <v>1658270</v>
      </c>
    </row>
    <row r="611" spans="1:6" x14ac:dyDescent="0.35">
      <c r="A611" s="15" t="s">
        <v>19</v>
      </c>
      <c r="B611" s="15">
        <v>12</v>
      </c>
      <c r="C611" s="15">
        <v>91</v>
      </c>
      <c r="D611" s="15">
        <v>42940595</v>
      </c>
      <c r="E611" s="15">
        <v>44273386</v>
      </c>
      <c r="F611" s="15">
        <v>1332792</v>
      </c>
    </row>
    <row r="612" spans="1:6" x14ac:dyDescent="0.35">
      <c r="A612" s="15" t="s">
        <v>19</v>
      </c>
      <c r="B612" s="15">
        <v>12</v>
      </c>
      <c r="C612" s="15">
        <v>1144</v>
      </c>
      <c r="D612" s="15">
        <v>53988054</v>
      </c>
      <c r="E612" s="15">
        <v>68664858</v>
      </c>
      <c r="F612" s="15">
        <v>14676805</v>
      </c>
    </row>
    <row r="613" spans="1:6" x14ac:dyDescent="0.35">
      <c r="A613" s="15" t="s">
        <v>19</v>
      </c>
      <c r="B613" s="15">
        <v>13</v>
      </c>
      <c r="C613" s="15">
        <v>128</v>
      </c>
      <c r="D613" s="15">
        <v>36313997</v>
      </c>
      <c r="E613" s="15">
        <v>38460273</v>
      </c>
      <c r="F613" s="15">
        <v>2146277</v>
      </c>
    </row>
    <row r="614" spans="1:6" x14ac:dyDescent="0.35">
      <c r="A614" s="15" t="s">
        <v>19</v>
      </c>
      <c r="B614" s="15">
        <v>14</v>
      </c>
      <c r="C614" s="15">
        <v>153</v>
      </c>
      <c r="D614" s="15">
        <v>2899091</v>
      </c>
      <c r="E614" s="15">
        <v>4802551</v>
      </c>
      <c r="F614" s="15">
        <v>1903461</v>
      </c>
    </row>
    <row r="615" spans="1:6" x14ac:dyDescent="0.35">
      <c r="A615" s="15" t="s">
        <v>19</v>
      </c>
      <c r="B615" s="15">
        <v>15</v>
      </c>
      <c r="C615" s="15">
        <v>71</v>
      </c>
      <c r="D615" s="15">
        <v>4401314</v>
      </c>
      <c r="E615" s="15">
        <v>5655727</v>
      </c>
      <c r="F615" s="15">
        <v>1254414</v>
      </c>
    </row>
    <row r="616" spans="1:6" x14ac:dyDescent="0.35">
      <c r="A616" s="15" t="s">
        <v>19</v>
      </c>
      <c r="B616" s="15">
        <v>15</v>
      </c>
      <c r="C616" s="15">
        <v>111</v>
      </c>
      <c r="D616" s="15">
        <v>19741423</v>
      </c>
      <c r="E616" s="15">
        <v>21142462</v>
      </c>
      <c r="F616" s="15">
        <v>1401040</v>
      </c>
    </row>
    <row r="617" spans="1:6" x14ac:dyDescent="0.35">
      <c r="A617" s="15" t="s">
        <v>19</v>
      </c>
      <c r="B617" s="15">
        <v>15</v>
      </c>
      <c r="C617" s="15">
        <v>129</v>
      </c>
      <c r="D617" s="15">
        <v>59786116</v>
      </c>
      <c r="E617" s="15">
        <v>61373132</v>
      </c>
      <c r="F617" s="15">
        <v>1587017</v>
      </c>
    </row>
    <row r="618" spans="1:6" x14ac:dyDescent="0.35">
      <c r="A618" s="15" t="s">
        <v>19</v>
      </c>
      <c r="B618" s="15">
        <v>17</v>
      </c>
      <c r="C618" s="15">
        <v>102</v>
      </c>
      <c r="D618" s="15">
        <v>290187</v>
      </c>
      <c r="E618" s="15">
        <v>1749048</v>
      </c>
      <c r="F618" s="15">
        <v>1458862</v>
      </c>
    </row>
    <row r="619" spans="1:6" x14ac:dyDescent="0.35">
      <c r="A619" s="15" t="s">
        <v>19</v>
      </c>
      <c r="B619" s="15">
        <v>18</v>
      </c>
      <c r="C619" s="15">
        <v>75</v>
      </c>
      <c r="D619" s="15">
        <v>3407380</v>
      </c>
      <c r="E619" s="15">
        <v>4795162</v>
      </c>
      <c r="F619" s="15">
        <v>1387783</v>
      </c>
    </row>
    <row r="620" spans="1:6" x14ac:dyDescent="0.35">
      <c r="A620" s="15" t="s">
        <v>19</v>
      </c>
      <c r="B620" s="15">
        <v>18</v>
      </c>
      <c r="C620" s="15">
        <v>318</v>
      </c>
      <c r="D620" s="15">
        <v>22767232</v>
      </c>
      <c r="E620" s="15">
        <v>27073074</v>
      </c>
      <c r="F620" s="15">
        <v>4305843</v>
      </c>
    </row>
    <row r="621" spans="1:6" x14ac:dyDescent="0.35">
      <c r="A621" s="15" t="s">
        <v>19</v>
      </c>
      <c r="B621" s="15">
        <v>19</v>
      </c>
      <c r="C621" s="15">
        <v>137</v>
      </c>
      <c r="D621" s="15">
        <v>30555328</v>
      </c>
      <c r="E621" s="15">
        <v>31970774</v>
      </c>
      <c r="F621" s="15">
        <v>1415447</v>
      </c>
    </row>
    <row r="622" spans="1:6" x14ac:dyDescent="0.35">
      <c r="A622" s="15" t="s">
        <v>19</v>
      </c>
      <c r="B622" s="15">
        <v>20</v>
      </c>
      <c r="C622" s="15">
        <v>122</v>
      </c>
      <c r="D622" s="15">
        <v>160235</v>
      </c>
      <c r="E622" s="15">
        <v>2599705</v>
      </c>
      <c r="F622" s="15">
        <v>2439471</v>
      </c>
    </row>
    <row r="623" spans="1:6" x14ac:dyDescent="0.35">
      <c r="A623" s="15" t="s">
        <v>19</v>
      </c>
      <c r="B623" s="15">
        <v>20</v>
      </c>
      <c r="C623" s="15">
        <v>1912</v>
      </c>
      <c r="D623" s="15">
        <v>30131436</v>
      </c>
      <c r="E623" s="15">
        <v>56430953</v>
      </c>
      <c r="F623" s="15">
        <v>26299518</v>
      </c>
    </row>
    <row r="624" spans="1:6" x14ac:dyDescent="0.35">
      <c r="A624" s="15" t="s">
        <v>19</v>
      </c>
      <c r="B624" s="15">
        <v>21</v>
      </c>
      <c r="C624" s="15">
        <v>99</v>
      </c>
      <c r="D624" s="15">
        <v>31624</v>
      </c>
      <c r="E624" s="15">
        <v>2171337</v>
      </c>
      <c r="F624" s="15">
        <v>2139714</v>
      </c>
    </row>
    <row r="625" spans="1:7" x14ac:dyDescent="0.35">
      <c r="A625" s="15" t="s">
        <v>19</v>
      </c>
      <c r="B625" s="15">
        <v>21</v>
      </c>
      <c r="C625" s="15">
        <v>93</v>
      </c>
      <c r="D625" s="15">
        <v>3480997</v>
      </c>
      <c r="E625" s="15">
        <v>4723703</v>
      </c>
      <c r="F625" s="15">
        <v>1242707</v>
      </c>
    </row>
    <row r="626" spans="1:7" x14ac:dyDescent="0.35">
      <c r="A626" s="15" t="s">
        <v>19</v>
      </c>
      <c r="B626" s="15">
        <v>21</v>
      </c>
      <c r="C626" s="15">
        <v>371</v>
      </c>
      <c r="D626" s="15">
        <v>22821998</v>
      </c>
      <c r="E626" s="15">
        <v>27969624</v>
      </c>
      <c r="F626" s="15">
        <v>5147627</v>
      </c>
    </row>
    <row r="627" spans="1:7" x14ac:dyDescent="0.35">
      <c r="A627" s="15" t="s">
        <v>19</v>
      </c>
      <c r="B627" s="15">
        <v>21</v>
      </c>
      <c r="C627" s="15">
        <v>707</v>
      </c>
      <c r="D627" s="15">
        <v>28001896</v>
      </c>
      <c r="E627" s="15">
        <v>37639757</v>
      </c>
      <c r="F627" s="15">
        <v>9637862</v>
      </c>
    </row>
    <row r="628" spans="1:7" x14ac:dyDescent="0.35">
      <c r="A628" s="15" t="s">
        <v>19</v>
      </c>
      <c r="B628" s="15">
        <v>21</v>
      </c>
      <c r="C628" s="15">
        <v>799</v>
      </c>
      <c r="D628" s="15">
        <v>37652669</v>
      </c>
      <c r="E628" s="15">
        <v>47651179</v>
      </c>
      <c r="F628" s="15">
        <v>9998511</v>
      </c>
    </row>
    <row r="629" spans="1:7" x14ac:dyDescent="0.35">
      <c r="A629" s="15" t="s">
        <v>19</v>
      </c>
      <c r="B629" s="15">
        <v>22</v>
      </c>
      <c r="C629" s="15">
        <v>96</v>
      </c>
      <c r="D629" s="15">
        <v>1683950</v>
      </c>
      <c r="E629" s="15">
        <v>2904155</v>
      </c>
      <c r="F629" s="15">
        <v>1220206</v>
      </c>
    </row>
    <row r="630" spans="1:7" x14ac:dyDescent="0.35">
      <c r="A630" s="15" t="s">
        <v>19</v>
      </c>
      <c r="B630" s="15">
        <v>23</v>
      </c>
      <c r="C630" s="15">
        <v>54</v>
      </c>
      <c r="D630" s="15">
        <v>150597</v>
      </c>
      <c r="E630" s="15">
        <v>1220123</v>
      </c>
      <c r="F630" s="15">
        <v>1069527</v>
      </c>
    </row>
    <row r="631" spans="1:7" x14ac:dyDescent="0.35">
      <c r="A631" s="15" t="s">
        <v>19</v>
      </c>
      <c r="B631" s="15">
        <v>23</v>
      </c>
      <c r="C631" s="15">
        <v>66</v>
      </c>
      <c r="D631" s="15">
        <v>34129413</v>
      </c>
      <c r="E631" s="15">
        <v>35141923</v>
      </c>
      <c r="F631" s="15">
        <v>1012511</v>
      </c>
    </row>
    <row r="632" spans="1:7" x14ac:dyDescent="0.35">
      <c r="A632" s="15" t="s">
        <v>19</v>
      </c>
      <c r="B632" s="15">
        <v>24</v>
      </c>
      <c r="C632" s="15">
        <v>88</v>
      </c>
      <c r="D632" s="15">
        <v>291964</v>
      </c>
      <c r="E632" s="15">
        <v>1646574</v>
      </c>
      <c r="F632" s="15">
        <v>1354611</v>
      </c>
    </row>
    <row r="633" spans="1:7" x14ac:dyDescent="0.35">
      <c r="A633" s="15" t="s">
        <v>19</v>
      </c>
      <c r="B633" s="15">
        <v>27</v>
      </c>
      <c r="C633" s="15">
        <v>660</v>
      </c>
      <c r="D633" s="15">
        <v>37162717</v>
      </c>
      <c r="E633" s="15">
        <v>45785471</v>
      </c>
      <c r="F633" s="15">
        <v>8622755</v>
      </c>
    </row>
    <row r="634" spans="1:7" x14ac:dyDescent="0.35">
      <c r="A634" s="15" t="s">
        <v>19</v>
      </c>
      <c r="B634" s="15">
        <v>28</v>
      </c>
      <c r="C634" s="15">
        <v>902</v>
      </c>
      <c r="D634" s="15">
        <v>33719</v>
      </c>
      <c r="E634" s="15">
        <v>13353679</v>
      </c>
      <c r="F634" s="15">
        <v>13319961</v>
      </c>
    </row>
    <row r="635" spans="1:7" x14ac:dyDescent="0.35">
      <c r="A635" s="15" t="s">
        <v>19</v>
      </c>
      <c r="B635" s="15">
        <v>33</v>
      </c>
      <c r="C635" s="15">
        <v>81</v>
      </c>
      <c r="D635" s="15">
        <v>12026723</v>
      </c>
      <c r="E635" s="15">
        <v>13102247</v>
      </c>
      <c r="F635" s="15">
        <v>1075525</v>
      </c>
    </row>
    <row r="636" spans="1:7" x14ac:dyDescent="0.35">
      <c r="A636" s="15" t="s">
        <v>19</v>
      </c>
      <c r="B636" s="15">
        <v>33</v>
      </c>
      <c r="C636" s="15">
        <v>203</v>
      </c>
      <c r="D636" s="15">
        <v>20132116</v>
      </c>
      <c r="E636" s="15">
        <v>22764050</v>
      </c>
      <c r="F636" s="15">
        <v>2631935</v>
      </c>
    </row>
    <row r="637" spans="1:7" x14ac:dyDescent="0.35">
      <c r="A637" s="15" t="s">
        <v>19</v>
      </c>
      <c r="B637" s="15">
        <v>34</v>
      </c>
      <c r="C637" s="15">
        <v>91</v>
      </c>
      <c r="D637" s="15">
        <v>4546460</v>
      </c>
      <c r="E637" s="15">
        <v>5714059</v>
      </c>
      <c r="F637" s="15">
        <v>1167600</v>
      </c>
    </row>
    <row r="638" spans="1:7" x14ac:dyDescent="0.35">
      <c r="A638" s="15" t="s">
        <v>19</v>
      </c>
      <c r="B638" s="15">
        <v>37</v>
      </c>
      <c r="C638" s="15">
        <v>515</v>
      </c>
      <c r="D638" s="15">
        <v>19504410</v>
      </c>
      <c r="E638" s="15">
        <v>26018440</v>
      </c>
      <c r="F638" s="15">
        <v>6514031</v>
      </c>
    </row>
    <row r="639" spans="1:7" x14ac:dyDescent="0.35">
      <c r="A639" s="15" t="s">
        <v>20</v>
      </c>
      <c r="B639" s="15">
        <v>1</v>
      </c>
      <c r="C639" s="15">
        <v>89</v>
      </c>
      <c r="D639" s="15">
        <v>92398875</v>
      </c>
      <c r="E639" s="15">
        <v>93561590</v>
      </c>
      <c r="F639" s="15">
        <v>1162716</v>
      </c>
      <c r="G639" s="3">
        <v>40</v>
      </c>
    </row>
    <row r="640" spans="1:7" x14ac:dyDescent="0.35">
      <c r="A640" s="15" t="s">
        <v>20</v>
      </c>
      <c r="B640" s="15">
        <v>1</v>
      </c>
      <c r="C640" s="15">
        <v>110</v>
      </c>
      <c r="D640" s="15">
        <v>114202166</v>
      </c>
      <c r="E640" s="15">
        <v>116191218</v>
      </c>
      <c r="F640" s="15">
        <v>1989053</v>
      </c>
    </row>
    <row r="641" spans="1:6" x14ac:dyDescent="0.35">
      <c r="A641" s="15" t="s">
        <v>20</v>
      </c>
      <c r="B641" s="15">
        <v>3</v>
      </c>
      <c r="C641" s="15">
        <v>164</v>
      </c>
      <c r="D641" s="15">
        <v>60160899</v>
      </c>
      <c r="E641" s="15">
        <v>62198995</v>
      </c>
      <c r="F641" s="15">
        <v>2038097</v>
      </c>
    </row>
    <row r="642" spans="1:6" x14ac:dyDescent="0.35">
      <c r="A642" s="15" t="s">
        <v>20</v>
      </c>
      <c r="B642" s="15">
        <v>4</v>
      </c>
      <c r="C642" s="15">
        <v>1595</v>
      </c>
      <c r="D642" s="15">
        <v>43598</v>
      </c>
      <c r="E642" s="15">
        <v>21539534</v>
      </c>
      <c r="F642" s="15">
        <v>21495937</v>
      </c>
    </row>
    <row r="643" spans="1:6" x14ac:dyDescent="0.35">
      <c r="A643" s="15" t="s">
        <v>20</v>
      </c>
      <c r="B643" s="15">
        <v>5</v>
      </c>
      <c r="C643" s="15">
        <v>166</v>
      </c>
      <c r="D643" s="15">
        <v>55534311</v>
      </c>
      <c r="E643" s="15">
        <v>57958939</v>
      </c>
      <c r="F643" s="15">
        <v>2424629</v>
      </c>
    </row>
    <row r="644" spans="1:6" x14ac:dyDescent="0.35">
      <c r="A644" s="15" t="s">
        <v>20</v>
      </c>
      <c r="B644" s="15">
        <v>5</v>
      </c>
      <c r="C644" s="15">
        <v>271</v>
      </c>
      <c r="D644" s="15">
        <v>58164243</v>
      </c>
      <c r="E644" s="15">
        <v>61536274</v>
      </c>
      <c r="F644" s="15">
        <v>3372032</v>
      </c>
    </row>
    <row r="645" spans="1:6" x14ac:dyDescent="0.35">
      <c r="A645" s="15" t="s">
        <v>20</v>
      </c>
      <c r="B645" s="15">
        <v>5</v>
      </c>
      <c r="C645" s="15">
        <v>354</v>
      </c>
      <c r="D645" s="15">
        <v>66596250</v>
      </c>
      <c r="E645" s="15">
        <v>71160230</v>
      </c>
      <c r="F645" s="15">
        <v>4563981</v>
      </c>
    </row>
    <row r="646" spans="1:6" x14ac:dyDescent="0.35">
      <c r="A646" s="15" t="s">
        <v>20</v>
      </c>
      <c r="B646" s="15">
        <v>6</v>
      </c>
      <c r="C646" s="15">
        <v>114</v>
      </c>
      <c r="D646" s="15">
        <v>25042935</v>
      </c>
      <c r="E646" s="15">
        <v>26665055</v>
      </c>
      <c r="F646" s="15">
        <v>1622121</v>
      </c>
    </row>
    <row r="647" spans="1:6" x14ac:dyDescent="0.35">
      <c r="A647" s="15" t="s">
        <v>20</v>
      </c>
      <c r="B647" s="15">
        <v>6</v>
      </c>
      <c r="C647" s="15">
        <v>120</v>
      </c>
      <c r="D647" s="15">
        <v>36566348</v>
      </c>
      <c r="E647" s="15">
        <v>38330228</v>
      </c>
      <c r="F647" s="15">
        <v>1763881</v>
      </c>
    </row>
    <row r="648" spans="1:6" x14ac:dyDescent="0.35">
      <c r="A648" s="15" t="s">
        <v>20</v>
      </c>
      <c r="B648" s="15">
        <v>7</v>
      </c>
      <c r="C648" s="15">
        <v>195</v>
      </c>
      <c r="D648" s="15">
        <v>416</v>
      </c>
      <c r="E648" s="15">
        <v>3281107</v>
      </c>
      <c r="F648" s="15">
        <v>3280692</v>
      </c>
    </row>
    <row r="649" spans="1:6" x14ac:dyDescent="0.35">
      <c r="A649" s="15" t="s">
        <v>20</v>
      </c>
      <c r="B649" s="15">
        <v>7</v>
      </c>
      <c r="C649" s="15">
        <v>85</v>
      </c>
      <c r="D649" s="15">
        <v>53751924</v>
      </c>
      <c r="E649" s="15">
        <v>54762138</v>
      </c>
      <c r="F649" s="15">
        <v>1010215</v>
      </c>
    </row>
    <row r="650" spans="1:6" x14ac:dyDescent="0.35">
      <c r="A650" s="15" t="s">
        <v>20</v>
      </c>
      <c r="B650" s="15">
        <v>7</v>
      </c>
      <c r="C650" s="15">
        <v>91</v>
      </c>
      <c r="D650" s="15">
        <v>57919554</v>
      </c>
      <c r="E650" s="15">
        <v>58962020</v>
      </c>
      <c r="F650" s="15">
        <v>1042467</v>
      </c>
    </row>
    <row r="651" spans="1:6" x14ac:dyDescent="0.35">
      <c r="A651" s="15" t="s">
        <v>20</v>
      </c>
      <c r="B651" s="15">
        <v>7</v>
      </c>
      <c r="C651" s="15">
        <v>92</v>
      </c>
      <c r="D651" s="15">
        <v>76372833</v>
      </c>
      <c r="E651" s="15">
        <v>77450547</v>
      </c>
      <c r="F651" s="15">
        <v>1077715</v>
      </c>
    </row>
    <row r="652" spans="1:6" x14ac:dyDescent="0.35">
      <c r="A652" s="15" t="s">
        <v>20</v>
      </c>
      <c r="B652" s="15">
        <v>9</v>
      </c>
      <c r="C652" s="15">
        <v>357</v>
      </c>
      <c r="D652" s="15">
        <v>9026363</v>
      </c>
      <c r="E652" s="15">
        <v>14147542</v>
      </c>
      <c r="F652" s="15">
        <v>5121180</v>
      </c>
    </row>
    <row r="653" spans="1:6" x14ac:dyDescent="0.35">
      <c r="A653" s="15" t="s">
        <v>20</v>
      </c>
      <c r="B653" s="15">
        <v>9</v>
      </c>
      <c r="C653" s="15">
        <v>238</v>
      </c>
      <c r="D653" s="15">
        <v>18209582</v>
      </c>
      <c r="E653" s="15">
        <v>21874105</v>
      </c>
      <c r="F653" s="15">
        <v>3664524</v>
      </c>
    </row>
    <row r="654" spans="1:6" x14ac:dyDescent="0.35">
      <c r="A654" s="15" t="s">
        <v>20</v>
      </c>
      <c r="B654" s="15">
        <v>10</v>
      </c>
      <c r="C654" s="15">
        <v>159</v>
      </c>
      <c r="D654" s="15">
        <v>2414227</v>
      </c>
      <c r="E654" s="15">
        <v>5457076</v>
      </c>
      <c r="F654" s="15">
        <v>3042850</v>
      </c>
    </row>
    <row r="655" spans="1:6" x14ac:dyDescent="0.35">
      <c r="A655" s="15" t="s">
        <v>20</v>
      </c>
      <c r="B655" s="15">
        <v>10</v>
      </c>
      <c r="C655" s="15">
        <v>55</v>
      </c>
      <c r="D655" s="15">
        <v>15511872</v>
      </c>
      <c r="E655" s="15">
        <v>16872168</v>
      </c>
      <c r="F655" s="15">
        <v>1360297</v>
      </c>
    </row>
    <row r="656" spans="1:6" x14ac:dyDescent="0.35">
      <c r="A656" s="15" t="s">
        <v>20</v>
      </c>
      <c r="B656" s="15">
        <v>12</v>
      </c>
      <c r="C656" s="15">
        <v>111</v>
      </c>
      <c r="D656" s="15">
        <v>26991835</v>
      </c>
      <c r="E656" s="15">
        <v>28559809</v>
      </c>
      <c r="F656" s="15">
        <v>1567975</v>
      </c>
    </row>
    <row r="657" spans="1:6" x14ac:dyDescent="0.35">
      <c r="A657" s="15" t="s">
        <v>20</v>
      </c>
      <c r="B657" s="15">
        <v>13</v>
      </c>
      <c r="C657" s="15">
        <v>115</v>
      </c>
      <c r="D657" s="15">
        <v>46448743</v>
      </c>
      <c r="E657" s="15">
        <v>47826677</v>
      </c>
      <c r="F657" s="15">
        <v>1377935</v>
      </c>
    </row>
    <row r="658" spans="1:6" x14ac:dyDescent="0.35">
      <c r="A658" s="15" t="s">
        <v>20</v>
      </c>
      <c r="B658" s="15">
        <v>14</v>
      </c>
      <c r="C658" s="15">
        <v>120</v>
      </c>
      <c r="D658" s="15">
        <v>59532791</v>
      </c>
      <c r="E658" s="15">
        <v>60959782</v>
      </c>
      <c r="F658" s="15">
        <v>1426992</v>
      </c>
    </row>
    <row r="659" spans="1:6" x14ac:dyDescent="0.35">
      <c r="A659" s="15" t="s">
        <v>20</v>
      </c>
      <c r="B659" s="15">
        <v>15</v>
      </c>
      <c r="C659" s="15">
        <v>1925</v>
      </c>
      <c r="D659" s="15">
        <v>34213053</v>
      </c>
      <c r="E659" s="15">
        <v>59808104</v>
      </c>
      <c r="F659" s="15">
        <v>25595052</v>
      </c>
    </row>
    <row r="660" spans="1:6" x14ac:dyDescent="0.35">
      <c r="A660" s="15" t="s">
        <v>20</v>
      </c>
      <c r="B660" s="15">
        <v>16</v>
      </c>
      <c r="C660" s="15">
        <v>50</v>
      </c>
      <c r="D660" s="15">
        <v>9193916</v>
      </c>
      <c r="E660" s="15">
        <v>10230350</v>
      </c>
      <c r="F660" s="15">
        <v>1036435</v>
      </c>
    </row>
    <row r="661" spans="1:6" x14ac:dyDescent="0.35">
      <c r="A661" s="15" t="s">
        <v>20</v>
      </c>
      <c r="B661" s="15">
        <v>17</v>
      </c>
      <c r="C661" s="15">
        <v>76</v>
      </c>
      <c r="D661" s="15">
        <v>18578796</v>
      </c>
      <c r="E661" s="15">
        <v>19692481</v>
      </c>
      <c r="F661" s="15">
        <v>1113686</v>
      </c>
    </row>
    <row r="662" spans="1:6" x14ac:dyDescent="0.35">
      <c r="A662" s="15" t="s">
        <v>20</v>
      </c>
      <c r="B662" s="15">
        <v>18</v>
      </c>
      <c r="C662" s="15">
        <v>72</v>
      </c>
      <c r="D662" s="15">
        <v>295587</v>
      </c>
      <c r="E662" s="15">
        <v>1621336</v>
      </c>
      <c r="F662" s="15">
        <v>1325750</v>
      </c>
    </row>
    <row r="663" spans="1:6" x14ac:dyDescent="0.35">
      <c r="A663" s="15" t="s">
        <v>20</v>
      </c>
      <c r="B663" s="15">
        <v>18</v>
      </c>
      <c r="C663" s="15">
        <v>166</v>
      </c>
      <c r="D663" s="15">
        <v>2017552</v>
      </c>
      <c r="E663" s="15">
        <v>4837968</v>
      </c>
      <c r="F663" s="15">
        <v>2820417</v>
      </c>
    </row>
    <row r="664" spans="1:6" x14ac:dyDescent="0.35">
      <c r="A664" s="15" t="s">
        <v>20</v>
      </c>
      <c r="B664" s="15">
        <v>18</v>
      </c>
      <c r="C664" s="15">
        <v>80</v>
      </c>
      <c r="D664" s="15">
        <v>14814572</v>
      </c>
      <c r="E664" s="15">
        <v>15850802</v>
      </c>
      <c r="F664" s="15">
        <v>1036231</v>
      </c>
    </row>
    <row r="665" spans="1:6" x14ac:dyDescent="0.35">
      <c r="A665" s="15" t="s">
        <v>20</v>
      </c>
      <c r="B665" s="15">
        <v>18</v>
      </c>
      <c r="C665" s="15">
        <v>77</v>
      </c>
      <c r="D665" s="15">
        <v>42669286</v>
      </c>
      <c r="E665" s="15">
        <v>43773287</v>
      </c>
      <c r="F665" s="15">
        <v>1104002</v>
      </c>
    </row>
    <row r="666" spans="1:6" x14ac:dyDescent="0.35">
      <c r="A666" s="15" t="s">
        <v>20</v>
      </c>
      <c r="B666" s="15">
        <v>19</v>
      </c>
      <c r="C666" s="15">
        <v>137</v>
      </c>
      <c r="D666" s="15">
        <v>30555328</v>
      </c>
      <c r="E666" s="15">
        <v>31970774</v>
      </c>
      <c r="F666" s="15">
        <v>1415447</v>
      </c>
    </row>
    <row r="667" spans="1:6" x14ac:dyDescent="0.35">
      <c r="A667" s="15" t="s">
        <v>20</v>
      </c>
      <c r="B667" s="15">
        <v>20</v>
      </c>
      <c r="C667" s="15">
        <v>163</v>
      </c>
      <c r="D667" s="15">
        <v>37739198</v>
      </c>
      <c r="E667" s="15">
        <v>40201389</v>
      </c>
      <c r="F667" s="15">
        <v>2462192</v>
      </c>
    </row>
    <row r="668" spans="1:6" x14ac:dyDescent="0.35">
      <c r="A668" s="15" t="s">
        <v>20</v>
      </c>
      <c r="B668" s="15">
        <v>20</v>
      </c>
      <c r="C668" s="15">
        <v>73</v>
      </c>
      <c r="D668" s="15">
        <v>40596243</v>
      </c>
      <c r="E668" s="15">
        <v>41956846</v>
      </c>
      <c r="F668" s="15">
        <v>1360604</v>
      </c>
    </row>
    <row r="669" spans="1:6" x14ac:dyDescent="0.35">
      <c r="A669" s="15" t="s">
        <v>20</v>
      </c>
      <c r="B669" s="15">
        <v>20</v>
      </c>
      <c r="C669" s="15">
        <v>150</v>
      </c>
      <c r="D669" s="15">
        <v>56123289</v>
      </c>
      <c r="E669" s="15">
        <v>58114749</v>
      </c>
      <c r="F669" s="15">
        <v>1991461</v>
      </c>
    </row>
    <row r="670" spans="1:6" x14ac:dyDescent="0.35">
      <c r="A670" s="15" t="s">
        <v>20</v>
      </c>
      <c r="B670" s="15">
        <v>21</v>
      </c>
      <c r="C670" s="15">
        <v>162</v>
      </c>
      <c r="D670" s="15">
        <v>2986757</v>
      </c>
      <c r="E670" s="15">
        <v>5193134</v>
      </c>
      <c r="F670" s="15">
        <v>2206378</v>
      </c>
    </row>
    <row r="671" spans="1:6" x14ac:dyDescent="0.35">
      <c r="A671" s="15" t="s">
        <v>20</v>
      </c>
      <c r="B671" s="15">
        <v>23</v>
      </c>
      <c r="C671" s="15">
        <v>113</v>
      </c>
      <c r="D671" s="15">
        <v>1544849</v>
      </c>
      <c r="E671" s="15">
        <v>3231863</v>
      </c>
      <c r="F671" s="15">
        <v>1687015</v>
      </c>
    </row>
    <row r="672" spans="1:6" x14ac:dyDescent="0.35">
      <c r="A672" s="15" t="s">
        <v>20</v>
      </c>
      <c r="B672" s="15">
        <v>24</v>
      </c>
      <c r="C672" s="15">
        <v>102</v>
      </c>
      <c r="D672" s="15">
        <v>49246</v>
      </c>
      <c r="E672" s="15">
        <v>1646574</v>
      </c>
      <c r="F672" s="15">
        <v>1597329</v>
      </c>
    </row>
    <row r="673" spans="1:7" x14ac:dyDescent="0.35">
      <c r="A673" s="15" t="s">
        <v>20</v>
      </c>
      <c r="B673" s="15">
        <v>24</v>
      </c>
      <c r="C673" s="15">
        <v>252</v>
      </c>
      <c r="D673" s="15">
        <v>30853124</v>
      </c>
      <c r="E673" s="15">
        <v>34297133</v>
      </c>
      <c r="F673" s="15">
        <v>3444010</v>
      </c>
    </row>
    <row r="674" spans="1:7" x14ac:dyDescent="0.35">
      <c r="A674" s="15" t="s">
        <v>20</v>
      </c>
      <c r="B674" s="15">
        <v>25</v>
      </c>
      <c r="C674" s="15">
        <v>120</v>
      </c>
      <c r="D674" s="15">
        <v>1306962</v>
      </c>
      <c r="E674" s="15">
        <v>2974810</v>
      </c>
      <c r="F674" s="15">
        <v>1667849</v>
      </c>
    </row>
    <row r="675" spans="1:7" x14ac:dyDescent="0.35">
      <c r="A675" s="15" t="s">
        <v>20</v>
      </c>
      <c r="B675" s="15">
        <v>31</v>
      </c>
      <c r="C675" s="15">
        <v>78</v>
      </c>
      <c r="D675" s="15">
        <v>5683487</v>
      </c>
      <c r="E675" s="15">
        <v>6717305</v>
      </c>
      <c r="F675" s="15">
        <v>1033819</v>
      </c>
    </row>
    <row r="676" spans="1:7" x14ac:dyDescent="0.35">
      <c r="A676" s="15" t="s">
        <v>20</v>
      </c>
      <c r="B676" s="15">
        <v>32</v>
      </c>
      <c r="C676" s="15">
        <v>323</v>
      </c>
      <c r="D676" s="15">
        <v>33731053</v>
      </c>
      <c r="E676" s="15">
        <v>38745890</v>
      </c>
      <c r="F676" s="15">
        <v>5014838</v>
      </c>
    </row>
    <row r="677" spans="1:7" x14ac:dyDescent="0.35">
      <c r="A677" s="15" t="s">
        <v>20</v>
      </c>
      <c r="B677" s="15">
        <v>36</v>
      </c>
      <c r="C677" s="15">
        <v>135</v>
      </c>
      <c r="D677" s="15">
        <v>26265059</v>
      </c>
      <c r="E677" s="15">
        <v>27831875</v>
      </c>
      <c r="F677" s="15">
        <v>1566817</v>
      </c>
    </row>
    <row r="678" spans="1:7" x14ac:dyDescent="0.35">
      <c r="A678" s="15" t="s">
        <v>20</v>
      </c>
      <c r="B678" s="15">
        <v>38</v>
      </c>
      <c r="C678" s="15">
        <v>485</v>
      </c>
      <c r="D678" s="15">
        <v>15828418</v>
      </c>
      <c r="E678" s="15">
        <v>21337092</v>
      </c>
      <c r="F678" s="15">
        <v>5508675</v>
      </c>
    </row>
    <row r="679" spans="1:7" x14ac:dyDescent="0.35">
      <c r="A679" s="15" t="s">
        <v>21</v>
      </c>
      <c r="B679" s="15">
        <v>1</v>
      </c>
      <c r="C679" s="15">
        <v>87</v>
      </c>
      <c r="D679" s="15">
        <v>15167464</v>
      </c>
      <c r="E679" s="15">
        <v>16175817</v>
      </c>
      <c r="F679" s="15">
        <v>1008354</v>
      </c>
      <c r="G679" s="3">
        <v>41</v>
      </c>
    </row>
    <row r="680" spans="1:7" x14ac:dyDescent="0.35">
      <c r="A680" s="15" t="s">
        <v>21</v>
      </c>
      <c r="B680" s="15">
        <v>1</v>
      </c>
      <c r="C680" s="15">
        <v>176</v>
      </c>
      <c r="D680" s="15">
        <v>91705534</v>
      </c>
      <c r="E680" s="15">
        <v>94176187</v>
      </c>
      <c r="F680" s="15">
        <v>2470654</v>
      </c>
    </row>
    <row r="681" spans="1:7" x14ac:dyDescent="0.35">
      <c r="A681" s="15" t="s">
        <v>21</v>
      </c>
      <c r="B681" s="15">
        <v>2</v>
      </c>
      <c r="C681" s="15">
        <v>68</v>
      </c>
      <c r="D681" s="15">
        <v>50549199</v>
      </c>
      <c r="E681" s="15">
        <v>51573866</v>
      </c>
      <c r="F681" s="15">
        <v>1024668</v>
      </c>
    </row>
    <row r="682" spans="1:7" x14ac:dyDescent="0.35">
      <c r="A682" s="15" t="s">
        <v>21</v>
      </c>
      <c r="B682" s="15">
        <v>2</v>
      </c>
      <c r="C682" s="15">
        <v>61</v>
      </c>
      <c r="D682" s="15">
        <v>57227400</v>
      </c>
      <c r="E682" s="15">
        <v>58617482</v>
      </c>
      <c r="F682" s="15">
        <v>1390083</v>
      </c>
    </row>
    <row r="683" spans="1:7" x14ac:dyDescent="0.35">
      <c r="A683" s="15" t="s">
        <v>21</v>
      </c>
      <c r="B683" s="15">
        <v>3</v>
      </c>
      <c r="C683" s="15">
        <v>78</v>
      </c>
      <c r="D683" s="15">
        <v>734433</v>
      </c>
      <c r="E683" s="15">
        <v>1809453</v>
      </c>
      <c r="F683" s="15">
        <v>1075021</v>
      </c>
    </row>
    <row r="684" spans="1:7" x14ac:dyDescent="0.35">
      <c r="A684" s="15" t="s">
        <v>21</v>
      </c>
      <c r="B684" s="15">
        <v>5</v>
      </c>
      <c r="C684" s="15">
        <v>103</v>
      </c>
      <c r="D684" s="15">
        <v>4479072</v>
      </c>
      <c r="E684" s="15">
        <v>5774951</v>
      </c>
      <c r="F684" s="15">
        <v>1295880</v>
      </c>
    </row>
    <row r="685" spans="1:7" x14ac:dyDescent="0.35">
      <c r="A685" s="15" t="s">
        <v>21</v>
      </c>
      <c r="B685" s="15">
        <v>6</v>
      </c>
      <c r="C685" s="15">
        <v>87</v>
      </c>
      <c r="D685" s="15">
        <v>726854</v>
      </c>
      <c r="E685" s="15">
        <v>2164942</v>
      </c>
      <c r="F685" s="15">
        <v>1438089</v>
      </c>
    </row>
    <row r="686" spans="1:7" x14ac:dyDescent="0.35">
      <c r="A686" s="15" t="s">
        <v>21</v>
      </c>
      <c r="B686" s="15">
        <v>6</v>
      </c>
      <c r="C686" s="15">
        <v>69</v>
      </c>
      <c r="D686" s="15">
        <v>23554387</v>
      </c>
      <c r="E686" s="15">
        <v>24893954</v>
      </c>
      <c r="F686" s="15">
        <v>1339568</v>
      </c>
    </row>
    <row r="687" spans="1:7" x14ac:dyDescent="0.35">
      <c r="A687" s="15" t="s">
        <v>21</v>
      </c>
      <c r="B687" s="15">
        <v>7</v>
      </c>
      <c r="C687" s="15">
        <v>304</v>
      </c>
      <c r="D687" s="15">
        <v>4340035</v>
      </c>
      <c r="E687" s="15">
        <v>8073316</v>
      </c>
      <c r="F687" s="15">
        <v>3733282</v>
      </c>
    </row>
    <row r="688" spans="1:7" x14ac:dyDescent="0.35">
      <c r="A688" s="15" t="s">
        <v>21</v>
      </c>
      <c r="B688" s="15">
        <v>8</v>
      </c>
      <c r="C688" s="15">
        <v>67</v>
      </c>
      <c r="D688" s="15">
        <v>72077</v>
      </c>
      <c r="E688" s="15">
        <v>1305908</v>
      </c>
      <c r="F688" s="15">
        <v>1233832</v>
      </c>
    </row>
    <row r="689" spans="1:6" x14ac:dyDescent="0.35">
      <c r="A689" s="15" t="s">
        <v>21</v>
      </c>
      <c r="B689" s="15">
        <v>8</v>
      </c>
      <c r="C689" s="15">
        <v>71</v>
      </c>
      <c r="D689" s="15">
        <v>10184396</v>
      </c>
      <c r="E689" s="15">
        <v>11289491</v>
      </c>
      <c r="F689" s="15">
        <v>1105096</v>
      </c>
    </row>
    <row r="690" spans="1:6" x14ac:dyDescent="0.35">
      <c r="A690" s="15" t="s">
        <v>21</v>
      </c>
      <c r="B690" s="15">
        <v>8</v>
      </c>
      <c r="C690" s="15">
        <v>77</v>
      </c>
      <c r="D690" s="15">
        <v>19242925</v>
      </c>
      <c r="E690" s="15">
        <v>20261825</v>
      </c>
      <c r="F690" s="15">
        <v>1018901</v>
      </c>
    </row>
    <row r="691" spans="1:6" x14ac:dyDescent="0.35">
      <c r="A691" s="15" t="s">
        <v>21</v>
      </c>
      <c r="B691" s="15">
        <v>9</v>
      </c>
      <c r="C691" s="15">
        <v>308</v>
      </c>
      <c r="D691" s="15">
        <v>9026363</v>
      </c>
      <c r="E691" s="15">
        <v>13474456</v>
      </c>
      <c r="F691" s="15">
        <v>4448094</v>
      </c>
    </row>
    <row r="692" spans="1:6" x14ac:dyDescent="0.35">
      <c r="A692" s="15" t="s">
        <v>21</v>
      </c>
      <c r="B692" s="15">
        <v>9</v>
      </c>
      <c r="C692" s="15">
        <v>155</v>
      </c>
      <c r="D692" s="15">
        <v>14778483</v>
      </c>
      <c r="E692" s="15">
        <v>16990100</v>
      </c>
      <c r="F692" s="15">
        <v>2211618</v>
      </c>
    </row>
    <row r="693" spans="1:6" x14ac:dyDescent="0.35">
      <c r="A693" s="15" t="s">
        <v>21</v>
      </c>
      <c r="B693" s="15">
        <v>9</v>
      </c>
      <c r="C693" s="15">
        <v>539</v>
      </c>
      <c r="D693" s="15">
        <v>51278155</v>
      </c>
      <c r="E693" s="15">
        <v>58200341</v>
      </c>
      <c r="F693" s="15">
        <v>6922187</v>
      </c>
    </row>
    <row r="694" spans="1:6" x14ac:dyDescent="0.35">
      <c r="A694" s="15" t="s">
        <v>21</v>
      </c>
      <c r="B694" s="15">
        <v>12</v>
      </c>
      <c r="C694" s="15">
        <v>116</v>
      </c>
      <c r="D694" s="15">
        <v>37217252</v>
      </c>
      <c r="E694" s="15">
        <v>38875521</v>
      </c>
      <c r="F694" s="15">
        <v>1658270</v>
      </c>
    </row>
    <row r="695" spans="1:6" x14ac:dyDescent="0.35">
      <c r="A695" s="15" t="s">
        <v>21</v>
      </c>
      <c r="B695" s="15">
        <v>14</v>
      </c>
      <c r="C695" s="15">
        <v>92</v>
      </c>
      <c r="D695" s="15">
        <v>46484</v>
      </c>
      <c r="E695" s="15">
        <v>2354354</v>
      </c>
      <c r="F695" s="15">
        <v>2307871</v>
      </c>
    </row>
    <row r="696" spans="1:6" x14ac:dyDescent="0.35">
      <c r="A696" s="15" t="s">
        <v>21</v>
      </c>
      <c r="B696" s="15">
        <v>15</v>
      </c>
      <c r="C696" s="15">
        <v>70</v>
      </c>
      <c r="D696" s="15">
        <v>11022374</v>
      </c>
      <c r="E696" s="15">
        <v>12233619</v>
      </c>
      <c r="F696" s="15">
        <v>1211246</v>
      </c>
    </row>
    <row r="697" spans="1:6" x14ac:dyDescent="0.35">
      <c r="A697" s="15" t="s">
        <v>21</v>
      </c>
      <c r="B697" s="15">
        <v>15</v>
      </c>
      <c r="C697" s="15">
        <v>698</v>
      </c>
      <c r="D697" s="15">
        <v>25065940</v>
      </c>
      <c r="E697" s="15">
        <v>34270010</v>
      </c>
      <c r="F697" s="15">
        <v>9204071</v>
      </c>
    </row>
    <row r="698" spans="1:6" x14ac:dyDescent="0.35">
      <c r="A698" s="15" t="s">
        <v>21</v>
      </c>
      <c r="B698" s="15">
        <v>16</v>
      </c>
      <c r="C698" s="15">
        <v>124</v>
      </c>
      <c r="D698" s="15">
        <v>975932</v>
      </c>
      <c r="E698" s="15">
        <v>3475064</v>
      </c>
      <c r="F698" s="15">
        <v>2499133</v>
      </c>
    </row>
    <row r="699" spans="1:6" x14ac:dyDescent="0.35">
      <c r="A699" s="15" t="s">
        <v>21</v>
      </c>
      <c r="B699" s="15">
        <v>16</v>
      </c>
      <c r="C699" s="15">
        <v>87</v>
      </c>
      <c r="D699" s="15">
        <v>4266126</v>
      </c>
      <c r="E699" s="15">
        <v>5849989</v>
      </c>
      <c r="F699" s="15">
        <v>1583864</v>
      </c>
    </row>
    <row r="700" spans="1:6" x14ac:dyDescent="0.35">
      <c r="A700" s="15" t="s">
        <v>21</v>
      </c>
      <c r="B700" s="15">
        <v>16</v>
      </c>
      <c r="C700" s="15">
        <v>67</v>
      </c>
      <c r="D700" s="15">
        <v>8150490</v>
      </c>
      <c r="E700" s="15">
        <v>9229062</v>
      </c>
      <c r="F700" s="15">
        <v>1078573</v>
      </c>
    </row>
    <row r="701" spans="1:6" x14ac:dyDescent="0.35">
      <c r="A701" s="15" t="s">
        <v>21</v>
      </c>
      <c r="B701" s="15">
        <v>17</v>
      </c>
      <c r="C701" s="15">
        <v>114</v>
      </c>
      <c r="D701" s="15">
        <v>3000142</v>
      </c>
      <c r="E701" s="15">
        <v>4231494</v>
      </c>
      <c r="F701" s="15">
        <v>1231353</v>
      </c>
    </row>
    <row r="702" spans="1:6" x14ac:dyDescent="0.35">
      <c r="A702" s="15" t="s">
        <v>21</v>
      </c>
      <c r="B702" s="15">
        <v>17</v>
      </c>
      <c r="C702" s="15">
        <v>351</v>
      </c>
      <c r="D702" s="15">
        <v>17337407</v>
      </c>
      <c r="E702" s="15">
        <v>22366231</v>
      </c>
      <c r="F702" s="15">
        <v>5028825</v>
      </c>
    </row>
    <row r="703" spans="1:6" x14ac:dyDescent="0.35">
      <c r="A703" s="15" t="s">
        <v>21</v>
      </c>
      <c r="B703" s="15">
        <v>18</v>
      </c>
      <c r="C703" s="15">
        <v>113</v>
      </c>
      <c r="D703" s="15">
        <v>299686</v>
      </c>
      <c r="E703" s="15">
        <v>2245997</v>
      </c>
      <c r="F703" s="15">
        <v>1946312</v>
      </c>
    </row>
    <row r="704" spans="1:6" x14ac:dyDescent="0.35">
      <c r="A704" s="15" t="s">
        <v>21</v>
      </c>
      <c r="B704" s="15">
        <v>18</v>
      </c>
      <c r="C704" s="15">
        <v>57</v>
      </c>
      <c r="D704" s="15">
        <v>3319077</v>
      </c>
      <c r="E704" s="15">
        <v>4393071</v>
      </c>
      <c r="F704" s="15">
        <v>1073995</v>
      </c>
    </row>
    <row r="705" spans="1:7" x14ac:dyDescent="0.35">
      <c r="A705" s="15" t="s">
        <v>21</v>
      </c>
      <c r="B705" s="15">
        <v>19</v>
      </c>
      <c r="C705" s="15">
        <v>156</v>
      </c>
      <c r="D705" s="15">
        <v>51199784</v>
      </c>
      <c r="E705" s="15">
        <v>53038652</v>
      </c>
      <c r="F705" s="15">
        <v>1838869</v>
      </c>
    </row>
    <row r="706" spans="1:7" x14ac:dyDescent="0.35">
      <c r="A706" s="15" t="s">
        <v>21</v>
      </c>
      <c r="B706" s="15">
        <v>21</v>
      </c>
      <c r="C706" s="15">
        <v>134</v>
      </c>
      <c r="D706" s="15">
        <v>1915817</v>
      </c>
      <c r="E706" s="15">
        <v>4024021</v>
      </c>
      <c r="F706" s="15">
        <v>2108205</v>
      </c>
    </row>
    <row r="707" spans="1:7" x14ac:dyDescent="0.35">
      <c r="A707" s="15" t="s">
        <v>21</v>
      </c>
      <c r="B707" s="15">
        <v>21</v>
      </c>
      <c r="C707" s="15">
        <v>73</v>
      </c>
      <c r="D707" s="15">
        <v>5120486</v>
      </c>
      <c r="E707" s="15">
        <v>6199515</v>
      </c>
      <c r="F707" s="15">
        <v>1079030</v>
      </c>
    </row>
    <row r="708" spans="1:7" x14ac:dyDescent="0.35">
      <c r="A708" s="15" t="s">
        <v>21</v>
      </c>
      <c r="B708" s="15">
        <v>22</v>
      </c>
      <c r="C708" s="15">
        <v>83</v>
      </c>
      <c r="D708" s="15">
        <v>108262</v>
      </c>
      <c r="E708" s="15">
        <v>1126805</v>
      </c>
      <c r="F708" s="15">
        <v>1018544</v>
      </c>
    </row>
    <row r="709" spans="1:7" x14ac:dyDescent="0.35">
      <c r="A709" s="15" t="s">
        <v>21</v>
      </c>
      <c r="B709" s="15">
        <v>22</v>
      </c>
      <c r="C709" s="15">
        <v>155</v>
      </c>
      <c r="D709" s="15">
        <v>1140100</v>
      </c>
      <c r="E709" s="15">
        <v>3198463</v>
      </c>
      <c r="F709" s="15">
        <v>2058364</v>
      </c>
    </row>
    <row r="710" spans="1:7" x14ac:dyDescent="0.35">
      <c r="A710" s="15" t="s">
        <v>21</v>
      </c>
      <c r="B710" s="15">
        <v>22</v>
      </c>
      <c r="C710" s="15">
        <v>144</v>
      </c>
      <c r="D710" s="15">
        <v>6098958</v>
      </c>
      <c r="E710" s="15">
        <v>8109986</v>
      </c>
      <c r="F710" s="15">
        <v>2011029</v>
      </c>
    </row>
    <row r="711" spans="1:7" x14ac:dyDescent="0.35">
      <c r="A711" s="15" t="s">
        <v>21</v>
      </c>
      <c r="B711" s="15">
        <v>22</v>
      </c>
      <c r="C711" s="15">
        <v>88</v>
      </c>
      <c r="D711" s="15">
        <v>9371762</v>
      </c>
      <c r="E711" s="15">
        <v>10507394</v>
      </c>
      <c r="F711" s="15">
        <v>1135633</v>
      </c>
    </row>
    <row r="712" spans="1:7" x14ac:dyDescent="0.35">
      <c r="A712" s="15" t="s">
        <v>21</v>
      </c>
      <c r="B712" s="15">
        <v>22</v>
      </c>
      <c r="C712" s="15">
        <v>130</v>
      </c>
      <c r="D712" s="15">
        <v>10819624</v>
      </c>
      <c r="E712" s="15">
        <v>12751402</v>
      </c>
      <c r="F712" s="15">
        <v>1931779</v>
      </c>
    </row>
    <row r="713" spans="1:7" x14ac:dyDescent="0.35">
      <c r="A713" s="15" t="s">
        <v>21</v>
      </c>
      <c r="B713" s="15">
        <v>22</v>
      </c>
      <c r="C713" s="15">
        <v>171</v>
      </c>
      <c r="D713" s="15">
        <v>17569782</v>
      </c>
      <c r="E713" s="15">
        <v>19859889</v>
      </c>
      <c r="F713" s="15">
        <v>2290108</v>
      </c>
    </row>
    <row r="714" spans="1:7" x14ac:dyDescent="0.35">
      <c r="A714" s="15" t="s">
        <v>21</v>
      </c>
      <c r="B714" s="15">
        <v>23</v>
      </c>
      <c r="C714" s="15">
        <v>77</v>
      </c>
      <c r="D714" s="15">
        <v>20022644</v>
      </c>
      <c r="E714" s="15">
        <v>21137753</v>
      </c>
      <c r="F714" s="15">
        <v>1115110</v>
      </c>
    </row>
    <row r="715" spans="1:7" x14ac:dyDescent="0.35">
      <c r="A715" s="15" t="s">
        <v>21</v>
      </c>
      <c r="B715" s="15">
        <v>24</v>
      </c>
      <c r="C715" s="15">
        <v>1263</v>
      </c>
      <c r="D715" s="15">
        <v>49246</v>
      </c>
      <c r="E715" s="15">
        <v>16232318</v>
      </c>
      <c r="F715" s="15">
        <v>16183073</v>
      </c>
    </row>
    <row r="716" spans="1:7" x14ac:dyDescent="0.35">
      <c r="A716" s="15" t="s">
        <v>21</v>
      </c>
      <c r="B716" s="15">
        <v>25</v>
      </c>
      <c r="C716" s="15">
        <v>86</v>
      </c>
      <c r="D716" s="15">
        <v>6730617</v>
      </c>
      <c r="E716" s="15">
        <v>7906397</v>
      </c>
      <c r="F716" s="15">
        <v>1175781</v>
      </c>
    </row>
    <row r="717" spans="1:7" x14ac:dyDescent="0.35">
      <c r="A717" s="15" t="s">
        <v>21</v>
      </c>
      <c r="B717" s="15">
        <v>34</v>
      </c>
      <c r="C717" s="15">
        <v>160</v>
      </c>
      <c r="D717" s="15">
        <v>104113</v>
      </c>
      <c r="E717" s="15">
        <v>2003315</v>
      </c>
      <c r="F717" s="15">
        <v>1899203</v>
      </c>
    </row>
    <row r="718" spans="1:7" x14ac:dyDescent="0.35">
      <c r="A718" s="15" t="s">
        <v>21</v>
      </c>
      <c r="B718" s="15">
        <v>34</v>
      </c>
      <c r="C718" s="15">
        <v>118</v>
      </c>
      <c r="D718" s="15">
        <v>12804993</v>
      </c>
      <c r="E718" s="15">
        <v>14776680</v>
      </c>
      <c r="F718" s="15">
        <v>1971688</v>
      </c>
    </row>
    <row r="719" spans="1:7" x14ac:dyDescent="0.35">
      <c r="A719" s="15" t="s">
        <v>21</v>
      </c>
      <c r="B719" s="15">
        <v>38</v>
      </c>
      <c r="C719" s="15">
        <v>156</v>
      </c>
      <c r="D719" s="15">
        <v>13478730</v>
      </c>
      <c r="E719" s="15">
        <v>15242498</v>
      </c>
      <c r="F719" s="15">
        <v>1763769</v>
      </c>
    </row>
    <row r="720" spans="1:7" x14ac:dyDescent="0.35">
      <c r="A720" s="15" t="s">
        <v>22</v>
      </c>
      <c r="B720" s="15">
        <v>1</v>
      </c>
      <c r="C720" s="15">
        <v>89</v>
      </c>
      <c r="D720" s="15">
        <v>2067225</v>
      </c>
      <c r="E720" s="15">
        <v>3374684</v>
      </c>
      <c r="F720" s="15">
        <v>1307460</v>
      </c>
      <c r="G720" s="3">
        <v>37</v>
      </c>
    </row>
    <row r="721" spans="1:6" x14ac:dyDescent="0.35">
      <c r="A721" s="15" t="s">
        <v>22</v>
      </c>
      <c r="B721" s="15">
        <v>1</v>
      </c>
      <c r="C721" s="15">
        <v>84</v>
      </c>
      <c r="D721" s="15">
        <v>3857387</v>
      </c>
      <c r="E721" s="15">
        <v>4973985</v>
      </c>
      <c r="F721" s="15">
        <v>1116599</v>
      </c>
    </row>
    <row r="722" spans="1:6" x14ac:dyDescent="0.35">
      <c r="A722" s="15" t="s">
        <v>22</v>
      </c>
      <c r="B722" s="15">
        <v>1</v>
      </c>
      <c r="C722" s="15">
        <v>124</v>
      </c>
      <c r="D722" s="15">
        <v>27159789</v>
      </c>
      <c r="E722" s="15">
        <v>28781232</v>
      </c>
      <c r="F722" s="15">
        <v>1621444</v>
      </c>
    </row>
    <row r="723" spans="1:6" x14ac:dyDescent="0.35">
      <c r="A723" s="15" t="s">
        <v>22</v>
      </c>
      <c r="B723" s="15">
        <v>1</v>
      </c>
      <c r="C723" s="15">
        <v>271</v>
      </c>
      <c r="D723" s="15">
        <v>98615495</v>
      </c>
      <c r="E723" s="15">
        <v>103159172</v>
      </c>
      <c r="F723" s="15">
        <v>4543678</v>
      </c>
    </row>
    <row r="724" spans="1:6" x14ac:dyDescent="0.35">
      <c r="A724" s="15" t="s">
        <v>22</v>
      </c>
      <c r="B724" s="15">
        <v>1</v>
      </c>
      <c r="C724" s="15">
        <v>68</v>
      </c>
      <c r="D724" s="15">
        <v>114239291</v>
      </c>
      <c r="E724" s="15">
        <v>115286641</v>
      </c>
      <c r="F724" s="15">
        <v>1047351</v>
      </c>
    </row>
    <row r="725" spans="1:6" x14ac:dyDescent="0.35">
      <c r="A725" s="15" t="s">
        <v>22</v>
      </c>
      <c r="B725" s="15">
        <v>4</v>
      </c>
      <c r="C725" s="15">
        <v>130</v>
      </c>
      <c r="D725" s="15">
        <v>17139219</v>
      </c>
      <c r="E725" s="15">
        <v>18842880</v>
      </c>
      <c r="F725" s="15">
        <v>1703662</v>
      </c>
    </row>
    <row r="726" spans="1:6" x14ac:dyDescent="0.35">
      <c r="A726" s="15" t="s">
        <v>22</v>
      </c>
      <c r="B726" s="15">
        <v>4</v>
      </c>
      <c r="C726" s="15">
        <v>414</v>
      </c>
      <c r="D726" s="15">
        <v>46831284</v>
      </c>
      <c r="E726" s="15">
        <v>52314835</v>
      </c>
      <c r="F726" s="15">
        <v>5483552</v>
      </c>
    </row>
    <row r="727" spans="1:6" x14ac:dyDescent="0.35">
      <c r="A727" s="15" t="s">
        <v>22</v>
      </c>
      <c r="B727" s="15">
        <v>5</v>
      </c>
      <c r="C727" s="15">
        <v>118</v>
      </c>
      <c r="D727" s="15">
        <v>2079220</v>
      </c>
      <c r="E727" s="15">
        <v>3352241</v>
      </c>
      <c r="F727" s="15">
        <v>1273022</v>
      </c>
    </row>
    <row r="728" spans="1:6" x14ac:dyDescent="0.35">
      <c r="A728" s="15" t="s">
        <v>22</v>
      </c>
      <c r="B728" s="15">
        <v>7</v>
      </c>
      <c r="C728" s="15">
        <v>80</v>
      </c>
      <c r="D728" s="15">
        <v>55675148</v>
      </c>
      <c r="E728" s="15">
        <v>56882467</v>
      </c>
      <c r="F728" s="15">
        <v>1207320</v>
      </c>
    </row>
    <row r="729" spans="1:6" x14ac:dyDescent="0.35">
      <c r="A729" s="15" t="s">
        <v>22</v>
      </c>
      <c r="B729" s="15">
        <v>8</v>
      </c>
      <c r="C729" s="15">
        <v>137</v>
      </c>
      <c r="D729" s="15">
        <v>40313830</v>
      </c>
      <c r="E729" s="15">
        <v>42425363</v>
      </c>
      <c r="F729" s="15">
        <v>2111534</v>
      </c>
    </row>
    <row r="730" spans="1:6" x14ac:dyDescent="0.35">
      <c r="A730" s="15" t="s">
        <v>22</v>
      </c>
      <c r="B730" s="15">
        <v>10</v>
      </c>
      <c r="C730" s="15">
        <v>55</v>
      </c>
      <c r="D730" s="15">
        <v>51263</v>
      </c>
      <c r="E730" s="15">
        <v>1369796</v>
      </c>
      <c r="F730" s="15">
        <v>1318534</v>
      </c>
    </row>
    <row r="731" spans="1:6" x14ac:dyDescent="0.35">
      <c r="A731" s="15" t="s">
        <v>22</v>
      </c>
      <c r="B731" s="15">
        <v>10</v>
      </c>
      <c r="C731" s="15">
        <v>82</v>
      </c>
      <c r="D731" s="15">
        <v>14689687</v>
      </c>
      <c r="E731" s="15">
        <v>15748651</v>
      </c>
      <c r="F731" s="15">
        <v>1058965</v>
      </c>
    </row>
    <row r="732" spans="1:6" x14ac:dyDescent="0.35">
      <c r="A732" s="15" t="s">
        <v>22</v>
      </c>
      <c r="B732" s="15">
        <v>10</v>
      </c>
      <c r="C732" s="15">
        <v>74</v>
      </c>
      <c r="D732" s="15">
        <v>40273676</v>
      </c>
      <c r="E732" s="15">
        <v>41274816</v>
      </c>
      <c r="F732" s="15">
        <v>1001141</v>
      </c>
    </row>
    <row r="733" spans="1:6" x14ac:dyDescent="0.35">
      <c r="A733" s="15" t="s">
        <v>22</v>
      </c>
      <c r="B733" s="15">
        <v>11</v>
      </c>
      <c r="C733" s="15">
        <v>96</v>
      </c>
      <c r="D733" s="15">
        <v>896102</v>
      </c>
      <c r="E733" s="15">
        <v>2933845</v>
      </c>
      <c r="F733" s="15">
        <v>2037744</v>
      </c>
    </row>
    <row r="734" spans="1:6" x14ac:dyDescent="0.35">
      <c r="A734" s="15" t="s">
        <v>22</v>
      </c>
      <c r="B734" s="15">
        <v>11</v>
      </c>
      <c r="C734" s="15">
        <v>56</v>
      </c>
      <c r="D734" s="15">
        <v>51295784</v>
      </c>
      <c r="E734" s="15">
        <v>52306449</v>
      </c>
      <c r="F734" s="15">
        <v>1010666</v>
      </c>
    </row>
    <row r="735" spans="1:6" x14ac:dyDescent="0.35">
      <c r="A735" s="15" t="s">
        <v>22</v>
      </c>
      <c r="B735" s="15">
        <v>12</v>
      </c>
      <c r="C735" s="15">
        <v>87</v>
      </c>
      <c r="D735" s="15">
        <v>41006988</v>
      </c>
      <c r="E735" s="15">
        <v>42179896</v>
      </c>
      <c r="F735" s="15">
        <v>1172909</v>
      </c>
    </row>
    <row r="736" spans="1:6" x14ac:dyDescent="0.35">
      <c r="A736" s="15" t="s">
        <v>22</v>
      </c>
      <c r="B736" s="15">
        <v>13</v>
      </c>
      <c r="C736" s="15">
        <v>111</v>
      </c>
      <c r="D736" s="15">
        <v>977492</v>
      </c>
      <c r="E736" s="15">
        <v>2455419</v>
      </c>
      <c r="F736" s="15">
        <v>1477928</v>
      </c>
    </row>
    <row r="737" spans="1:6" x14ac:dyDescent="0.35">
      <c r="A737" s="15" t="s">
        <v>22</v>
      </c>
      <c r="B737" s="15">
        <v>13</v>
      </c>
      <c r="C737" s="15">
        <v>100</v>
      </c>
      <c r="D737" s="15">
        <v>3200697</v>
      </c>
      <c r="E737" s="15">
        <v>4476912</v>
      </c>
      <c r="F737" s="15">
        <v>1276216</v>
      </c>
    </row>
    <row r="738" spans="1:6" x14ac:dyDescent="0.35">
      <c r="A738" s="15" t="s">
        <v>22</v>
      </c>
      <c r="B738" s="15">
        <v>13</v>
      </c>
      <c r="C738" s="15">
        <v>171</v>
      </c>
      <c r="D738" s="15">
        <v>19475658</v>
      </c>
      <c r="E738" s="15">
        <v>21356451</v>
      </c>
      <c r="F738" s="15">
        <v>1880794</v>
      </c>
    </row>
    <row r="739" spans="1:6" x14ac:dyDescent="0.35">
      <c r="A739" s="15" t="s">
        <v>22</v>
      </c>
      <c r="B739" s="15">
        <v>14</v>
      </c>
      <c r="C739" s="15">
        <v>82</v>
      </c>
      <c r="D739" s="15">
        <v>48711818</v>
      </c>
      <c r="E739" s="15">
        <v>49857638</v>
      </c>
      <c r="F739" s="15">
        <v>1145821</v>
      </c>
    </row>
    <row r="740" spans="1:6" x14ac:dyDescent="0.35">
      <c r="A740" s="15" t="s">
        <v>22</v>
      </c>
      <c r="B740" s="15">
        <v>15</v>
      </c>
      <c r="C740" s="15">
        <v>59</v>
      </c>
      <c r="D740" s="15">
        <v>5033783</v>
      </c>
      <c r="E740" s="15">
        <v>6089403</v>
      </c>
      <c r="F740" s="15">
        <v>1055621</v>
      </c>
    </row>
    <row r="741" spans="1:6" x14ac:dyDescent="0.35">
      <c r="A741" s="15" t="s">
        <v>22</v>
      </c>
      <c r="B741" s="15">
        <v>16</v>
      </c>
      <c r="C741" s="15">
        <v>774</v>
      </c>
      <c r="D741" s="15">
        <v>12073511</v>
      </c>
      <c r="E741" s="15">
        <v>22497610</v>
      </c>
      <c r="F741" s="15">
        <v>10424100</v>
      </c>
    </row>
    <row r="742" spans="1:6" x14ac:dyDescent="0.35">
      <c r="A742" s="15" t="s">
        <v>22</v>
      </c>
      <c r="B742" s="15">
        <v>17</v>
      </c>
      <c r="C742" s="15">
        <v>115</v>
      </c>
      <c r="D742" s="15">
        <v>2055142</v>
      </c>
      <c r="E742" s="15">
        <v>3392333</v>
      </c>
      <c r="F742" s="15">
        <v>1337192</v>
      </c>
    </row>
    <row r="743" spans="1:6" x14ac:dyDescent="0.35">
      <c r="A743" s="15" t="s">
        <v>22</v>
      </c>
      <c r="B743" s="15">
        <v>17</v>
      </c>
      <c r="C743" s="15">
        <v>88</v>
      </c>
      <c r="D743" s="15">
        <v>60487010</v>
      </c>
      <c r="E743" s="15">
        <v>61974614</v>
      </c>
      <c r="F743" s="15">
        <v>1487605</v>
      </c>
    </row>
    <row r="744" spans="1:6" x14ac:dyDescent="0.35">
      <c r="A744" s="15" t="s">
        <v>22</v>
      </c>
      <c r="B744" s="15">
        <v>18</v>
      </c>
      <c r="C744" s="15">
        <v>71</v>
      </c>
      <c r="D744" s="15">
        <v>573925</v>
      </c>
      <c r="E744" s="15">
        <v>1932347</v>
      </c>
      <c r="F744" s="15">
        <v>1358423</v>
      </c>
    </row>
    <row r="745" spans="1:6" x14ac:dyDescent="0.35">
      <c r="A745" s="15" t="s">
        <v>22</v>
      </c>
      <c r="B745" s="15">
        <v>18</v>
      </c>
      <c r="C745" s="15">
        <v>410</v>
      </c>
      <c r="D745" s="15">
        <v>36248254</v>
      </c>
      <c r="E745" s="15">
        <v>42277609</v>
      </c>
      <c r="F745" s="15">
        <v>6029356</v>
      </c>
    </row>
    <row r="746" spans="1:6" x14ac:dyDescent="0.35">
      <c r="A746" s="15" t="s">
        <v>22</v>
      </c>
      <c r="B746" s="15">
        <v>19</v>
      </c>
      <c r="C746" s="15">
        <v>75</v>
      </c>
      <c r="D746" s="15">
        <v>37594999</v>
      </c>
      <c r="E746" s="15">
        <v>38700620</v>
      </c>
      <c r="F746" s="15">
        <v>1105622</v>
      </c>
    </row>
    <row r="747" spans="1:6" x14ac:dyDescent="0.35">
      <c r="A747" s="15" t="s">
        <v>22</v>
      </c>
      <c r="B747" s="15">
        <v>20</v>
      </c>
      <c r="C747" s="15">
        <v>628</v>
      </c>
      <c r="D747" s="15">
        <v>6889</v>
      </c>
      <c r="E747" s="15">
        <v>9180848</v>
      </c>
      <c r="F747" s="15">
        <v>9173960</v>
      </c>
    </row>
    <row r="748" spans="1:6" x14ac:dyDescent="0.35">
      <c r="A748" s="15" t="s">
        <v>22</v>
      </c>
      <c r="B748" s="15">
        <v>20</v>
      </c>
      <c r="C748" s="15">
        <v>107</v>
      </c>
      <c r="D748" s="15">
        <v>12689003</v>
      </c>
      <c r="E748" s="15">
        <v>14108943</v>
      </c>
      <c r="F748" s="15">
        <v>1419941</v>
      </c>
    </row>
    <row r="749" spans="1:6" x14ac:dyDescent="0.35">
      <c r="A749" s="15" t="s">
        <v>22</v>
      </c>
      <c r="B749" s="15">
        <v>20</v>
      </c>
      <c r="C749" s="15">
        <v>83</v>
      </c>
      <c r="D749" s="15">
        <v>14364370</v>
      </c>
      <c r="E749" s="15">
        <v>15507846</v>
      </c>
      <c r="F749" s="15">
        <v>1143477</v>
      </c>
    </row>
    <row r="750" spans="1:6" x14ac:dyDescent="0.35">
      <c r="A750" s="15" t="s">
        <v>22</v>
      </c>
      <c r="B750" s="15">
        <v>22</v>
      </c>
      <c r="C750" s="15">
        <v>115</v>
      </c>
      <c r="D750" s="15">
        <v>1733892</v>
      </c>
      <c r="E750" s="15">
        <v>3198463</v>
      </c>
      <c r="F750" s="15">
        <v>1464572</v>
      </c>
    </row>
    <row r="751" spans="1:6" x14ac:dyDescent="0.35">
      <c r="A751" s="15" t="s">
        <v>22</v>
      </c>
      <c r="B751" s="15">
        <v>23</v>
      </c>
      <c r="C751" s="15">
        <v>55</v>
      </c>
      <c r="D751" s="15">
        <v>7419</v>
      </c>
      <c r="E751" s="15">
        <v>1159456</v>
      </c>
      <c r="F751" s="15">
        <v>1152038</v>
      </c>
    </row>
    <row r="752" spans="1:6" x14ac:dyDescent="0.35">
      <c r="A752" s="15" t="s">
        <v>22</v>
      </c>
      <c r="B752" s="15">
        <v>23</v>
      </c>
      <c r="C752" s="15">
        <v>71</v>
      </c>
      <c r="D752" s="15">
        <v>29346953</v>
      </c>
      <c r="E752" s="15">
        <v>30374274</v>
      </c>
      <c r="F752" s="15">
        <v>1027322</v>
      </c>
    </row>
    <row r="753" spans="1:7" x14ac:dyDescent="0.35">
      <c r="A753" s="15" t="s">
        <v>22</v>
      </c>
      <c r="B753" s="15">
        <v>26</v>
      </c>
      <c r="C753" s="15">
        <v>49</v>
      </c>
      <c r="D753" s="15">
        <v>24697744</v>
      </c>
      <c r="E753" s="15">
        <v>27112685</v>
      </c>
      <c r="F753" s="15">
        <v>2414942</v>
      </c>
    </row>
    <row r="754" spans="1:7" x14ac:dyDescent="0.35">
      <c r="A754" s="15" t="s">
        <v>22</v>
      </c>
      <c r="B754" s="15">
        <v>28</v>
      </c>
      <c r="C754" s="15">
        <v>95</v>
      </c>
      <c r="D754" s="15">
        <v>8015789</v>
      </c>
      <c r="E754" s="15">
        <v>9503233</v>
      </c>
      <c r="F754" s="15">
        <v>1487445</v>
      </c>
    </row>
    <row r="755" spans="1:7" x14ac:dyDescent="0.35">
      <c r="A755" s="15" t="s">
        <v>22</v>
      </c>
      <c r="B755" s="15">
        <v>30</v>
      </c>
      <c r="C755" s="15">
        <v>126</v>
      </c>
      <c r="D755" s="15">
        <v>892058</v>
      </c>
      <c r="E755" s="15">
        <v>2446457</v>
      </c>
      <c r="F755" s="15">
        <v>1554400</v>
      </c>
    </row>
    <row r="756" spans="1:7" x14ac:dyDescent="0.35">
      <c r="A756" s="15" t="s">
        <v>22</v>
      </c>
      <c r="B756" s="15">
        <v>34</v>
      </c>
      <c r="C756" s="15">
        <v>593</v>
      </c>
      <c r="D756" s="15">
        <v>104113</v>
      </c>
      <c r="E756" s="15">
        <v>7444363</v>
      </c>
      <c r="F756" s="15">
        <v>7340251</v>
      </c>
    </row>
    <row r="757" spans="1:7" x14ac:dyDescent="0.35">
      <c r="A757" s="15" t="s">
        <v>23</v>
      </c>
      <c r="B757" s="15">
        <v>1</v>
      </c>
      <c r="C757" s="15">
        <v>134</v>
      </c>
      <c r="D757" s="15">
        <v>1916583</v>
      </c>
      <c r="E757" s="15">
        <v>3962719</v>
      </c>
      <c r="F757" s="15">
        <v>2046137</v>
      </c>
      <c r="G757" s="3">
        <v>37</v>
      </c>
    </row>
    <row r="758" spans="1:7" x14ac:dyDescent="0.35">
      <c r="A758" s="15" t="s">
        <v>23</v>
      </c>
      <c r="B758" s="15">
        <v>1</v>
      </c>
      <c r="C758" s="15">
        <v>63</v>
      </c>
      <c r="D758" s="15">
        <v>113898124</v>
      </c>
      <c r="E758" s="15">
        <v>114959115</v>
      </c>
      <c r="F758" s="15">
        <v>1060992</v>
      </c>
    </row>
    <row r="759" spans="1:7" x14ac:dyDescent="0.35">
      <c r="A759" s="15" t="s">
        <v>23</v>
      </c>
      <c r="B759" s="15">
        <v>3</v>
      </c>
      <c r="C759" s="15">
        <v>107</v>
      </c>
      <c r="D759" s="15">
        <v>19138762</v>
      </c>
      <c r="E759" s="15">
        <v>20495649</v>
      </c>
      <c r="F759" s="15">
        <v>1356888</v>
      </c>
    </row>
    <row r="760" spans="1:7" x14ac:dyDescent="0.35">
      <c r="A760" s="15" t="s">
        <v>23</v>
      </c>
      <c r="B760" s="15">
        <v>4</v>
      </c>
      <c r="C760" s="15">
        <v>85</v>
      </c>
      <c r="D760" s="15">
        <v>39159873</v>
      </c>
      <c r="E760" s="15">
        <v>40480878</v>
      </c>
      <c r="F760" s="15">
        <v>1321006</v>
      </c>
    </row>
    <row r="761" spans="1:7" x14ac:dyDescent="0.35">
      <c r="A761" s="15" t="s">
        <v>23</v>
      </c>
      <c r="B761" s="15">
        <v>5</v>
      </c>
      <c r="C761" s="15">
        <v>119</v>
      </c>
      <c r="D761" s="15">
        <v>1913862</v>
      </c>
      <c r="E761" s="15">
        <v>3244509</v>
      </c>
      <c r="F761" s="15">
        <v>1330648</v>
      </c>
    </row>
    <row r="762" spans="1:7" x14ac:dyDescent="0.35">
      <c r="A762" s="15" t="s">
        <v>23</v>
      </c>
      <c r="B762" s="15">
        <v>6</v>
      </c>
      <c r="C762" s="15">
        <v>84</v>
      </c>
      <c r="D762" s="15">
        <v>2843031</v>
      </c>
      <c r="E762" s="15">
        <v>3861436</v>
      </c>
      <c r="F762" s="15">
        <v>1018406</v>
      </c>
    </row>
    <row r="763" spans="1:7" x14ac:dyDescent="0.35">
      <c r="A763" s="15" t="s">
        <v>23</v>
      </c>
      <c r="B763" s="15">
        <v>6</v>
      </c>
      <c r="C763" s="15">
        <v>109</v>
      </c>
      <c r="D763" s="15">
        <v>5333168</v>
      </c>
      <c r="E763" s="15">
        <v>6664448</v>
      </c>
      <c r="F763" s="15">
        <v>1331281</v>
      </c>
    </row>
    <row r="764" spans="1:7" x14ac:dyDescent="0.35">
      <c r="A764" s="15" t="s">
        <v>23</v>
      </c>
      <c r="B764" s="15">
        <v>6</v>
      </c>
      <c r="C764" s="15">
        <v>103</v>
      </c>
      <c r="D764" s="15">
        <v>38655424</v>
      </c>
      <c r="E764" s="15">
        <v>40186396</v>
      </c>
      <c r="F764" s="15">
        <v>1530973</v>
      </c>
    </row>
    <row r="765" spans="1:7" x14ac:dyDescent="0.35">
      <c r="A765" s="15" t="s">
        <v>23</v>
      </c>
      <c r="B765" s="15">
        <v>7</v>
      </c>
      <c r="C765" s="15">
        <v>86</v>
      </c>
      <c r="D765" s="15">
        <v>2876080</v>
      </c>
      <c r="E765" s="15">
        <v>3926475</v>
      </c>
      <c r="F765" s="15">
        <v>1050396</v>
      </c>
    </row>
    <row r="766" spans="1:7" x14ac:dyDescent="0.35">
      <c r="A766" s="15" t="s">
        <v>23</v>
      </c>
      <c r="B766" s="15">
        <v>9</v>
      </c>
      <c r="C766" s="15">
        <v>394</v>
      </c>
      <c r="D766" s="15">
        <v>27856548</v>
      </c>
      <c r="E766" s="15">
        <v>32938185</v>
      </c>
      <c r="F766" s="15">
        <v>5081638</v>
      </c>
    </row>
    <row r="767" spans="1:7" x14ac:dyDescent="0.35">
      <c r="A767" s="15" t="s">
        <v>23</v>
      </c>
      <c r="B767" s="15">
        <v>9</v>
      </c>
      <c r="C767" s="15">
        <v>64</v>
      </c>
      <c r="D767" s="15">
        <v>34045100</v>
      </c>
      <c r="E767" s="15">
        <v>35145445</v>
      </c>
      <c r="F767" s="15">
        <v>1100346</v>
      </c>
    </row>
    <row r="768" spans="1:7" x14ac:dyDescent="0.35">
      <c r="A768" s="15" t="s">
        <v>23</v>
      </c>
      <c r="B768" s="15">
        <v>9</v>
      </c>
      <c r="C768" s="15">
        <v>970</v>
      </c>
      <c r="D768" s="15">
        <v>37430199</v>
      </c>
      <c r="E768" s="15">
        <v>50495786</v>
      </c>
      <c r="F768" s="15">
        <v>13065588</v>
      </c>
    </row>
    <row r="769" spans="1:6" x14ac:dyDescent="0.35">
      <c r="A769" s="15" t="s">
        <v>23</v>
      </c>
      <c r="B769" s="15">
        <v>10</v>
      </c>
      <c r="C769" s="15">
        <v>90</v>
      </c>
      <c r="D769" s="15">
        <v>12624108</v>
      </c>
      <c r="E769" s="15">
        <v>14025668</v>
      </c>
      <c r="F769" s="15">
        <v>1401561</v>
      </c>
    </row>
    <row r="770" spans="1:6" x14ac:dyDescent="0.35">
      <c r="A770" s="15" t="s">
        <v>23</v>
      </c>
      <c r="B770" s="15">
        <v>11</v>
      </c>
      <c r="C770" s="15">
        <v>75</v>
      </c>
      <c r="D770" s="15">
        <v>56286493</v>
      </c>
      <c r="E770" s="15">
        <v>57313086</v>
      </c>
      <c r="F770" s="15">
        <v>1026594</v>
      </c>
    </row>
    <row r="771" spans="1:6" x14ac:dyDescent="0.35">
      <c r="A771" s="15" t="s">
        <v>23</v>
      </c>
      <c r="B771" s="15">
        <v>12</v>
      </c>
      <c r="C771" s="15">
        <v>67</v>
      </c>
      <c r="D771" s="15">
        <v>25165731</v>
      </c>
      <c r="E771" s="15">
        <v>26178149</v>
      </c>
      <c r="F771" s="15">
        <v>1012419</v>
      </c>
    </row>
    <row r="772" spans="1:6" x14ac:dyDescent="0.35">
      <c r="A772" s="15" t="s">
        <v>23</v>
      </c>
      <c r="B772" s="15">
        <v>13</v>
      </c>
      <c r="C772" s="15">
        <v>95</v>
      </c>
      <c r="D772" s="15">
        <v>29693579</v>
      </c>
      <c r="E772" s="15">
        <v>30801447</v>
      </c>
      <c r="F772" s="15">
        <v>1107869</v>
      </c>
    </row>
    <row r="773" spans="1:6" x14ac:dyDescent="0.35">
      <c r="A773" s="15" t="s">
        <v>23</v>
      </c>
      <c r="B773" s="15">
        <v>13</v>
      </c>
      <c r="C773" s="15">
        <v>101</v>
      </c>
      <c r="D773" s="15">
        <v>34759772</v>
      </c>
      <c r="E773" s="15">
        <v>36023754</v>
      </c>
      <c r="F773" s="15">
        <v>1263983</v>
      </c>
    </row>
    <row r="774" spans="1:6" x14ac:dyDescent="0.35">
      <c r="A774" s="15" t="s">
        <v>23</v>
      </c>
      <c r="B774" s="15">
        <v>13</v>
      </c>
      <c r="C774" s="15">
        <v>66</v>
      </c>
      <c r="D774" s="15">
        <v>37281740</v>
      </c>
      <c r="E774" s="15">
        <v>38341800</v>
      </c>
      <c r="F774" s="15">
        <v>1060061</v>
      </c>
    </row>
    <row r="775" spans="1:6" x14ac:dyDescent="0.35">
      <c r="A775" s="15" t="s">
        <v>23</v>
      </c>
      <c r="B775" s="15">
        <v>15</v>
      </c>
      <c r="C775" s="15">
        <v>52</v>
      </c>
      <c r="D775" s="15">
        <v>8834322</v>
      </c>
      <c r="E775" s="15">
        <v>9838860</v>
      </c>
      <c r="F775" s="15">
        <v>1004539</v>
      </c>
    </row>
    <row r="776" spans="1:6" x14ac:dyDescent="0.35">
      <c r="A776" s="15" t="s">
        <v>23</v>
      </c>
      <c r="B776" s="15">
        <v>15</v>
      </c>
      <c r="C776" s="15">
        <v>80</v>
      </c>
      <c r="D776" s="15">
        <v>10907663</v>
      </c>
      <c r="E776" s="15">
        <v>12211690</v>
      </c>
      <c r="F776" s="15">
        <v>1304028</v>
      </c>
    </row>
    <row r="777" spans="1:6" x14ac:dyDescent="0.35">
      <c r="A777" s="15" t="s">
        <v>23</v>
      </c>
      <c r="B777" s="15">
        <v>15</v>
      </c>
      <c r="C777" s="15">
        <v>124</v>
      </c>
      <c r="D777" s="15">
        <v>21193950</v>
      </c>
      <c r="E777" s="15">
        <v>22653962</v>
      </c>
      <c r="F777" s="15">
        <v>1460013</v>
      </c>
    </row>
    <row r="778" spans="1:6" x14ac:dyDescent="0.35">
      <c r="A778" s="15" t="s">
        <v>23</v>
      </c>
      <c r="B778" s="15">
        <v>16</v>
      </c>
      <c r="C778" s="15">
        <v>48</v>
      </c>
      <c r="D778" s="15">
        <v>1011447</v>
      </c>
      <c r="E778" s="15">
        <v>2409271</v>
      </c>
      <c r="F778" s="15">
        <v>1397825</v>
      </c>
    </row>
    <row r="779" spans="1:6" x14ac:dyDescent="0.35">
      <c r="A779" s="15" t="s">
        <v>23</v>
      </c>
      <c r="B779" s="15">
        <v>17</v>
      </c>
      <c r="C779" s="15">
        <v>88</v>
      </c>
      <c r="D779" s="15">
        <v>61268965</v>
      </c>
      <c r="E779" s="15">
        <v>62669520</v>
      </c>
      <c r="F779" s="15">
        <v>1400556</v>
      </c>
    </row>
    <row r="780" spans="1:6" x14ac:dyDescent="0.35">
      <c r="A780" s="15" t="s">
        <v>23</v>
      </c>
      <c r="B780" s="15">
        <v>18</v>
      </c>
      <c r="C780" s="15">
        <v>150</v>
      </c>
      <c r="D780" s="15">
        <v>3319077</v>
      </c>
      <c r="E780" s="15">
        <v>5744864</v>
      </c>
      <c r="F780" s="15">
        <v>2425788</v>
      </c>
    </row>
    <row r="781" spans="1:6" x14ac:dyDescent="0.35">
      <c r="A781" s="15" t="s">
        <v>23</v>
      </c>
      <c r="B781" s="15">
        <v>19</v>
      </c>
      <c r="C781" s="15">
        <v>76</v>
      </c>
      <c r="D781" s="15">
        <v>11653510</v>
      </c>
      <c r="E781" s="15">
        <v>12953579</v>
      </c>
      <c r="F781" s="15">
        <v>1300070</v>
      </c>
    </row>
    <row r="782" spans="1:6" x14ac:dyDescent="0.35">
      <c r="A782" s="15" t="s">
        <v>23</v>
      </c>
      <c r="B782" s="15">
        <v>20</v>
      </c>
      <c r="C782" s="15">
        <v>58</v>
      </c>
      <c r="D782" s="15">
        <v>542011</v>
      </c>
      <c r="E782" s="15">
        <v>1754006</v>
      </c>
      <c r="F782" s="15">
        <v>1211996</v>
      </c>
    </row>
    <row r="783" spans="1:6" x14ac:dyDescent="0.35">
      <c r="A783" s="15" t="s">
        <v>23</v>
      </c>
      <c r="B783" s="15">
        <v>20</v>
      </c>
      <c r="C783" s="15">
        <v>91</v>
      </c>
      <c r="D783" s="15">
        <v>37739198</v>
      </c>
      <c r="E783" s="15">
        <v>38991129</v>
      </c>
      <c r="F783" s="15">
        <v>1251932</v>
      </c>
    </row>
    <row r="784" spans="1:6" x14ac:dyDescent="0.35">
      <c r="A784" s="15" t="s">
        <v>23</v>
      </c>
      <c r="B784" s="15">
        <v>20</v>
      </c>
      <c r="C784" s="15">
        <v>84</v>
      </c>
      <c r="D784" s="15">
        <v>50826107</v>
      </c>
      <c r="E784" s="15">
        <v>51874811</v>
      </c>
      <c r="F784" s="15">
        <v>1048705</v>
      </c>
    </row>
    <row r="785" spans="1:7" x14ac:dyDescent="0.35">
      <c r="A785" s="15" t="s">
        <v>23</v>
      </c>
      <c r="B785" s="15">
        <v>21</v>
      </c>
      <c r="C785" s="15">
        <v>74</v>
      </c>
      <c r="D785" s="15">
        <v>27008890</v>
      </c>
      <c r="E785" s="15">
        <v>28207799</v>
      </c>
      <c r="F785" s="15">
        <v>1198910</v>
      </c>
    </row>
    <row r="786" spans="1:7" x14ac:dyDescent="0.35">
      <c r="A786" s="15" t="s">
        <v>23</v>
      </c>
      <c r="B786" s="15">
        <v>22</v>
      </c>
      <c r="C786" s="15">
        <v>86</v>
      </c>
      <c r="D786" s="15">
        <v>51901727</v>
      </c>
      <c r="E786" s="15">
        <v>53049924</v>
      </c>
      <c r="F786" s="15">
        <v>1148198</v>
      </c>
    </row>
    <row r="787" spans="1:7" x14ac:dyDescent="0.35">
      <c r="A787" s="15" t="s">
        <v>23</v>
      </c>
      <c r="B787" s="15">
        <v>24</v>
      </c>
      <c r="C787" s="15">
        <v>150</v>
      </c>
      <c r="D787" s="15">
        <v>1922763</v>
      </c>
      <c r="E787" s="15">
        <v>4154890</v>
      </c>
      <c r="F787" s="15">
        <v>2232128</v>
      </c>
    </row>
    <row r="788" spans="1:7" x14ac:dyDescent="0.35">
      <c r="A788" s="15" t="s">
        <v>23</v>
      </c>
      <c r="B788" s="15">
        <v>25</v>
      </c>
      <c r="C788" s="15">
        <v>80</v>
      </c>
      <c r="D788" s="15">
        <v>25060007</v>
      </c>
      <c r="E788" s="15">
        <v>26146377</v>
      </c>
      <c r="F788" s="15">
        <v>1086371</v>
      </c>
    </row>
    <row r="789" spans="1:7" x14ac:dyDescent="0.35">
      <c r="A789" s="15" t="s">
        <v>23</v>
      </c>
      <c r="B789" s="15">
        <v>28</v>
      </c>
      <c r="C789" s="15">
        <v>198</v>
      </c>
      <c r="D789" s="15">
        <v>6066081</v>
      </c>
      <c r="E789" s="15">
        <v>9425926</v>
      </c>
      <c r="F789" s="15">
        <v>3359846</v>
      </c>
    </row>
    <row r="790" spans="1:7" x14ac:dyDescent="0.35">
      <c r="A790" s="15" t="s">
        <v>23</v>
      </c>
      <c r="B790" s="15">
        <v>29</v>
      </c>
      <c r="C790" s="15">
        <v>177</v>
      </c>
      <c r="D790" s="15">
        <v>21728221</v>
      </c>
      <c r="E790" s="15">
        <v>23888716</v>
      </c>
      <c r="F790" s="15">
        <v>2160496</v>
      </c>
    </row>
    <row r="791" spans="1:7" x14ac:dyDescent="0.35">
      <c r="A791" s="15" t="s">
        <v>23</v>
      </c>
      <c r="B791" s="15">
        <v>30</v>
      </c>
      <c r="C791" s="15">
        <v>66</v>
      </c>
      <c r="D791" s="15">
        <v>1366</v>
      </c>
      <c r="E791" s="15">
        <v>1176413</v>
      </c>
      <c r="F791" s="15">
        <v>1175048</v>
      </c>
    </row>
    <row r="792" spans="1:7" x14ac:dyDescent="0.35">
      <c r="A792" s="15" t="s">
        <v>23</v>
      </c>
      <c r="B792" s="15">
        <v>36</v>
      </c>
      <c r="C792" s="15">
        <v>106</v>
      </c>
      <c r="D792" s="15">
        <v>18666539</v>
      </c>
      <c r="E792" s="15">
        <v>19903993</v>
      </c>
      <c r="F792" s="15">
        <v>1237455</v>
      </c>
    </row>
    <row r="793" spans="1:7" x14ac:dyDescent="0.35">
      <c r="A793" s="15" t="s">
        <v>23</v>
      </c>
      <c r="B793" s="15">
        <v>37</v>
      </c>
      <c r="C793" s="15">
        <v>57</v>
      </c>
      <c r="D793" s="15">
        <v>11346630</v>
      </c>
      <c r="E793" s="15">
        <v>12359743</v>
      </c>
      <c r="F793" s="15">
        <v>1013114</v>
      </c>
    </row>
    <row r="794" spans="1:7" x14ac:dyDescent="0.35">
      <c r="A794" s="15" t="s">
        <v>24</v>
      </c>
      <c r="B794" s="15">
        <v>1</v>
      </c>
      <c r="C794" s="15">
        <v>117</v>
      </c>
      <c r="D794" s="15">
        <v>33211757</v>
      </c>
      <c r="E794" s="15">
        <v>34617712</v>
      </c>
      <c r="F794" s="15">
        <v>1405956</v>
      </c>
      <c r="G794" s="3">
        <v>48</v>
      </c>
    </row>
    <row r="795" spans="1:7" x14ac:dyDescent="0.35">
      <c r="A795" s="15" t="s">
        <v>24</v>
      </c>
      <c r="B795" s="15">
        <v>2</v>
      </c>
      <c r="C795" s="15">
        <v>163</v>
      </c>
      <c r="D795" s="15">
        <v>39173183</v>
      </c>
      <c r="E795" s="15">
        <v>41306542</v>
      </c>
      <c r="F795" s="15">
        <v>2133360</v>
      </c>
    </row>
    <row r="796" spans="1:7" x14ac:dyDescent="0.35">
      <c r="A796" s="15" t="s">
        <v>24</v>
      </c>
      <c r="B796" s="15">
        <v>2</v>
      </c>
      <c r="C796" s="15">
        <v>459</v>
      </c>
      <c r="D796" s="15">
        <v>74577061</v>
      </c>
      <c r="E796" s="15">
        <v>80136986</v>
      </c>
      <c r="F796" s="15">
        <v>5559926</v>
      </c>
    </row>
    <row r="797" spans="1:7" x14ac:dyDescent="0.35">
      <c r="A797" s="15" t="s">
        <v>24</v>
      </c>
      <c r="B797" s="15">
        <v>4</v>
      </c>
      <c r="C797" s="15">
        <v>67</v>
      </c>
      <c r="D797" s="15">
        <v>40008384</v>
      </c>
      <c r="E797" s="15">
        <v>41008993</v>
      </c>
      <c r="F797" s="15">
        <v>1000610</v>
      </c>
    </row>
    <row r="798" spans="1:7" x14ac:dyDescent="0.35">
      <c r="A798" s="15" t="s">
        <v>24</v>
      </c>
      <c r="B798" s="15">
        <v>5</v>
      </c>
      <c r="C798" s="15">
        <v>168</v>
      </c>
      <c r="D798" s="15">
        <v>46798264</v>
      </c>
      <c r="E798" s="15">
        <v>48924343</v>
      </c>
      <c r="F798" s="15">
        <v>2126080</v>
      </c>
    </row>
    <row r="799" spans="1:7" x14ac:dyDescent="0.35">
      <c r="A799" s="15" t="s">
        <v>24</v>
      </c>
      <c r="B799" s="15">
        <v>5</v>
      </c>
      <c r="C799" s="15">
        <v>62</v>
      </c>
      <c r="D799" s="15">
        <v>54414599</v>
      </c>
      <c r="E799" s="15">
        <v>55425543</v>
      </c>
      <c r="F799" s="15">
        <v>1010945</v>
      </c>
    </row>
    <row r="800" spans="1:7" x14ac:dyDescent="0.35">
      <c r="A800" s="15" t="s">
        <v>24</v>
      </c>
      <c r="B800" s="15">
        <v>6</v>
      </c>
      <c r="C800" s="15">
        <v>181</v>
      </c>
      <c r="D800" s="15">
        <v>6744540</v>
      </c>
      <c r="E800" s="15">
        <v>8863256</v>
      </c>
      <c r="F800" s="15">
        <v>2118717</v>
      </c>
    </row>
    <row r="801" spans="1:6" x14ac:dyDescent="0.35">
      <c r="A801" s="15" t="s">
        <v>24</v>
      </c>
      <c r="B801" s="15">
        <v>6</v>
      </c>
      <c r="C801" s="15">
        <v>378</v>
      </c>
      <c r="D801" s="15">
        <v>21631887</v>
      </c>
      <c r="E801" s="15">
        <v>27229907</v>
      </c>
      <c r="F801" s="15">
        <v>5598021</v>
      </c>
    </row>
    <row r="802" spans="1:6" x14ac:dyDescent="0.35">
      <c r="A802" s="15" t="s">
        <v>24</v>
      </c>
      <c r="B802" s="15">
        <v>6</v>
      </c>
      <c r="C802" s="15">
        <v>70</v>
      </c>
      <c r="D802" s="15">
        <v>37041163</v>
      </c>
      <c r="E802" s="15">
        <v>38068026</v>
      </c>
      <c r="F802" s="15">
        <v>1026864</v>
      </c>
    </row>
    <row r="803" spans="1:6" x14ac:dyDescent="0.35">
      <c r="A803" s="15" t="s">
        <v>24</v>
      </c>
      <c r="B803" s="15">
        <v>7</v>
      </c>
      <c r="C803" s="15">
        <v>80</v>
      </c>
      <c r="D803" s="15">
        <v>218599</v>
      </c>
      <c r="E803" s="15">
        <v>1351158</v>
      </c>
      <c r="F803" s="15">
        <v>1132560</v>
      </c>
    </row>
    <row r="804" spans="1:6" x14ac:dyDescent="0.35">
      <c r="A804" s="15" t="s">
        <v>24</v>
      </c>
      <c r="B804" s="15">
        <v>7</v>
      </c>
      <c r="C804" s="15">
        <v>154</v>
      </c>
      <c r="D804" s="15">
        <v>4691033</v>
      </c>
      <c r="E804" s="15">
        <v>6694892</v>
      </c>
      <c r="F804" s="15">
        <v>2003860</v>
      </c>
    </row>
    <row r="805" spans="1:6" x14ac:dyDescent="0.35">
      <c r="A805" s="15" t="s">
        <v>24</v>
      </c>
      <c r="B805" s="15">
        <v>8</v>
      </c>
      <c r="C805" s="15">
        <v>812</v>
      </c>
      <c r="D805" s="15">
        <v>72077</v>
      </c>
      <c r="E805" s="15">
        <v>11650330</v>
      </c>
      <c r="F805" s="15">
        <v>11578254</v>
      </c>
    </row>
    <row r="806" spans="1:6" x14ac:dyDescent="0.35">
      <c r="A806" s="15" t="s">
        <v>24</v>
      </c>
      <c r="B806" s="15">
        <v>8</v>
      </c>
      <c r="C806" s="15">
        <v>325</v>
      </c>
      <c r="D806" s="15">
        <v>35489917</v>
      </c>
      <c r="E806" s="15">
        <v>40180195</v>
      </c>
      <c r="F806" s="15">
        <v>4690279</v>
      </c>
    </row>
    <row r="807" spans="1:6" x14ac:dyDescent="0.35">
      <c r="A807" s="15" t="s">
        <v>24</v>
      </c>
      <c r="B807" s="15">
        <v>8</v>
      </c>
      <c r="C807" s="15">
        <v>193</v>
      </c>
      <c r="D807" s="15">
        <v>49871785</v>
      </c>
      <c r="E807" s="15">
        <v>52755087</v>
      </c>
      <c r="F807" s="15">
        <v>2883303</v>
      </c>
    </row>
    <row r="808" spans="1:6" x14ac:dyDescent="0.35">
      <c r="A808" s="15" t="s">
        <v>24</v>
      </c>
      <c r="B808" s="15">
        <v>8</v>
      </c>
      <c r="C808" s="15">
        <v>972</v>
      </c>
      <c r="D808" s="15">
        <v>59059375</v>
      </c>
      <c r="E808" s="15">
        <v>73516410</v>
      </c>
      <c r="F808" s="15">
        <v>14457036</v>
      </c>
    </row>
    <row r="809" spans="1:6" x14ac:dyDescent="0.35">
      <c r="A809" s="15" t="s">
        <v>24</v>
      </c>
      <c r="B809" s="15">
        <v>9</v>
      </c>
      <c r="C809" s="15">
        <v>476</v>
      </c>
      <c r="D809" s="15">
        <v>13741</v>
      </c>
      <c r="E809" s="15">
        <v>8002088</v>
      </c>
      <c r="F809" s="15">
        <v>7988348</v>
      </c>
    </row>
    <row r="810" spans="1:6" x14ac:dyDescent="0.35">
      <c r="A810" s="15" t="s">
        <v>24</v>
      </c>
      <c r="B810" s="15">
        <v>9</v>
      </c>
      <c r="C810" s="15">
        <v>177</v>
      </c>
      <c r="D810" s="15">
        <v>14549036</v>
      </c>
      <c r="E810" s="15">
        <v>17001866</v>
      </c>
      <c r="F810" s="15">
        <v>2452831</v>
      </c>
    </row>
    <row r="811" spans="1:6" x14ac:dyDescent="0.35">
      <c r="A811" s="15" t="s">
        <v>24</v>
      </c>
      <c r="B811" s="15">
        <v>9</v>
      </c>
      <c r="C811" s="15">
        <v>132</v>
      </c>
      <c r="D811" s="15">
        <v>35156895</v>
      </c>
      <c r="E811" s="15">
        <v>37430199</v>
      </c>
      <c r="F811" s="15">
        <v>2273305</v>
      </c>
    </row>
    <row r="812" spans="1:6" x14ac:dyDescent="0.35">
      <c r="A812" s="15" t="s">
        <v>24</v>
      </c>
      <c r="B812" s="15">
        <v>10</v>
      </c>
      <c r="C812" s="15">
        <v>104</v>
      </c>
      <c r="D812" s="15">
        <v>12375827</v>
      </c>
      <c r="E812" s="15">
        <v>13963956</v>
      </c>
      <c r="F812" s="15">
        <v>1588130</v>
      </c>
    </row>
    <row r="813" spans="1:6" x14ac:dyDescent="0.35">
      <c r="A813" s="15" t="s">
        <v>24</v>
      </c>
      <c r="B813" s="15">
        <v>10</v>
      </c>
      <c r="C813" s="15">
        <v>118</v>
      </c>
      <c r="D813" s="15">
        <v>40180145</v>
      </c>
      <c r="E813" s="15">
        <v>41829074</v>
      </c>
      <c r="F813" s="15">
        <v>1648930</v>
      </c>
    </row>
    <row r="814" spans="1:6" x14ac:dyDescent="0.35">
      <c r="A814" s="15" t="s">
        <v>24</v>
      </c>
      <c r="B814" s="15">
        <v>11</v>
      </c>
      <c r="C814" s="15">
        <v>550</v>
      </c>
      <c r="D814" s="15">
        <v>47952</v>
      </c>
      <c r="E814" s="15">
        <v>13157011</v>
      </c>
      <c r="F814" s="15">
        <v>13109060</v>
      </c>
    </row>
    <row r="815" spans="1:6" x14ac:dyDescent="0.35">
      <c r="A815" s="15" t="s">
        <v>24</v>
      </c>
      <c r="B815" s="15">
        <v>11</v>
      </c>
      <c r="C815" s="15">
        <v>100</v>
      </c>
      <c r="D815" s="15">
        <v>22542975</v>
      </c>
      <c r="E815" s="15">
        <v>24166750</v>
      </c>
      <c r="F815" s="15">
        <v>1623776</v>
      </c>
    </row>
    <row r="816" spans="1:6" x14ac:dyDescent="0.35">
      <c r="A816" s="15" t="s">
        <v>24</v>
      </c>
      <c r="B816" s="15">
        <v>11</v>
      </c>
      <c r="C816" s="15">
        <v>284</v>
      </c>
      <c r="D816" s="15">
        <v>36943294</v>
      </c>
      <c r="E816" s="15">
        <v>41282441</v>
      </c>
      <c r="F816" s="15">
        <v>4339148</v>
      </c>
    </row>
    <row r="817" spans="1:6" x14ac:dyDescent="0.35">
      <c r="A817" s="15" t="s">
        <v>24</v>
      </c>
      <c r="B817" s="15">
        <v>12</v>
      </c>
      <c r="C817" s="15">
        <v>108</v>
      </c>
      <c r="D817" s="15">
        <v>6223100</v>
      </c>
      <c r="E817" s="15">
        <v>7743647</v>
      </c>
      <c r="F817" s="15">
        <v>1520548</v>
      </c>
    </row>
    <row r="818" spans="1:6" x14ac:dyDescent="0.35">
      <c r="A818" s="15" t="s">
        <v>24</v>
      </c>
      <c r="B818" s="15">
        <v>13</v>
      </c>
      <c r="C818" s="15">
        <v>101</v>
      </c>
      <c r="D818" s="15">
        <v>7631830</v>
      </c>
      <c r="E818" s="15">
        <v>8934638</v>
      </c>
      <c r="F818" s="15">
        <v>1302809</v>
      </c>
    </row>
    <row r="819" spans="1:6" x14ac:dyDescent="0.35">
      <c r="A819" s="15" t="s">
        <v>24</v>
      </c>
      <c r="B819" s="15">
        <v>13</v>
      </c>
      <c r="C819" s="15">
        <v>83</v>
      </c>
      <c r="D819" s="15">
        <v>14286871</v>
      </c>
      <c r="E819" s="15">
        <v>15300243</v>
      </c>
      <c r="F819" s="15">
        <v>1013373</v>
      </c>
    </row>
    <row r="820" spans="1:6" x14ac:dyDescent="0.35">
      <c r="A820" s="15" t="s">
        <v>24</v>
      </c>
      <c r="B820" s="15">
        <v>13</v>
      </c>
      <c r="C820" s="15">
        <v>100</v>
      </c>
      <c r="D820" s="15">
        <v>57146276</v>
      </c>
      <c r="E820" s="15">
        <v>58418835</v>
      </c>
      <c r="F820" s="15">
        <v>1272560</v>
      </c>
    </row>
    <row r="821" spans="1:6" x14ac:dyDescent="0.35">
      <c r="A821" s="15" t="s">
        <v>24</v>
      </c>
      <c r="B821" s="15">
        <v>14</v>
      </c>
      <c r="C821" s="15">
        <v>68</v>
      </c>
      <c r="D821" s="15">
        <v>6639846</v>
      </c>
      <c r="E821" s="15">
        <v>7706669</v>
      </c>
      <c r="F821" s="15">
        <v>1066824</v>
      </c>
    </row>
    <row r="822" spans="1:6" x14ac:dyDescent="0.35">
      <c r="A822" s="15" t="s">
        <v>24</v>
      </c>
      <c r="B822" s="15">
        <v>14</v>
      </c>
      <c r="C822" s="15">
        <v>115</v>
      </c>
      <c r="D822" s="15">
        <v>32965648</v>
      </c>
      <c r="E822" s="15">
        <v>34786134</v>
      </c>
      <c r="F822" s="15">
        <v>1820487</v>
      </c>
    </row>
    <row r="823" spans="1:6" x14ac:dyDescent="0.35">
      <c r="A823" s="15" t="s">
        <v>24</v>
      </c>
      <c r="B823" s="15">
        <v>15</v>
      </c>
      <c r="C823" s="15">
        <v>58</v>
      </c>
      <c r="D823" s="15">
        <v>1686647</v>
      </c>
      <c r="E823" s="15">
        <v>3175150</v>
      </c>
      <c r="F823" s="15">
        <v>1488504</v>
      </c>
    </row>
    <row r="824" spans="1:6" x14ac:dyDescent="0.35">
      <c r="A824" s="15" t="s">
        <v>24</v>
      </c>
      <c r="B824" s="15">
        <v>16</v>
      </c>
      <c r="C824" s="15">
        <v>75</v>
      </c>
      <c r="D824" s="15">
        <v>193966</v>
      </c>
      <c r="E824" s="15">
        <v>2100897</v>
      </c>
      <c r="F824" s="15">
        <v>1906932</v>
      </c>
    </row>
    <row r="825" spans="1:6" x14ac:dyDescent="0.35">
      <c r="A825" s="15" t="s">
        <v>24</v>
      </c>
      <c r="B825" s="15">
        <v>17</v>
      </c>
      <c r="C825" s="15">
        <v>107</v>
      </c>
      <c r="D825" s="15">
        <v>24708439</v>
      </c>
      <c r="E825" s="15">
        <v>26161420</v>
      </c>
      <c r="F825" s="15">
        <v>1452982</v>
      </c>
    </row>
    <row r="826" spans="1:6" x14ac:dyDescent="0.35">
      <c r="A826" s="15" t="s">
        <v>24</v>
      </c>
      <c r="B826" s="15">
        <v>18</v>
      </c>
      <c r="C826" s="15">
        <v>77</v>
      </c>
      <c r="D826" s="15">
        <v>24932126</v>
      </c>
      <c r="E826" s="15">
        <v>26114903</v>
      </c>
      <c r="F826" s="15">
        <v>1182778</v>
      </c>
    </row>
    <row r="827" spans="1:6" x14ac:dyDescent="0.35">
      <c r="A827" s="15" t="s">
        <v>24</v>
      </c>
      <c r="B827" s="15">
        <v>18</v>
      </c>
      <c r="C827" s="15">
        <v>157</v>
      </c>
      <c r="D827" s="15">
        <v>38294455</v>
      </c>
      <c r="E827" s="15">
        <v>40428720</v>
      </c>
      <c r="F827" s="15">
        <v>2134266</v>
      </c>
    </row>
    <row r="828" spans="1:6" x14ac:dyDescent="0.35">
      <c r="A828" s="15" t="s">
        <v>24</v>
      </c>
      <c r="B828" s="15">
        <v>20</v>
      </c>
      <c r="C828" s="15">
        <v>227</v>
      </c>
      <c r="D828" s="15">
        <v>361127</v>
      </c>
      <c r="E828" s="15">
        <v>3987130</v>
      </c>
      <c r="F828" s="15">
        <v>3626004</v>
      </c>
    </row>
    <row r="829" spans="1:6" x14ac:dyDescent="0.35">
      <c r="A829" s="15" t="s">
        <v>24</v>
      </c>
      <c r="B829" s="15">
        <v>21</v>
      </c>
      <c r="C829" s="15">
        <v>102</v>
      </c>
      <c r="D829" s="15">
        <v>1779211</v>
      </c>
      <c r="E829" s="15">
        <v>3480997</v>
      </c>
      <c r="F829" s="15">
        <v>1701787</v>
      </c>
    </row>
    <row r="830" spans="1:6" x14ac:dyDescent="0.35">
      <c r="A830" s="15" t="s">
        <v>24</v>
      </c>
      <c r="B830" s="15">
        <v>21</v>
      </c>
      <c r="C830" s="15">
        <v>114</v>
      </c>
      <c r="D830" s="15">
        <v>49492628</v>
      </c>
      <c r="E830" s="15">
        <v>50741188</v>
      </c>
      <c r="F830" s="15">
        <v>1248561</v>
      </c>
    </row>
    <row r="831" spans="1:6" x14ac:dyDescent="0.35">
      <c r="A831" s="15" t="s">
        <v>24</v>
      </c>
      <c r="B831" s="15">
        <v>22</v>
      </c>
      <c r="C831" s="15">
        <v>92</v>
      </c>
      <c r="D831" s="15">
        <v>1875307</v>
      </c>
      <c r="E831" s="15">
        <v>2995921</v>
      </c>
      <c r="F831" s="15">
        <v>1120615</v>
      </c>
    </row>
    <row r="832" spans="1:6" x14ac:dyDescent="0.35">
      <c r="A832" s="15" t="s">
        <v>24</v>
      </c>
      <c r="B832" s="15">
        <v>23</v>
      </c>
      <c r="C832" s="15">
        <v>59</v>
      </c>
      <c r="D832" s="15">
        <v>7419</v>
      </c>
      <c r="E832" s="15">
        <v>1220123</v>
      </c>
      <c r="F832" s="15">
        <v>1212705</v>
      </c>
    </row>
    <row r="833" spans="1:7" x14ac:dyDescent="0.35">
      <c r="A833" s="15" t="s">
        <v>24</v>
      </c>
      <c r="B833" s="15">
        <v>23</v>
      </c>
      <c r="C833" s="15">
        <v>501</v>
      </c>
      <c r="D833" s="15">
        <v>46058010</v>
      </c>
      <c r="E833" s="15">
        <v>52291577</v>
      </c>
      <c r="F833" s="15">
        <v>6233568</v>
      </c>
    </row>
    <row r="834" spans="1:7" x14ac:dyDescent="0.35">
      <c r="A834" s="15" t="s">
        <v>24</v>
      </c>
      <c r="B834" s="15">
        <v>24</v>
      </c>
      <c r="C834" s="15">
        <v>120</v>
      </c>
      <c r="D834" s="15">
        <v>6592933</v>
      </c>
      <c r="E834" s="15">
        <v>8102509</v>
      </c>
      <c r="F834" s="15">
        <v>1509577</v>
      </c>
    </row>
    <row r="835" spans="1:7" x14ac:dyDescent="0.35">
      <c r="A835" s="15" t="s">
        <v>24</v>
      </c>
      <c r="B835" s="15">
        <v>28</v>
      </c>
      <c r="C835" s="15">
        <v>128</v>
      </c>
      <c r="D835" s="15">
        <v>29790099</v>
      </c>
      <c r="E835" s="15">
        <v>31275864</v>
      </c>
      <c r="F835" s="15">
        <v>1485766</v>
      </c>
    </row>
    <row r="836" spans="1:7" x14ac:dyDescent="0.35">
      <c r="A836" s="15" t="s">
        <v>24</v>
      </c>
      <c r="B836" s="15">
        <v>29</v>
      </c>
      <c r="C836" s="15">
        <v>1638</v>
      </c>
      <c r="D836" s="15">
        <v>19518218</v>
      </c>
      <c r="E836" s="15">
        <v>41841565</v>
      </c>
      <c r="F836" s="15">
        <v>22323348</v>
      </c>
    </row>
    <row r="837" spans="1:7" x14ac:dyDescent="0.35">
      <c r="A837" s="15" t="s">
        <v>24</v>
      </c>
      <c r="B837" s="15">
        <v>31</v>
      </c>
      <c r="C837" s="15">
        <v>85</v>
      </c>
      <c r="D837" s="15">
        <v>2582803</v>
      </c>
      <c r="E837" s="15">
        <v>3656478</v>
      </c>
      <c r="F837" s="15">
        <v>1073676</v>
      </c>
    </row>
    <row r="838" spans="1:7" x14ac:dyDescent="0.35">
      <c r="A838" s="15" t="s">
        <v>24</v>
      </c>
      <c r="B838" s="15">
        <v>34</v>
      </c>
      <c r="C838" s="15">
        <v>104</v>
      </c>
      <c r="D838" s="15">
        <v>104113</v>
      </c>
      <c r="E838" s="15">
        <v>1281653</v>
      </c>
      <c r="F838" s="15">
        <v>1177541</v>
      </c>
    </row>
    <row r="839" spans="1:7" x14ac:dyDescent="0.35">
      <c r="A839" s="15" t="s">
        <v>24</v>
      </c>
      <c r="B839" s="15">
        <v>34</v>
      </c>
      <c r="C839" s="15">
        <v>91</v>
      </c>
      <c r="D839" s="15">
        <v>1290429</v>
      </c>
      <c r="E839" s="15">
        <v>2462119</v>
      </c>
      <c r="F839" s="15">
        <v>1171691</v>
      </c>
    </row>
    <row r="840" spans="1:7" x14ac:dyDescent="0.35">
      <c r="A840" s="15" t="s">
        <v>24</v>
      </c>
      <c r="B840" s="15">
        <v>35</v>
      </c>
      <c r="C840" s="15">
        <v>187</v>
      </c>
      <c r="D840" s="15">
        <v>14001641</v>
      </c>
      <c r="E840" s="15">
        <v>16312416</v>
      </c>
      <c r="F840" s="15">
        <v>2310776</v>
      </c>
    </row>
    <row r="841" spans="1:7" x14ac:dyDescent="0.35">
      <c r="A841" s="15" t="s">
        <v>24</v>
      </c>
      <c r="B841" s="15">
        <v>36</v>
      </c>
      <c r="C841" s="15">
        <v>195</v>
      </c>
      <c r="D841" s="15">
        <v>24745581</v>
      </c>
      <c r="E841" s="15">
        <v>27076620</v>
      </c>
      <c r="F841" s="15">
        <v>2331040</v>
      </c>
    </row>
    <row r="842" spans="1:7" x14ac:dyDescent="0.35">
      <c r="A842" s="15" t="s">
        <v>25</v>
      </c>
      <c r="B842" s="15">
        <v>1</v>
      </c>
      <c r="C842" s="15">
        <v>83</v>
      </c>
      <c r="D842" s="15">
        <v>41663878</v>
      </c>
      <c r="E842" s="15">
        <v>43038874</v>
      </c>
      <c r="F842" s="15">
        <v>1374997</v>
      </c>
      <c r="G842" s="3">
        <v>47</v>
      </c>
    </row>
    <row r="843" spans="1:7" x14ac:dyDescent="0.35">
      <c r="A843" s="15" t="s">
        <v>25</v>
      </c>
      <c r="B843" s="15">
        <v>1</v>
      </c>
      <c r="C843" s="15">
        <v>71</v>
      </c>
      <c r="D843" s="15">
        <v>69317885</v>
      </c>
      <c r="E843" s="15">
        <v>70437950</v>
      </c>
      <c r="F843" s="15">
        <v>1120066</v>
      </c>
    </row>
    <row r="844" spans="1:7" x14ac:dyDescent="0.35">
      <c r="A844" s="15" t="s">
        <v>25</v>
      </c>
      <c r="B844" s="15">
        <v>1</v>
      </c>
      <c r="C844" s="15">
        <v>203</v>
      </c>
      <c r="D844" s="15">
        <v>82978819</v>
      </c>
      <c r="E844" s="15">
        <v>85556437</v>
      </c>
      <c r="F844" s="15">
        <v>2577619</v>
      </c>
    </row>
    <row r="845" spans="1:7" x14ac:dyDescent="0.35">
      <c r="A845" s="15" t="s">
        <v>25</v>
      </c>
      <c r="B845" s="15">
        <v>1</v>
      </c>
      <c r="C845" s="15">
        <v>372</v>
      </c>
      <c r="D845" s="15">
        <v>86949963</v>
      </c>
      <c r="E845" s="15">
        <v>91523631</v>
      </c>
      <c r="F845" s="15">
        <v>4573669</v>
      </c>
    </row>
    <row r="846" spans="1:7" x14ac:dyDescent="0.35">
      <c r="A846" s="15" t="s">
        <v>25</v>
      </c>
      <c r="B846" s="15">
        <v>3</v>
      </c>
      <c r="C846" s="15">
        <v>160</v>
      </c>
      <c r="D846" s="15">
        <v>14374192</v>
      </c>
      <c r="E846" s="15">
        <v>16301008</v>
      </c>
      <c r="F846" s="15">
        <v>1926817</v>
      </c>
    </row>
    <row r="847" spans="1:7" x14ac:dyDescent="0.35">
      <c r="A847" s="15" t="s">
        <v>25</v>
      </c>
      <c r="B847" s="15">
        <v>3</v>
      </c>
      <c r="C847" s="15">
        <v>115</v>
      </c>
      <c r="D847" s="15">
        <v>16633688</v>
      </c>
      <c r="E847" s="15">
        <v>18075113</v>
      </c>
      <c r="F847" s="15">
        <v>1441426</v>
      </c>
    </row>
    <row r="848" spans="1:7" x14ac:dyDescent="0.35">
      <c r="A848" s="15" t="s">
        <v>25</v>
      </c>
      <c r="B848" s="15">
        <v>4</v>
      </c>
      <c r="C848" s="15">
        <v>283</v>
      </c>
      <c r="D848" s="15">
        <v>8341035</v>
      </c>
      <c r="E848" s="15">
        <v>11906819</v>
      </c>
      <c r="F848" s="15">
        <v>3565785</v>
      </c>
    </row>
    <row r="849" spans="1:6" x14ac:dyDescent="0.35">
      <c r="A849" s="15" t="s">
        <v>25</v>
      </c>
      <c r="B849" s="15">
        <v>4</v>
      </c>
      <c r="C849" s="15">
        <v>92</v>
      </c>
      <c r="D849" s="15">
        <v>39213442</v>
      </c>
      <c r="E849" s="15">
        <v>40601683</v>
      </c>
      <c r="F849" s="15">
        <v>1388242</v>
      </c>
    </row>
    <row r="850" spans="1:6" x14ac:dyDescent="0.35">
      <c r="A850" s="15" t="s">
        <v>25</v>
      </c>
      <c r="B850" s="15">
        <v>4</v>
      </c>
      <c r="C850" s="15">
        <v>118</v>
      </c>
      <c r="D850" s="15">
        <v>59897153</v>
      </c>
      <c r="E850" s="15">
        <v>61599608</v>
      </c>
      <c r="F850" s="15">
        <v>1702456</v>
      </c>
    </row>
    <row r="851" spans="1:6" x14ac:dyDescent="0.35">
      <c r="A851" s="15" t="s">
        <v>25</v>
      </c>
      <c r="B851" s="15">
        <v>4</v>
      </c>
      <c r="C851" s="15">
        <v>76</v>
      </c>
      <c r="D851" s="15">
        <v>65901871</v>
      </c>
      <c r="E851" s="15">
        <v>66976779</v>
      </c>
      <c r="F851" s="15">
        <v>1074909</v>
      </c>
    </row>
    <row r="852" spans="1:6" x14ac:dyDescent="0.35">
      <c r="A852" s="15" t="s">
        <v>25</v>
      </c>
      <c r="B852" s="15">
        <v>5</v>
      </c>
      <c r="C852" s="15">
        <v>100</v>
      </c>
      <c r="D852" s="15">
        <v>111100</v>
      </c>
      <c r="E852" s="15">
        <v>1686670</v>
      </c>
      <c r="F852" s="15">
        <v>1575571</v>
      </c>
    </row>
    <row r="853" spans="1:6" x14ac:dyDescent="0.35">
      <c r="A853" s="15" t="s">
        <v>25</v>
      </c>
      <c r="B853" s="15">
        <v>5</v>
      </c>
      <c r="C853" s="15">
        <v>103</v>
      </c>
      <c r="D853" s="15">
        <v>2115656</v>
      </c>
      <c r="E853" s="15">
        <v>3244509</v>
      </c>
      <c r="F853" s="15">
        <v>1128854</v>
      </c>
    </row>
    <row r="854" spans="1:6" x14ac:dyDescent="0.35">
      <c r="A854" s="15" t="s">
        <v>25</v>
      </c>
      <c r="B854" s="15">
        <v>5</v>
      </c>
      <c r="C854" s="15">
        <v>71</v>
      </c>
      <c r="D854" s="15">
        <v>49262698</v>
      </c>
      <c r="E854" s="15">
        <v>50277292</v>
      </c>
      <c r="F854" s="15">
        <v>1014595</v>
      </c>
    </row>
    <row r="855" spans="1:6" x14ac:dyDescent="0.35">
      <c r="A855" s="15" t="s">
        <v>25</v>
      </c>
      <c r="B855" s="15">
        <v>6</v>
      </c>
      <c r="C855" s="15">
        <v>62</v>
      </c>
      <c r="D855" s="15">
        <v>23173373</v>
      </c>
      <c r="E855" s="15">
        <v>24378769</v>
      </c>
      <c r="F855" s="15">
        <v>1205397</v>
      </c>
    </row>
    <row r="856" spans="1:6" x14ac:dyDescent="0.35">
      <c r="A856" s="15" t="s">
        <v>25</v>
      </c>
      <c r="B856" s="15">
        <v>6</v>
      </c>
      <c r="C856" s="15">
        <v>180</v>
      </c>
      <c r="D856" s="15">
        <v>32498629</v>
      </c>
      <c r="E856" s="15">
        <v>34683735</v>
      </c>
      <c r="F856" s="15">
        <v>2185107</v>
      </c>
    </row>
    <row r="857" spans="1:6" x14ac:dyDescent="0.35">
      <c r="A857" s="15" t="s">
        <v>25</v>
      </c>
      <c r="B857" s="15">
        <v>7</v>
      </c>
      <c r="C857" s="15">
        <v>75</v>
      </c>
      <c r="D857" s="15">
        <v>36919415</v>
      </c>
      <c r="E857" s="15">
        <v>38207283</v>
      </c>
      <c r="F857" s="15">
        <v>1287869</v>
      </c>
    </row>
    <row r="858" spans="1:6" x14ac:dyDescent="0.35">
      <c r="A858" s="15" t="s">
        <v>25</v>
      </c>
      <c r="B858" s="15">
        <v>7</v>
      </c>
      <c r="C858" s="15">
        <v>87</v>
      </c>
      <c r="D858" s="15">
        <v>41656942</v>
      </c>
      <c r="E858" s="15">
        <v>43023134</v>
      </c>
      <c r="F858" s="15">
        <v>1366193</v>
      </c>
    </row>
    <row r="859" spans="1:6" x14ac:dyDescent="0.35">
      <c r="A859" s="15" t="s">
        <v>25</v>
      </c>
      <c r="B859" s="15">
        <v>9</v>
      </c>
      <c r="C859" s="15">
        <v>99</v>
      </c>
      <c r="D859" s="15">
        <v>2435994</v>
      </c>
      <c r="E859" s="15">
        <v>4141856</v>
      </c>
      <c r="F859" s="15">
        <v>1705863</v>
      </c>
    </row>
    <row r="860" spans="1:6" x14ac:dyDescent="0.35">
      <c r="A860" s="15" t="s">
        <v>25</v>
      </c>
      <c r="B860" s="15">
        <v>9</v>
      </c>
      <c r="C860" s="15">
        <v>252</v>
      </c>
      <c r="D860" s="15">
        <v>18562412</v>
      </c>
      <c r="E860" s="15">
        <v>22322028</v>
      </c>
      <c r="F860" s="15">
        <v>3759617</v>
      </c>
    </row>
    <row r="861" spans="1:6" x14ac:dyDescent="0.35">
      <c r="A861" s="15" t="s">
        <v>25</v>
      </c>
      <c r="B861" s="15">
        <v>10</v>
      </c>
      <c r="C861" s="15">
        <v>50</v>
      </c>
      <c r="D861" s="15">
        <v>1380243</v>
      </c>
      <c r="E861" s="15">
        <v>2414227</v>
      </c>
      <c r="F861" s="15">
        <v>1033985</v>
      </c>
    </row>
    <row r="862" spans="1:6" x14ac:dyDescent="0.35">
      <c r="A862" s="15" t="s">
        <v>25</v>
      </c>
      <c r="B862" s="15">
        <v>11</v>
      </c>
      <c r="C862" s="15">
        <v>493</v>
      </c>
      <c r="D862" s="15">
        <v>30810195</v>
      </c>
      <c r="E862" s="15">
        <v>38215810</v>
      </c>
      <c r="F862" s="15">
        <v>7405616</v>
      </c>
    </row>
    <row r="863" spans="1:6" x14ac:dyDescent="0.35">
      <c r="A863" s="15" t="s">
        <v>25</v>
      </c>
      <c r="B863" s="15">
        <v>14</v>
      </c>
      <c r="C863" s="15">
        <v>59</v>
      </c>
      <c r="D863" s="15">
        <v>5328659</v>
      </c>
      <c r="E863" s="15">
        <v>6554279</v>
      </c>
      <c r="F863" s="15">
        <v>1225621</v>
      </c>
    </row>
    <row r="864" spans="1:6" x14ac:dyDescent="0.35">
      <c r="A864" s="15" t="s">
        <v>25</v>
      </c>
      <c r="B864" s="15">
        <v>14</v>
      </c>
      <c r="C864" s="15">
        <v>97</v>
      </c>
      <c r="D864" s="15">
        <v>6739785</v>
      </c>
      <c r="E864" s="15">
        <v>8202967</v>
      </c>
      <c r="F864" s="15">
        <v>1463183</v>
      </c>
    </row>
    <row r="865" spans="1:6" x14ac:dyDescent="0.35">
      <c r="A865" s="15" t="s">
        <v>25</v>
      </c>
      <c r="B865" s="15">
        <v>14</v>
      </c>
      <c r="C865" s="15">
        <v>87</v>
      </c>
      <c r="D865" s="15">
        <v>17592339</v>
      </c>
      <c r="E865" s="15">
        <v>18688719</v>
      </c>
      <c r="F865" s="15">
        <v>1096381</v>
      </c>
    </row>
    <row r="866" spans="1:6" x14ac:dyDescent="0.35">
      <c r="A866" s="15" t="s">
        <v>25</v>
      </c>
      <c r="B866" s="15">
        <v>15</v>
      </c>
      <c r="C866" s="15">
        <v>84</v>
      </c>
      <c r="D866" s="15">
        <v>40933687</v>
      </c>
      <c r="E866" s="15">
        <v>42121707</v>
      </c>
      <c r="F866" s="15">
        <v>1188021</v>
      </c>
    </row>
    <row r="867" spans="1:6" x14ac:dyDescent="0.35">
      <c r="A867" s="15" t="s">
        <v>25</v>
      </c>
      <c r="B867" s="15">
        <v>16</v>
      </c>
      <c r="C867" s="15">
        <v>87</v>
      </c>
      <c r="D867" s="15">
        <v>4183881</v>
      </c>
      <c r="E867" s="15">
        <v>5642531</v>
      </c>
      <c r="F867" s="15">
        <v>1458651</v>
      </c>
    </row>
    <row r="868" spans="1:6" x14ac:dyDescent="0.35">
      <c r="A868" s="15" t="s">
        <v>25</v>
      </c>
      <c r="B868" s="15">
        <v>18</v>
      </c>
      <c r="C868" s="15">
        <v>91</v>
      </c>
      <c r="D868" s="15">
        <v>2339372</v>
      </c>
      <c r="E868" s="15">
        <v>3832837</v>
      </c>
      <c r="F868" s="15">
        <v>1493466</v>
      </c>
    </row>
    <row r="869" spans="1:6" x14ac:dyDescent="0.35">
      <c r="A869" s="15" t="s">
        <v>25</v>
      </c>
      <c r="B869" s="15">
        <v>18</v>
      </c>
      <c r="C869" s="15">
        <v>57</v>
      </c>
      <c r="D869" s="15">
        <v>18251350</v>
      </c>
      <c r="E869" s="15">
        <v>19484762</v>
      </c>
      <c r="F869" s="15">
        <v>1233413</v>
      </c>
    </row>
    <row r="870" spans="1:6" x14ac:dyDescent="0.35">
      <c r="A870" s="15" t="s">
        <v>25</v>
      </c>
      <c r="B870" s="15">
        <v>18</v>
      </c>
      <c r="C870" s="15">
        <v>231</v>
      </c>
      <c r="D870" s="15">
        <v>50094039</v>
      </c>
      <c r="E870" s="15">
        <v>52881624</v>
      </c>
      <c r="F870" s="15">
        <v>2787586</v>
      </c>
    </row>
    <row r="871" spans="1:6" x14ac:dyDescent="0.35">
      <c r="A871" s="15" t="s">
        <v>25</v>
      </c>
      <c r="B871" s="15">
        <v>18</v>
      </c>
      <c r="C871" s="15">
        <v>102</v>
      </c>
      <c r="D871" s="15">
        <v>54166990</v>
      </c>
      <c r="E871" s="15">
        <v>55353070</v>
      </c>
      <c r="F871" s="15">
        <v>1186081</v>
      </c>
    </row>
    <row r="872" spans="1:6" x14ac:dyDescent="0.35">
      <c r="A872" s="15" t="s">
        <v>25</v>
      </c>
      <c r="B872" s="15">
        <v>19</v>
      </c>
      <c r="C872" s="15">
        <v>87</v>
      </c>
      <c r="D872" s="15">
        <v>5321197</v>
      </c>
      <c r="E872" s="15">
        <v>6553427</v>
      </c>
      <c r="F872" s="15">
        <v>1232231</v>
      </c>
    </row>
    <row r="873" spans="1:6" x14ac:dyDescent="0.35">
      <c r="A873" s="15" t="s">
        <v>25</v>
      </c>
      <c r="B873" s="15">
        <v>20</v>
      </c>
      <c r="C873" s="15">
        <v>95</v>
      </c>
      <c r="D873" s="15">
        <v>47760370</v>
      </c>
      <c r="E873" s="15">
        <v>49199764</v>
      </c>
      <c r="F873" s="15">
        <v>1439395</v>
      </c>
    </row>
    <row r="874" spans="1:6" x14ac:dyDescent="0.35">
      <c r="A874" s="15" t="s">
        <v>25</v>
      </c>
      <c r="B874" s="15">
        <v>21</v>
      </c>
      <c r="C874" s="15">
        <v>69</v>
      </c>
      <c r="D874" s="15">
        <v>1269088</v>
      </c>
      <c r="E874" s="15">
        <v>2507311</v>
      </c>
      <c r="F874" s="15">
        <v>1238224</v>
      </c>
    </row>
    <row r="875" spans="1:6" x14ac:dyDescent="0.35">
      <c r="A875" s="15" t="s">
        <v>25</v>
      </c>
      <c r="B875" s="15">
        <v>21</v>
      </c>
      <c r="C875" s="15">
        <v>103</v>
      </c>
      <c r="D875" s="15">
        <v>26699821</v>
      </c>
      <c r="E875" s="15">
        <v>28279591</v>
      </c>
      <c r="F875" s="15">
        <v>1579771</v>
      </c>
    </row>
    <row r="876" spans="1:6" x14ac:dyDescent="0.35">
      <c r="A876" s="15" t="s">
        <v>25</v>
      </c>
      <c r="B876" s="15">
        <v>22</v>
      </c>
      <c r="C876" s="15">
        <v>166</v>
      </c>
      <c r="D876" s="15">
        <v>2029245</v>
      </c>
      <c r="E876" s="15">
        <v>4193846</v>
      </c>
      <c r="F876" s="15">
        <v>2164602</v>
      </c>
    </row>
    <row r="877" spans="1:6" x14ac:dyDescent="0.35">
      <c r="A877" s="15" t="s">
        <v>25</v>
      </c>
      <c r="B877" s="15">
        <v>22</v>
      </c>
      <c r="C877" s="15">
        <v>120</v>
      </c>
      <c r="D877" s="15">
        <v>18609713</v>
      </c>
      <c r="E877" s="15">
        <v>20255582</v>
      </c>
      <c r="F877" s="15">
        <v>1645870</v>
      </c>
    </row>
    <row r="878" spans="1:6" x14ac:dyDescent="0.35">
      <c r="A878" s="15" t="s">
        <v>25</v>
      </c>
      <c r="B878" s="15">
        <v>24</v>
      </c>
      <c r="C878" s="15">
        <v>79</v>
      </c>
      <c r="D878" s="15">
        <v>3886215</v>
      </c>
      <c r="E878" s="15">
        <v>4940727</v>
      </c>
      <c r="F878" s="15">
        <v>1054513</v>
      </c>
    </row>
    <row r="879" spans="1:6" x14ac:dyDescent="0.35">
      <c r="A879" s="15" t="s">
        <v>25</v>
      </c>
      <c r="B879" s="15">
        <v>25</v>
      </c>
      <c r="C879" s="15">
        <v>69</v>
      </c>
      <c r="D879" s="15">
        <v>120798</v>
      </c>
      <c r="E879" s="15">
        <v>1538793</v>
      </c>
      <c r="F879" s="15">
        <v>1417996</v>
      </c>
    </row>
    <row r="880" spans="1:6" x14ac:dyDescent="0.35">
      <c r="A880" s="15" t="s">
        <v>25</v>
      </c>
      <c r="B880" s="15">
        <v>25</v>
      </c>
      <c r="C880" s="15">
        <v>188</v>
      </c>
      <c r="D880" s="15">
        <v>2259083</v>
      </c>
      <c r="E880" s="15">
        <v>4775971</v>
      </c>
      <c r="F880" s="15">
        <v>2516889</v>
      </c>
    </row>
    <row r="881" spans="1:7" x14ac:dyDescent="0.35">
      <c r="A881" s="15" t="s">
        <v>25</v>
      </c>
      <c r="B881" s="15">
        <v>25</v>
      </c>
      <c r="C881" s="15">
        <v>133</v>
      </c>
      <c r="D881" s="15">
        <v>17757908</v>
      </c>
      <c r="E881" s="15">
        <v>19617097</v>
      </c>
      <c r="F881" s="15">
        <v>1859190</v>
      </c>
    </row>
    <row r="882" spans="1:7" x14ac:dyDescent="0.35">
      <c r="A882" s="15" t="s">
        <v>25</v>
      </c>
      <c r="B882" s="15">
        <v>27</v>
      </c>
      <c r="C882" s="15">
        <v>110</v>
      </c>
      <c r="D882" s="15">
        <v>40730750</v>
      </c>
      <c r="E882" s="15">
        <v>42003916</v>
      </c>
      <c r="F882" s="15">
        <v>1273167</v>
      </c>
    </row>
    <row r="883" spans="1:7" x14ac:dyDescent="0.35">
      <c r="A883" s="15" t="s">
        <v>25</v>
      </c>
      <c r="B883" s="15">
        <v>28</v>
      </c>
      <c r="C883" s="15">
        <v>93</v>
      </c>
      <c r="D883" s="15">
        <v>26942705</v>
      </c>
      <c r="E883" s="15">
        <v>28143043</v>
      </c>
      <c r="F883" s="15">
        <v>1200339</v>
      </c>
    </row>
    <row r="884" spans="1:7" x14ac:dyDescent="0.35">
      <c r="A884" s="15" t="s">
        <v>25</v>
      </c>
      <c r="B884" s="15">
        <v>30</v>
      </c>
      <c r="C884" s="15">
        <v>71</v>
      </c>
      <c r="D884" s="15">
        <v>4397160</v>
      </c>
      <c r="E884" s="15">
        <v>5536978</v>
      </c>
      <c r="F884" s="15">
        <v>1139819</v>
      </c>
    </row>
    <row r="885" spans="1:7" x14ac:dyDescent="0.35">
      <c r="A885" s="15" t="s">
        <v>25</v>
      </c>
      <c r="B885" s="15">
        <v>30</v>
      </c>
      <c r="C885" s="15">
        <v>59</v>
      </c>
      <c r="D885" s="15">
        <v>6234572</v>
      </c>
      <c r="E885" s="15">
        <v>7523673</v>
      </c>
      <c r="F885" s="15">
        <v>1289102</v>
      </c>
    </row>
    <row r="886" spans="1:7" x14ac:dyDescent="0.35">
      <c r="A886" s="15" t="s">
        <v>25</v>
      </c>
      <c r="B886" s="15">
        <v>31</v>
      </c>
      <c r="C886" s="15">
        <v>85</v>
      </c>
      <c r="D886" s="15">
        <v>9567</v>
      </c>
      <c r="E886" s="15">
        <v>1027672</v>
      </c>
      <c r="F886" s="15">
        <v>1018106</v>
      </c>
    </row>
    <row r="887" spans="1:7" x14ac:dyDescent="0.35">
      <c r="A887" s="15" t="s">
        <v>25</v>
      </c>
      <c r="B887" s="15">
        <v>36</v>
      </c>
      <c r="C887" s="15">
        <v>155</v>
      </c>
      <c r="D887" s="15">
        <v>8092356</v>
      </c>
      <c r="E887" s="15">
        <v>9998733</v>
      </c>
      <c r="F887" s="15">
        <v>1906378</v>
      </c>
    </row>
    <row r="888" spans="1:7" x14ac:dyDescent="0.35">
      <c r="A888" s="15" t="s">
        <v>25</v>
      </c>
      <c r="B888" s="15">
        <v>36</v>
      </c>
      <c r="C888" s="15">
        <v>136</v>
      </c>
      <c r="D888" s="15">
        <v>17897845</v>
      </c>
      <c r="E888" s="15">
        <v>19540197</v>
      </c>
      <c r="F888" s="15">
        <v>1642353</v>
      </c>
    </row>
    <row r="889" spans="1:7" x14ac:dyDescent="0.35">
      <c r="A889" s="15" t="s">
        <v>26</v>
      </c>
      <c r="B889" s="15">
        <v>1</v>
      </c>
      <c r="C889" s="15">
        <v>86</v>
      </c>
      <c r="D889" s="15">
        <v>41908801</v>
      </c>
      <c r="E889" s="15">
        <v>43338121</v>
      </c>
      <c r="F889" s="15">
        <v>1429321</v>
      </c>
      <c r="G889" s="3">
        <v>27</v>
      </c>
    </row>
    <row r="890" spans="1:7" x14ac:dyDescent="0.35">
      <c r="A890" s="15" t="s">
        <v>26</v>
      </c>
      <c r="B890" s="15">
        <v>1</v>
      </c>
      <c r="C890" s="15">
        <v>120</v>
      </c>
      <c r="D890" s="15">
        <v>47674846</v>
      </c>
      <c r="E890" s="15">
        <v>49115560</v>
      </c>
      <c r="F890" s="15">
        <v>1440715</v>
      </c>
    </row>
    <row r="891" spans="1:7" x14ac:dyDescent="0.35">
      <c r="A891" s="15" t="s">
        <v>26</v>
      </c>
      <c r="B891" s="15">
        <v>1</v>
      </c>
      <c r="C891" s="15">
        <v>69</v>
      </c>
      <c r="D891" s="15">
        <v>114383116</v>
      </c>
      <c r="E891" s="15">
        <v>115563211</v>
      </c>
      <c r="F891" s="15">
        <v>1180096</v>
      </c>
    </row>
    <row r="892" spans="1:7" x14ac:dyDescent="0.35">
      <c r="A892" s="15" t="s">
        <v>26</v>
      </c>
      <c r="B892" s="15">
        <v>2</v>
      </c>
      <c r="C892" s="15">
        <v>83</v>
      </c>
      <c r="D892" s="15">
        <v>50560752</v>
      </c>
      <c r="E892" s="15">
        <v>51792741</v>
      </c>
      <c r="F892" s="15">
        <v>1231990</v>
      </c>
    </row>
    <row r="893" spans="1:7" x14ac:dyDescent="0.35">
      <c r="A893" s="15" t="s">
        <v>26</v>
      </c>
      <c r="B893" s="15">
        <v>3</v>
      </c>
      <c r="C893" s="15">
        <v>118</v>
      </c>
      <c r="D893" s="15">
        <v>30838339</v>
      </c>
      <c r="E893" s="15">
        <v>33312737</v>
      </c>
      <c r="F893" s="15">
        <v>2474399</v>
      </c>
    </row>
    <row r="894" spans="1:7" x14ac:dyDescent="0.35">
      <c r="A894" s="15" t="s">
        <v>26</v>
      </c>
      <c r="B894" s="15">
        <v>3</v>
      </c>
      <c r="C894" s="15">
        <v>89</v>
      </c>
      <c r="D894" s="15">
        <v>35333026</v>
      </c>
      <c r="E894" s="15">
        <v>36927643</v>
      </c>
      <c r="F894" s="15">
        <v>1594618</v>
      </c>
    </row>
    <row r="895" spans="1:7" x14ac:dyDescent="0.35">
      <c r="A895" s="15" t="s">
        <v>26</v>
      </c>
      <c r="B895" s="15">
        <v>6</v>
      </c>
      <c r="C895" s="15">
        <v>67</v>
      </c>
      <c r="D895" s="15">
        <v>1280442</v>
      </c>
      <c r="E895" s="15">
        <v>2326443</v>
      </c>
      <c r="F895" s="15">
        <v>1046002</v>
      </c>
    </row>
    <row r="896" spans="1:7" x14ac:dyDescent="0.35">
      <c r="A896" s="15" t="s">
        <v>26</v>
      </c>
      <c r="B896" s="15">
        <v>6</v>
      </c>
      <c r="C896" s="15">
        <v>69</v>
      </c>
      <c r="D896" s="15">
        <v>40104594</v>
      </c>
      <c r="E896" s="15">
        <v>41516709</v>
      </c>
      <c r="F896" s="15">
        <v>1412116</v>
      </c>
    </row>
    <row r="897" spans="1:6" x14ac:dyDescent="0.35">
      <c r="A897" s="15" t="s">
        <v>26</v>
      </c>
      <c r="B897" s="15">
        <v>8</v>
      </c>
      <c r="C897" s="15">
        <v>80</v>
      </c>
      <c r="D897" s="15">
        <v>6851568</v>
      </c>
      <c r="E897" s="15">
        <v>8101619</v>
      </c>
      <c r="F897" s="15">
        <v>1250052</v>
      </c>
    </row>
    <row r="898" spans="1:6" x14ac:dyDescent="0.35">
      <c r="A898" s="15" t="s">
        <v>26</v>
      </c>
      <c r="B898" s="15">
        <v>8</v>
      </c>
      <c r="C898" s="15">
        <v>76</v>
      </c>
      <c r="D898" s="15">
        <v>14068350</v>
      </c>
      <c r="E898" s="15">
        <v>15309087</v>
      </c>
      <c r="F898" s="15">
        <v>1240738</v>
      </c>
    </row>
    <row r="899" spans="1:6" x14ac:dyDescent="0.35">
      <c r="A899" s="15" t="s">
        <v>26</v>
      </c>
      <c r="B899" s="15">
        <v>10</v>
      </c>
      <c r="C899" s="15">
        <v>54</v>
      </c>
      <c r="D899" s="15">
        <v>15319361</v>
      </c>
      <c r="E899" s="15">
        <v>16386655</v>
      </c>
      <c r="F899" s="15">
        <v>1067295</v>
      </c>
    </row>
    <row r="900" spans="1:6" x14ac:dyDescent="0.35">
      <c r="A900" s="15" t="s">
        <v>26</v>
      </c>
      <c r="B900" s="15">
        <v>10</v>
      </c>
      <c r="C900" s="15">
        <v>60</v>
      </c>
      <c r="D900" s="15">
        <v>22958819</v>
      </c>
      <c r="E900" s="15">
        <v>24005297</v>
      </c>
      <c r="F900" s="15">
        <v>1046479</v>
      </c>
    </row>
    <row r="901" spans="1:6" x14ac:dyDescent="0.35">
      <c r="A901" s="15" t="s">
        <v>26</v>
      </c>
      <c r="B901" s="15">
        <v>11</v>
      </c>
      <c r="C901" s="15">
        <v>71</v>
      </c>
      <c r="D901" s="15">
        <v>47952</v>
      </c>
      <c r="E901" s="15">
        <v>2043824</v>
      </c>
      <c r="F901" s="15">
        <v>1995873</v>
      </c>
    </row>
    <row r="902" spans="1:6" x14ac:dyDescent="0.35">
      <c r="A902" s="15" t="s">
        <v>26</v>
      </c>
      <c r="B902" s="15">
        <v>13</v>
      </c>
      <c r="C902" s="15">
        <v>94</v>
      </c>
      <c r="D902" s="15">
        <v>2885997</v>
      </c>
      <c r="E902" s="15">
        <v>4127127</v>
      </c>
      <c r="F902" s="15">
        <v>1241131</v>
      </c>
    </row>
    <row r="903" spans="1:6" x14ac:dyDescent="0.35">
      <c r="A903" s="15" t="s">
        <v>26</v>
      </c>
      <c r="B903" s="15">
        <v>15</v>
      </c>
      <c r="C903" s="15">
        <v>277</v>
      </c>
      <c r="D903" s="15">
        <v>213416</v>
      </c>
      <c r="E903" s="15">
        <v>6100529</v>
      </c>
      <c r="F903" s="15">
        <v>5887114</v>
      </c>
    </row>
    <row r="904" spans="1:6" x14ac:dyDescent="0.35">
      <c r="A904" s="15" t="s">
        <v>26</v>
      </c>
      <c r="B904" s="15">
        <v>15</v>
      </c>
      <c r="C904" s="15">
        <v>55</v>
      </c>
      <c r="D904" s="15">
        <v>8834322</v>
      </c>
      <c r="E904" s="15">
        <v>9917365</v>
      </c>
      <c r="F904" s="15">
        <v>1083044</v>
      </c>
    </row>
    <row r="905" spans="1:6" x14ac:dyDescent="0.35">
      <c r="A905" s="15" t="s">
        <v>26</v>
      </c>
      <c r="B905" s="15">
        <v>15</v>
      </c>
      <c r="C905" s="15">
        <v>70</v>
      </c>
      <c r="D905" s="15">
        <v>11077759</v>
      </c>
      <c r="E905" s="15">
        <v>12289649</v>
      </c>
      <c r="F905" s="15">
        <v>1211891</v>
      </c>
    </row>
    <row r="906" spans="1:6" x14ac:dyDescent="0.35">
      <c r="A906" s="15" t="s">
        <v>26</v>
      </c>
      <c r="B906" s="15">
        <v>15</v>
      </c>
      <c r="C906" s="15">
        <v>94</v>
      </c>
      <c r="D906" s="15">
        <v>33047381</v>
      </c>
      <c r="E906" s="15">
        <v>34270010</v>
      </c>
      <c r="F906" s="15">
        <v>1222630</v>
      </c>
    </row>
    <row r="907" spans="1:6" x14ac:dyDescent="0.35">
      <c r="A907" s="15" t="s">
        <v>26</v>
      </c>
      <c r="B907" s="15">
        <v>16</v>
      </c>
      <c r="C907" s="15">
        <v>67</v>
      </c>
      <c r="D907" s="15">
        <v>3781764</v>
      </c>
      <c r="E907" s="15">
        <v>4798578</v>
      </c>
      <c r="F907" s="15">
        <v>1016815</v>
      </c>
    </row>
    <row r="908" spans="1:6" x14ac:dyDescent="0.35">
      <c r="A908" s="15" t="s">
        <v>26</v>
      </c>
      <c r="B908" s="15">
        <v>19</v>
      </c>
      <c r="C908" s="15">
        <v>66</v>
      </c>
      <c r="D908" s="15">
        <v>763376</v>
      </c>
      <c r="E908" s="15">
        <v>1767978</v>
      </c>
      <c r="F908" s="15">
        <v>1004603</v>
      </c>
    </row>
    <row r="909" spans="1:6" x14ac:dyDescent="0.35">
      <c r="A909" s="15" t="s">
        <v>26</v>
      </c>
      <c r="B909" s="15">
        <v>19</v>
      </c>
      <c r="C909" s="15">
        <v>101</v>
      </c>
      <c r="D909" s="15">
        <v>4087728</v>
      </c>
      <c r="E909" s="15">
        <v>5338737</v>
      </c>
      <c r="F909" s="15">
        <v>1251010</v>
      </c>
    </row>
    <row r="910" spans="1:6" x14ac:dyDescent="0.35">
      <c r="A910" s="15" t="s">
        <v>26</v>
      </c>
      <c r="B910" s="15">
        <v>21</v>
      </c>
      <c r="C910" s="15">
        <v>90</v>
      </c>
      <c r="D910" s="15">
        <v>1269088</v>
      </c>
      <c r="E910" s="15">
        <v>2881276</v>
      </c>
      <c r="F910" s="15">
        <v>1612189</v>
      </c>
    </row>
    <row r="911" spans="1:6" x14ac:dyDescent="0.35">
      <c r="A911" s="15" t="s">
        <v>26</v>
      </c>
      <c r="B911" s="15">
        <v>21</v>
      </c>
      <c r="C911" s="15">
        <v>97</v>
      </c>
      <c r="D911" s="15">
        <v>29424024</v>
      </c>
      <c r="E911" s="15">
        <v>31018120</v>
      </c>
      <c r="F911" s="15">
        <v>1594097</v>
      </c>
    </row>
    <row r="912" spans="1:6" x14ac:dyDescent="0.35">
      <c r="A912" s="15" t="s">
        <v>26</v>
      </c>
      <c r="B912" s="15">
        <v>22</v>
      </c>
      <c r="C912" s="15">
        <v>104</v>
      </c>
      <c r="D912" s="15">
        <v>1675801</v>
      </c>
      <c r="E912" s="15">
        <v>2980872</v>
      </c>
      <c r="F912" s="15">
        <v>1305072</v>
      </c>
    </row>
    <row r="913" spans="1:7" x14ac:dyDescent="0.35">
      <c r="A913" s="15" t="s">
        <v>26</v>
      </c>
      <c r="B913" s="15">
        <v>24</v>
      </c>
      <c r="C913" s="15">
        <v>96</v>
      </c>
      <c r="D913" s="15">
        <v>5961940</v>
      </c>
      <c r="E913" s="15">
        <v>7063866</v>
      </c>
      <c r="F913" s="15">
        <v>1101927</v>
      </c>
    </row>
    <row r="914" spans="1:7" x14ac:dyDescent="0.35">
      <c r="A914" s="15" t="s">
        <v>26</v>
      </c>
      <c r="B914" s="15">
        <v>26</v>
      </c>
      <c r="C914" s="15">
        <v>80</v>
      </c>
      <c r="D914" s="15">
        <v>5620811</v>
      </c>
      <c r="E914" s="15">
        <v>6679264</v>
      </c>
      <c r="F914" s="15">
        <v>1058454</v>
      </c>
    </row>
    <row r="915" spans="1:7" x14ac:dyDescent="0.35">
      <c r="A915" s="15" t="s">
        <v>26</v>
      </c>
      <c r="B915" s="15">
        <v>26</v>
      </c>
      <c r="C915" s="15">
        <v>247</v>
      </c>
      <c r="D915" s="15">
        <v>35640906</v>
      </c>
      <c r="E915" s="15">
        <v>38345855</v>
      </c>
      <c r="F915" s="15">
        <v>2704950</v>
      </c>
    </row>
    <row r="916" spans="1:7" x14ac:dyDescent="0.35">
      <c r="A916" s="15" t="s">
        <v>27</v>
      </c>
      <c r="B916" s="15">
        <v>1</v>
      </c>
      <c r="C916" s="15">
        <v>86</v>
      </c>
      <c r="D916" s="15">
        <v>83678243</v>
      </c>
      <c r="E916" s="15">
        <v>84810122</v>
      </c>
      <c r="F916" s="15">
        <v>1131880</v>
      </c>
      <c r="G916" s="3">
        <v>24</v>
      </c>
    </row>
    <row r="917" spans="1:7" x14ac:dyDescent="0.35">
      <c r="A917" s="15" t="s">
        <v>27</v>
      </c>
      <c r="B917" s="15">
        <v>3</v>
      </c>
      <c r="C917" s="15">
        <v>57</v>
      </c>
      <c r="D917" s="15">
        <v>32390091</v>
      </c>
      <c r="E917" s="15">
        <v>33417048</v>
      </c>
      <c r="F917" s="15">
        <v>1026958</v>
      </c>
    </row>
    <row r="918" spans="1:7" x14ac:dyDescent="0.35">
      <c r="A918" s="15" t="s">
        <v>27</v>
      </c>
      <c r="B918" s="15">
        <v>3</v>
      </c>
      <c r="C918" s="15">
        <v>84</v>
      </c>
      <c r="D918" s="15">
        <v>81373032</v>
      </c>
      <c r="E918" s="15">
        <v>82491294</v>
      </c>
      <c r="F918" s="15">
        <v>1118263</v>
      </c>
    </row>
    <row r="919" spans="1:7" x14ac:dyDescent="0.35">
      <c r="A919" s="15" t="s">
        <v>27</v>
      </c>
      <c r="B919" s="15">
        <v>4</v>
      </c>
      <c r="C919" s="15">
        <v>79</v>
      </c>
      <c r="D919" s="15">
        <v>582971</v>
      </c>
      <c r="E919" s="15">
        <v>1748683</v>
      </c>
      <c r="F919" s="15">
        <v>1165713</v>
      </c>
    </row>
    <row r="920" spans="1:7" x14ac:dyDescent="0.35">
      <c r="A920" s="15" t="s">
        <v>27</v>
      </c>
      <c r="B920" s="15">
        <v>5</v>
      </c>
      <c r="C920" s="15">
        <v>91</v>
      </c>
      <c r="D920" s="15">
        <v>45232936</v>
      </c>
      <c r="E920" s="15">
        <v>46275581</v>
      </c>
      <c r="F920" s="15">
        <v>1042646</v>
      </c>
    </row>
    <row r="921" spans="1:7" x14ac:dyDescent="0.35">
      <c r="A921" s="15" t="s">
        <v>27</v>
      </c>
      <c r="B921" s="15">
        <v>5</v>
      </c>
      <c r="C921" s="15">
        <v>142</v>
      </c>
      <c r="D921" s="15">
        <v>61843296</v>
      </c>
      <c r="E921" s="15">
        <v>63728735</v>
      </c>
      <c r="F921" s="15">
        <v>1885440</v>
      </c>
    </row>
    <row r="922" spans="1:7" x14ac:dyDescent="0.35">
      <c r="A922" s="15" t="s">
        <v>27</v>
      </c>
      <c r="B922" s="15">
        <v>5</v>
      </c>
      <c r="C922" s="15">
        <v>135</v>
      </c>
      <c r="D922" s="15">
        <v>63966665</v>
      </c>
      <c r="E922" s="15">
        <v>65663421</v>
      </c>
      <c r="F922" s="15">
        <v>1696757</v>
      </c>
    </row>
    <row r="923" spans="1:7" x14ac:dyDescent="0.35">
      <c r="A923" s="15" t="s">
        <v>27</v>
      </c>
      <c r="B923" s="15">
        <v>6</v>
      </c>
      <c r="C923" s="15">
        <v>65</v>
      </c>
      <c r="D923" s="15">
        <v>23393330</v>
      </c>
      <c r="E923" s="15">
        <v>24595418</v>
      </c>
      <c r="F923" s="15">
        <v>1202089</v>
      </c>
    </row>
    <row r="924" spans="1:7" x14ac:dyDescent="0.35">
      <c r="A924" s="15" t="s">
        <v>27</v>
      </c>
      <c r="B924" s="15">
        <v>9</v>
      </c>
      <c r="C924" s="15">
        <v>163</v>
      </c>
      <c r="D924" s="15">
        <v>13741</v>
      </c>
      <c r="E924" s="15">
        <v>2527328</v>
      </c>
      <c r="F924" s="15">
        <v>2513588</v>
      </c>
    </row>
    <row r="925" spans="1:7" x14ac:dyDescent="0.35">
      <c r="A925" s="15" t="s">
        <v>27</v>
      </c>
      <c r="B925" s="15">
        <v>9</v>
      </c>
      <c r="C925" s="15">
        <v>124</v>
      </c>
      <c r="D925" s="15">
        <v>26538011</v>
      </c>
      <c r="E925" s="15">
        <v>28014518</v>
      </c>
      <c r="F925" s="15">
        <v>1476508</v>
      </c>
    </row>
    <row r="926" spans="1:7" x14ac:dyDescent="0.35">
      <c r="A926" s="15" t="s">
        <v>27</v>
      </c>
      <c r="B926" s="15">
        <v>9</v>
      </c>
      <c r="C926" s="15">
        <v>254</v>
      </c>
      <c r="D926" s="15">
        <v>30030695</v>
      </c>
      <c r="E926" s="15">
        <v>33550564</v>
      </c>
      <c r="F926" s="15">
        <v>3519870</v>
      </c>
    </row>
    <row r="927" spans="1:7" x14ac:dyDescent="0.35">
      <c r="A927" s="15" t="s">
        <v>27</v>
      </c>
      <c r="B927" s="15">
        <v>10</v>
      </c>
      <c r="C927" s="15">
        <v>132</v>
      </c>
      <c r="D927" s="15">
        <v>23734500</v>
      </c>
      <c r="E927" s="15">
        <v>25612255</v>
      </c>
      <c r="F927" s="15">
        <v>1877756</v>
      </c>
    </row>
    <row r="928" spans="1:7" x14ac:dyDescent="0.35">
      <c r="A928" s="15" t="s">
        <v>27</v>
      </c>
      <c r="B928" s="15">
        <v>11</v>
      </c>
      <c r="C928" s="15">
        <v>82</v>
      </c>
      <c r="D928" s="15">
        <v>37047990</v>
      </c>
      <c r="E928" s="15">
        <v>38423215</v>
      </c>
      <c r="F928" s="15">
        <v>1375226</v>
      </c>
    </row>
    <row r="929" spans="1:7" x14ac:dyDescent="0.35">
      <c r="A929" s="15" t="s">
        <v>27</v>
      </c>
      <c r="B929" s="15">
        <v>13</v>
      </c>
      <c r="C929" s="15">
        <v>600</v>
      </c>
      <c r="D929" s="15">
        <v>2333650</v>
      </c>
      <c r="E929" s="15">
        <v>9946830</v>
      </c>
      <c r="F929" s="15">
        <v>7613181</v>
      </c>
    </row>
    <row r="930" spans="1:7" x14ac:dyDescent="0.35">
      <c r="A930" s="15" t="s">
        <v>27</v>
      </c>
      <c r="B930" s="15">
        <v>15</v>
      </c>
      <c r="C930" s="15">
        <v>64</v>
      </c>
      <c r="D930" s="15">
        <v>9390291</v>
      </c>
      <c r="E930" s="15">
        <v>10740492</v>
      </c>
      <c r="F930" s="15">
        <v>1350202</v>
      </c>
    </row>
    <row r="931" spans="1:7" x14ac:dyDescent="0.35">
      <c r="A931" s="15" t="s">
        <v>27</v>
      </c>
      <c r="B931" s="15">
        <v>15</v>
      </c>
      <c r="C931" s="15">
        <v>66</v>
      </c>
      <c r="D931" s="15">
        <v>38218390</v>
      </c>
      <c r="E931" s="15">
        <v>39433333</v>
      </c>
      <c r="F931" s="15">
        <v>1214944</v>
      </c>
    </row>
    <row r="932" spans="1:7" x14ac:dyDescent="0.35">
      <c r="A932" s="15" t="s">
        <v>27</v>
      </c>
      <c r="B932" s="15">
        <v>17</v>
      </c>
      <c r="C932" s="15">
        <v>221</v>
      </c>
      <c r="D932" s="15">
        <v>10602882</v>
      </c>
      <c r="E932" s="15">
        <v>13282961</v>
      </c>
      <c r="F932" s="15">
        <v>2680080</v>
      </c>
    </row>
    <row r="933" spans="1:7" x14ac:dyDescent="0.35">
      <c r="A933" s="15" t="s">
        <v>27</v>
      </c>
      <c r="B933" s="15">
        <v>18</v>
      </c>
      <c r="C933" s="15">
        <v>72</v>
      </c>
      <c r="D933" s="15">
        <v>295587</v>
      </c>
      <c r="E933" s="15">
        <v>1621336</v>
      </c>
      <c r="F933" s="15">
        <v>1325750</v>
      </c>
    </row>
    <row r="934" spans="1:7" x14ac:dyDescent="0.35">
      <c r="A934" s="15" t="s">
        <v>27</v>
      </c>
      <c r="B934" s="15">
        <v>18</v>
      </c>
      <c r="C934" s="15">
        <v>166</v>
      </c>
      <c r="D934" s="15">
        <v>2017552</v>
      </c>
      <c r="E934" s="15">
        <v>4837968</v>
      </c>
      <c r="F934" s="15">
        <v>2820417</v>
      </c>
    </row>
    <row r="935" spans="1:7" x14ac:dyDescent="0.35">
      <c r="A935" s="15" t="s">
        <v>27</v>
      </c>
      <c r="B935" s="15">
        <v>19</v>
      </c>
      <c r="C935" s="15">
        <v>101</v>
      </c>
      <c r="D935" s="15">
        <v>18875993</v>
      </c>
      <c r="E935" s="15">
        <v>20562061</v>
      </c>
      <c r="F935" s="15">
        <v>1686069</v>
      </c>
    </row>
    <row r="936" spans="1:7" x14ac:dyDescent="0.35">
      <c r="A936" s="15" t="s">
        <v>27</v>
      </c>
      <c r="B936" s="15">
        <v>20</v>
      </c>
      <c r="C936" s="15">
        <v>342</v>
      </c>
      <c r="D936" s="15">
        <v>24154391</v>
      </c>
      <c r="E936" s="15">
        <v>28716786</v>
      </c>
      <c r="F936" s="15">
        <v>4562396</v>
      </c>
    </row>
    <row r="937" spans="1:7" x14ac:dyDescent="0.35">
      <c r="A937" s="15" t="s">
        <v>27</v>
      </c>
      <c r="B937" s="15">
        <v>23</v>
      </c>
      <c r="C937" s="15">
        <v>110</v>
      </c>
      <c r="D937" s="15">
        <v>1929973</v>
      </c>
      <c r="E937" s="15">
        <v>3430396</v>
      </c>
      <c r="F937" s="15">
        <v>1500424</v>
      </c>
    </row>
    <row r="938" spans="1:7" x14ac:dyDescent="0.35">
      <c r="A938" s="15" t="s">
        <v>27</v>
      </c>
      <c r="B938" s="15">
        <v>25</v>
      </c>
      <c r="C938" s="15">
        <v>56</v>
      </c>
      <c r="D938" s="15">
        <v>165343</v>
      </c>
      <c r="E938" s="15">
        <v>1328127</v>
      </c>
      <c r="F938" s="15">
        <v>1162785</v>
      </c>
    </row>
    <row r="939" spans="1:7" x14ac:dyDescent="0.35">
      <c r="A939" s="15" t="s">
        <v>27</v>
      </c>
      <c r="B939" s="15">
        <v>25</v>
      </c>
      <c r="C939" s="15">
        <v>88</v>
      </c>
      <c r="D939" s="15">
        <v>5651524</v>
      </c>
      <c r="E939" s="15">
        <v>7011305</v>
      </c>
      <c r="F939" s="15">
        <v>1359782</v>
      </c>
    </row>
    <row r="940" spans="1:7" x14ac:dyDescent="0.35">
      <c r="A940" s="15" t="s">
        <v>28</v>
      </c>
      <c r="B940" s="15">
        <v>1</v>
      </c>
      <c r="C940" s="15">
        <v>132</v>
      </c>
      <c r="D940" s="15">
        <v>10408315</v>
      </c>
      <c r="E940" s="15">
        <v>13331028</v>
      </c>
      <c r="F940" s="15">
        <v>2922714</v>
      </c>
      <c r="G940" s="3">
        <v>56</v>
      </c>
    </row>
    <row r="941" spans="1:7" x14ac:dyDescent="0.35">
      <c r="A941" s="15" t="s">
        <v>28</v>
      </c>
      <c r="B941" s="15">
        <v>1</v>
      </c>
      <c r="C941" s="15">
        <v>614</v>
      </c>
      <c r="D941" s="15">
        <v>20259753</v>
      </c>
      <c r="E941" s="15">
        <v>28233414</v>
      </c>
      <c r="F941" s="15">
        <v>7973662</v>
      </c>
    </row>
    <row r="942" spans="1:7" x14ac:dyDescent="0.35">
      <c r="A942" s="15" t="s">
        <v>28</v>
      </c>
      <c r="B942" s="15">
        <v>1</v>
      </c>
      <c r="C942" s="15">
        <v>116</v>
      </c>
      <c r="D942" s="15">
        <v>33841138</v>
      </c>
      <c r="E942" s="15">
        <v>35238290</v>
      </c>
      <c r="F942" s="15">
        <v>1397153</v>
      </c>
    </row>
    <row r="943" spans="1:7" x14ac:dyDescent="0.35">
      <c r="A943" s="15" t="s">
        <v>28</v>
      </c>
      <c r="B943" s="15">
        <v>1</v>
      </c>
      <c r="C943" s="15">
        <v>63</v>
      </c>
      <c r="D943" s="15">
        <v>109127423</v>
      </c>
      <c r="E943" s="15">
        <v>110272191</v>
      </c>
      <c r="F943" s="15">
        <v>1144769</v>
      </c>
    </row>
    <row r="944" spans="1:7" x14ac:dyDescent="0.35">
      <c r="A944" s="15" t="s">
        <v>28</v>
      </c>
      <c r="B944" s="15">
        <v>1</v>
      </c>
      <c r="C944" s="15">
        <v>66</v>
      </c>
      <c r="D944" s="15">
        <v>113898124</v>
      </c>
      <c r="E944" s="15">
        <v>115007981</v>
      </c>
      <c r="F944" s="15">
        <v>1109858</v>
      </c>
    </row>
    <row r="945" spans="1:6" x14ac:dyDescent="0.35">
      <c r="A945" s="15" t="s">
        <v>28</v>
      </c>
      <c r="B945" s="15">
        <v>2</v>
      </c>
      <c r="C945" s="15">
        <v>70</v>
      </c>
      <c r="D945" s="15">
        <v>69486839</v>
      </c>
      <c r="E945" s="15">
        <v>70566610</v>
      </c>
      <c r="F945" s="15">
        <v>1079772</v>
      </c>
    </row>
    <row r="946" spans="1:6" x14ac:dyDescent="0.35">
      <c r="A946" s="15" t="s">
        <v>28</v>
      </c>
      <c r="B946" s="15">
        <v>2</v>
      </c>
      <c r="C946" s="15">
        <v>304</v>
      </c>
      <c r="D946" s="15">
        <v>76717895</v>
      </c>
      <c r="E946" s="15">
        <v>80301569</v>
      </c>
      <c r="F946" s="15">
        <v>3583675</v>
      </c>
    </row>
    <row r="947" spans="1:6" x14ac:dyDescent="0.35">
      <c r="A947" s="15" t="s">
        <v>28</v>
      </c>
      <c r="B947" s="15">
        <v>4</v>
      </c>
      <c r="C947" s="15">
        <v>80</v>
      </c>
      <c r="D947" s="15">
        <v>40202066</v>
      </c>
      <c r="E947" s="15">
        <v>41329179</v>
      </c>
      <c r="F947" s="15">
        <v>1127114</v>
      </c>
    </row>
    <row r="948" spans="1:6" x14ac:dyDescent="0.35">
      <c r="A948" s="15" t="s">
        <v>28</v>
      </c>
      <c r="B948" s="15">
        <v>4</v>
      </c>
      <c r="C948" s="15">
        <v>144</v>
      </c>
      <c r="D948" s="15">
        <v>72330521</v>
      </c>
      <c r="E948" s="15">
        <v>74104237</v>
      </c>
      <c r="F948" s="15">
        <v>1773717</v>
      </c>
    </row>
    <row r="949" spans="1:6" x14ac:dyDescent="0.35">
      <c r="A949" s="15" t="s">
        <v>28</v>
      </c>
      <c r="B949" s="15">
        <v>5</v>
      </c>
      <c r="C949" s="15">
        <v>101</v>
      </c>
      <c r="D949" s="15">
        <v>1928291</v>
      </c>
      <c r="E949" s="15">
        <v>3030451</v>
      </c>
      <c r="F949" s="15">
        <v>1102161</v>
      </c>
    </row>
    <row r="950" spans="1:6" x14ac:dyDescent="0.35">
      <c r="A950" s="15" t="s">
        <v>28</v>
      </c>
      <c r="B950" s="15">
        <v>5</v>
      </c>
      <c r="C950" s="15">
        <v>103</v>
      </c>
      <c r="D950" s="15">
        <v>48943160</v>
      </c>
      <c r="E950" s="15">
        <v>50394030</v>
      </c>
      <c r="F950" s="15">
        <v>1450871</v>
      </c>
    </row>
    <row r="951" spans="1:6" x14ac:dyDescent="0.35">
      <c r="A951" s="15" t="s">
        <v>28</v>
      </c>
      <c r="B951" s="15">
        <v>5</v>
      </c>
      <c r="C951" s="15">
        <v>161</v>
      </c>
      <c r="D951" s="15">
        <v>62733999</v>
      </c>
      <c r="E951" s="15">
        <v>64825374</v>
      </c>
      <c r="F951" s="15">
        <v>2091376</v>
      </c>
    </row>
    <row r="952" spans="1:6" x14ac:dyDescent="0.35">
      <c r="A952" s="15" t="s">
        <v>28</v>
      </c>
      <c r="B952" s="15">
        <v>5</v>
      </c>
      <c r="C952" s="15">
        <v>92</v>
      </c>
      <c r="D952" s="15">
        <v>76315842</v>
      </c>
      <c r="E952" s="15">
        <v>77777805</v>
      </c>
      <c r="F952" s="15">
        <v>1461964</v>
      </c>
    </row>
    <row r="953" spans="1:6" x14ac:dyDescent="0.35">
      <c r="A953" s="15" t="s">
        <v>28</v>
      </c>
      <c r="B953" s="15">
        <v>6</v>
      </c>
      <c r="C953" s="15">
        <v>330</v>
      </c>
      <c r="D953" s="15">
        <v>54586091</v>
      </c>
      <c r="E953" s="15">
        <v>58799769</v>
      </c>
      <c r="F953" s="15">
        <v>4213679</v>
      </c>
    </row>
    <row r="954" spans="1:6" x14ac:dyDescent="0.35">
      <c r="A954" s="15" t="s">
        <v>28</v>
      </c>
      <c r="B954" s="15">
        <v>6</v>
      </c>
      <c r="C954" s="15">
        <v>140</v>
      </c>
      <c r="D954" s="15">
        <v>65870908</v>
      </c>
      <c r="E954" s="15">
        <v>67569529</v>
      </c>
      <c r="F954" s="15">
        <v>1698622</v>
      </c>
    </row>
    <row r="955" spans="1:6" x14ac:dyDescent="0.35">
      <c r="A955" s="15" t="s">
        <v>28</v>
      </c>
      <c r="B955" s="15">
        <v>6</v>
      </c>
      <c r="C955" s="15">
        <v>429</v>
      </c>
      <c r="D955" s="15">
        <v>68336532</v>
      </c>
      <c r="E955" s="15">
        <v>73750555</v>
      </c>
      <c r="F955" s="15">
        <v>5414024</v>
      </c>
    </row>
    <row r="956" spans="1:6" x14ac:dyDescent="0.35">
      <c r="A956" s="15" t="s">
        <v>28</v>
      </c>
      <c r="B956" s="15">
        <v>8</v>
      </c>
      <c r="C956" s="15">
        <v>63</v>
      </c>
      <c r="D956" s="15">
        <v>72077</v>
      </c>
      <c r="E956" s="15">
        <v>1230464</v>
      </c>
      <c r="F956" s="15">
        <v>1158388</v>
      </c>
    </row>
    <row r="957" spans="1:6" x14ac:dyDescent="0.35">
      <c r="A957" s="15" t="s">
        <v>28</v>
      </c>
      <c r="B957" s="15">
        <v>9</v>
      </c>
      <c r="C957" s="15">
        <v>100</v>
      </c>
      <c r="D957" s="15">
        <v>32542006</v>
      </c>
      <c r="E957" s="15">
        <v>33975627</v>
      </c>
      <c r="F957" s="15">
        <v>1433622</v>
      </c>
    </row>
    <row r="958" spans="1:6" x14ac:dyDescent="0.35">
      <c r="A958" s="15" t="s">
        <v>28</v>
      </c>
      <c r="B958" s="15">
        <v>10</v>
      </c>
      <c r="C958" s="15">
        <v>50</v>
      </c>
      <c r="D958" s="15">
        <v>1380243</v>
      </c>
      <c r="E958" s="15">
        <v>2414227</v>
      </c>
      <c r="F958" s="15">
        <v>1033985</v>
      </c>
    </row>
    <row r="959" spans="1:6" x14ac:dyDescent="0.35">
      <c r="A959" s="15" t="s">
        <v>28</v>
      </c>
      <c r="B959" s="15">
        <v>10</v>
      </c>
      <c r="C959" s="15">
        <v>98</v>
      </c>
      <c r="D959" s="15">
        <v>28653645</v>
      </c>
      <c r="E959" s="15">
        <v>29884185</v>
      </c>
      <c r="F959" s="15">
        <v>1230541</v>
      </c>
    </row>
    <row r="960" spans="1:6" x14ac:dyDescent="0.35">
      <c r="A960" s="15" t="s">
        <v>28</v>
      </c>
      <c r="B960" s="15">
        <v>10</v>
      </c>
      <c r="C960" s="15">
        <v>165</v>
      </c>
      <c r="D960" s="15">
        <v>33387818</v>
      </c>
      <c r="E960" s="15">
        <v>35456648</v>
      </c>
      <c r="F960" s="15">
        <v>2068831</v>
      </c>
    </row>
    <row r="961" spans="1:6" x14ac:dyDescent="0.35">
      <c r="A961" s="15" t="s">
        <v>28</v>
      </c>
      <c r="B961" s="15">
        <v>10</v>
      </c>
      <c r="C961" s="15">
        <v>106</v>
      </c>
      <c r="D961" s="15">
        <v>50441288</v>
      </c>
      <c r="E961" s="15">
        <v>51793999</v>
      </c>
      <c r="F961" s="15">
        <v>1352712</v>
      </c>
    </row>
    <row r="962" spans="1:6" x14ac:dyDescent="0.35">
      <c r="A962" s="15" t="s">
        <v>28</v>
      </c>
      <c r="B962" s="15">
        <v>11</v>
      </c>
      <c r="C962" s="15">
        <v>447</v>
      </c>
      <c r="D962" s="15">
        <v>64906285</v>
      </c>
      <c r="E962" s="15">
        <v>70555288</v>
      </c>
      <c r="F962" s="15">
        <v>5649004</v>
      </c>
    </row>
    <row r="963" spans="1:6" x14ac:dyDescent="0.35">
      <c r="A963" s="15" t="s">
        <v>28</v>
      </c>
      <c r="B963" s="15">
        <v>12</v>
      </c>
      <c r="C963" s="15">
        <v>137</v>
      </c>
      <c r="D963" s="15">
        <v>2567149</v>
      </c>
      <c r="E963" s="15">
        <v>4393386</v>
      </c>
      <c r="F963" s="15">
        <v>1826238</v>
      </c>
    </row>
    <row r="964" spans="1:6" x14ac:dyDescent="0.35">
      <c r="A964" s="15" t="s">
        <v>28</v>
      </c>
      <c r="B964" s="15">
        <v>15</v>
      </c>
      <c r="C964" s="15">
        <v>85</v>
      </c>
      <c r="D964" s="15">
        <v>213416</v>
      </c>
      <c r="E964" s="15">
        <v>2310422</v>
      </c>
      <c r="F964" s="15">
        <v>2097007</v>
      </c>
    </row>
    <row r="965" spans="1:6" x14ac:dyDescent="0.35">
      <c r="A965" s="15" t="s">
        <v>28</v>
      </c>
      <c r="B965" s="15">
        <v>15</v>
      </c>
      <c r="C965" s="15">
        <v>171</v>
      </c>
      <c r="D965" s="15">
        <v>28824890</v>
      </c>
      <c r="E965" s="15">
        <v>31082673</v>
      </c>
      <c r="F965" s="15">
        <v>2257784</v>
      </c>
    </row>
    <row r="966" spans="1:6" x14ac:dyDescent="0.35">
      <c r="A966" s="15" t="s">
        <v>28</v>
      </c>
      <c r="B966" s="15">
        <v>15</v>
      </c>
      <c r="C966" s="15">
        <v>131</v>
      </c>
      <c r="D966" s="15">
        <v>56494376</v>
      </c>
      <c r="E966" s="15">
        <v>58202365</v>
      </c>
      <c r="F966" s="15">
        <v>1707990</v>
      </c>
    </row>
    <row r="967" spans="1:6" x14ac:dyDescent="0.35">
      <c r="A967" s="15" t="s">
        <v>28</v>
      </c>
      <c r="B967" s="15">
        <v>16</v>
      </c>
      <c r="C967" s="15">
        <v>84</v>
      </c>
      <c r="D967" s="15">
        <v>2210218</v>
      </c>
      <c r="E967" s="15">
        <v>3463061</v>
      </c>
      <c r="F967" s="15">
        <v>1252844</v>
      </c>
    </row>
    <row r="968" spans="1:6" x14ac:dyDescent="0.35">
      <c r="A968" s="15" t="s">
        <v>28</v>
      </c>
      <c r="B968" s="15">
        <v>16</v>
      </c>
      <c r="C968" s="15">
        <v>58</v>
      </c>
      <c r="D968" s="15">
        <v>4936422</v>
      </c>
      <c r="E968" s="15">
        <v>6002393</v>
      </c>
      <c r="F968" s="15">
        <v>1065972</v>
      </c>
    </row>
    <row r="969" spans="1:6" x14ac:dyDescent="0.35">
      <c r="A969" s="15" t="s">
        <v>28</v>
      </c>
      <c r="B969" s="15">
        <v>16</v>
      </c>
      <c r="C969" s="15">
        <v>1121</v>
      </c>
      <c r="D969" s="15">
        <v>31136359</v>
      </c>
      <c r="E969" s="15">
        <v>45535967</v>
      </c>
      <c r="F969" s="15">
        <v>14399609</v>
      </c>
    </row>
    <row r="970" spans="1:6" x14ac:dyDescent="0.35">
      <c r="A970" s="15" t="s">
        <v>28</v>
      </c>
      <c r="B970" s="15">
        <v>17</v>
      </c>
      <c r="C970" s="15">
        <v>60</v>
      </c>
      <c r="D970" s="15">
        <v>21148232</v>
      </c>
      <c r="E970" s="15">
        <v>22307378</v>
      </c>
      <c r="F970" s="15">
        <v>1159147</v>
      </c>
    </row>
    <row r="971" spans="1:6" x14ac:dyDescent="0.35">
      <c r="A971" s="15" t="s">
        <v>28</v>
      </c>
      <c r="B971" s="15">
        <v>17</v>
      </c>
      <c r="C971" s="15">
        <v>1677</v>
      </c>
      <c r="D971" s="15">
        <v>24623945</v>
      </c>
      <c r="E971" s="15">
        <v>46275943</v>
      </c>
      <c r="F971" s="15">
        <v>21651999</v>
      </c>
    </row>
    <row r="972" spans="1:6" x14ac:dyDescent="0.35">
      <c r="A972" s="15" t="s">
        <v>28</v>
      </c>
      <c r="B972" s="15">
        <v>18</v>
      </c>
      <c r="C972" s="15">
        <v>66</v>
      </c>
      <c r="D972" s="15">
        <v>4081042</v>
      </c>
      <c r="E972" s="15">
        <v>5224417</v>
      </c>
      <c r="F972" s="15">
        <v>1143376</v>
      </c>
    </row>
    <row r="973" spans="1:6" x14ac:dyDescent="0.35">
      <c r="A973" s="15" t="s">
        <v>28</v>
      </c>
      <c r="B973" s="15">
        <v>18</v>
      </c>
      <c r="C973" s="15">
        <v>71</v>
      </c>
      <c r="D973" s="15">
        <v>11427231</v>
      </c>
      <c r="E973" s="15">
        <v>12443573</v>
      </c>
      <c r="F973" s="15">
        <v>1016343</v>
      </c>
    </row>
    <row r="974" spans="1:6" x14ac:dyDescent="0.35">
      <c r="A974" s="15" t="s">
        <v>28</v>
      </c>
      <c r="B974" s="15">
        <v>18</v>
      </c>
      <c r="C974" s="15">
        <v>90</v>
      </c>
      <c r="D974" s="15">
        <v>35416737</v>
      </c>
      <c r="E974" s="15">
        <v>36466797</v>
      </c>
      <c r="F974" s="15">
        <v>1050061</v>
      </c>
    </row>
    <row r="975" spans="1:6" x14ac:dyDescent="0.35">
      <c r="A975" s="15" t="s">
        <v>28</v>
      </c>
      <c r="B975" s="15">
        <v>21</v>
      </c>
      <c r="C975" s="15">
        <v>579</v>
      </c>
      <c r="D975" s="15">
        <v>10506093</v>
      </c>
      <c r="E975" s="15">
        <v>17893391</v>
      </c>
      <c r="F975" s="15">
        <v>7387299</v>
      </c>
    </row>
    <row r="976" spans="1:6" x14ac:dyDescent="0.35">
      <c r="A976" s="15" t="s">
        <v>28</v>
      </c>
      <c r="B976" s="15">
        <v>21</v>
      </c>
      <c r="C976" s="15">
        <v>128</v>
      </c>
      <c r="D976" s="15">
        <v>24878074</v>
      </c>
      <c r="E976" s="15">
        <v>26699821</v>
      </c>
      <c r="F976" s="15">
        <v>1821748</v>
      </c>
    </row>
    <row r="977" spans="1:6" x14ac:dyDescent="0.35">
      <c r="A977" s="15" t="s">
        <v>28</v>
      </c>
      <c r="B977" s="15">
        <v>21</v>
      </c>
      <c r="C977" s="15">
        <v>92</v>
      </c>
      <c r="D977" s="15">
        <v>28288672</v>
      </c>
      <c r="E977" s="15">
        <v>29575997</v>
      </c>
      <c r="F977" s="15">
        <v>1287326</v>
      </c>
    </row>
    <row r="978" spans="1:6" x14ac:dyDescent="0.35">
      <c r="A978" s="15" t="s">
        <v>28</v>
      </c>
      <c r="B978" s="15">
        <v>21</v>
      </c>
      <c r="C978" s="15">
        <v>184</v>
      </c>
      <c r="D978" s="15">
        <v>41647823</v>
      </c>
      <c r="E978" s="15">
        <v>43721619</v>
      </c>
      <c r="F978" s="15">
        <v>2073797</v>
      </c>
    </row>
    <row r="979" spans="1:6" x14ac:dyDescent="0.35">
      <c r="A979" s="15" t="s">
        <v>28</v>
      </c>
      <c r="B979" s="15">
        <v>22</v>
      </c>
      <c r="C979" s="15">
        <v>601</v>
      </c>
      <c r="D979" s="15">
        <v>14295159</v>
      </c>
      <c r="E979" s="15">
        <v>22204906</v>
      </c>
      <c r="F979" s="15">
        <v>7909748</v>
      </c>
    </row>
    <row r="980" spans="1:6" x14ac:dyDescent="0.35">
      <c r="A980" s="15" t="s">
        <v>28</v>
      </c>
      <c r="B980" s="15">
        <v>23</v>
      </c>
      <c r="C980" s="15">
        <v>716</v>
      </c>
      <c r="D980" s="15">
        <v>31921259</v>
      </c>
      <c r="E980" s="15">
        <v>41392932</v>
      </c>
      <c r="F980" s="15">
        <v>9471674</v>
      </c>
    </row>
    <row r="981" spans="1:6" x14ac:dyDescent="0.35">
      <c r="A981" s="15" t="s">
        <v>28</v>
      </c>
      <c r="B981" s="15">
        <v>24</v>
      </c>
      <c r="C981" s="15">
        <v>92</v>
      </c>
      <c r="D981" s="15">
        <v>3725334</v>
      </c>
      <c r="E981" s="15">
        <v>4914454</v>
      </c>
      <c r="F981" s="15">
        <v>1189121</v>
      </c>
    </row>
    <row r="982" spans="1:6" x14ac:dyDescent="0.35">
      <c r="A982" s="15" t="s">
        <v>28</v>
      </c>
      <c r="B982" s="15">
        <v>25</v>
      </c>
      <c r="C982" s="15">
        <v>52</v>
      </c>
      <c r="D982" s="15">
        <v>120798</v>
      </c>
      <c r="E982" s="15">
        <v>1230408</v>
      </c>
      <c r="F982" s="15">
        <v>1109611</v>
      </c>
    </row>
    <row r="983" spans="1:6" x14ac:dyDescent="0.35">
      <c r="A983" s="15" t="s">
        <v>28</v>
      </c>
      <c r="B983" s="15">
        <v>25</v>
      </c>
      <c r="C983" s="15">
        <v>106</v>
      </c>
      <c r="D983" s="15">
        <v>21075733</v>
      </c>
      <c r="E983" s="15">
        <v>22540973</v>
      </c>
      <c r="F983" s="15">
        <v>1465241</v>
      </c>
    </row>
    <row r="984" spans="1:6" x14ac:dyDescent="0.35">
      <c r="A984" s="15" t="s">
        <v>28</v>
      </c>
      <c r="B984" s="15">
        <v>26</v>
      </c>
      <c r="C984" s="15">
        <v>141</v>
      </c>
      <c r="D984" s="15">
        <v>16230062</v>
      </c>
      <c r="E984" s="15">
        <v>18049378</v>
      </c>
      <c r="F984" s="15">
        <v>1819317</v>
      </c>
    </row>
    <row r="985" spans="1:6" x14ac:dyDescent="0.35">
      <c r="A985" s="15" t="s">
        <v>28</v>
      </c>
      <c r="B985" s="15">
        <v>27</v>
      </c>
      <c r="C985" s="15">
        <v>175</v>
      </c>
      <c r="D985" s="15">
        <v>12193294</v>
      </c>
      <c r="E985" s="15">
        <v>14404639</v>
      </c>
      <c r="F985" s="15">
        <v>2211346</v>
      </c>
    </row>
    <row r="986" spans="1:6" x14ac:dyDescent="0.35">
      <c r="A986" s="15" t="s">
        <v>28</v>
      </c>
      <c r="B986" s="15">
        <v>28</v>
      </c>
      <c r="C986" s="15">
        <v>324</v>
      </c>
      <c r="D986" s="15">
        <v>33719</v>
      </c>
      <c r="E986" s="15">
        <v>4721802</v>
      </c>
      <c r="F986" s="15">
        <v>4688084</v>
      </c>
    </row>
    <row r="987" spans="1:6" x14ac:dyDescent="0.35">
      <c r="A987" s="15" t="s">
        <v>28</v>
      </c>
      <c r="B987" s="15">
        <v>29</v>
      </c>
      <c r="C987" s="15">
        <v>93</v>
      </c>
      <c r="D987" s="15">
        <v>17239470</v>
      </c>
      <c r="E987" s="15">
        <v>18397158</v>
      </c>
      <c r="F987" s="15">
        <v>1157689</v>
      </c>
    </row>
    <row r="988" spans="1:6" x14ac:dyDescent="0.35">
      <c r="A988" s="15" t="s">
        <v>28</v>
      </c>
      <c r="B988" s="15">
        <v>32</v>
      </c>
      <c r="C988" s="15">
        <v>92</v>
      </c>
      <c r="D988" s="15">
        <v>6849923</v>
      </c>
      <c r="E988" s="15">
        <v>8014771</v>
      </c>
      <c r="F988" s="15">
        <v>1164849</v>
      </c>
    </row>
    <row r="989" spans="1:6" x14ac:dyDescent="0.35">
      <c r="A989" s="15" t="s">
        <v>28</v>
      </c>
      <c r="B989" s="15">
        <v>33</v>
      </c>
      <c r="C989" s="15">
        <v>495</v>
      </c>
      <c r="D989" s="15">
        <v>624</v>
      </c>
      <c r="E989" s="15">
        <v>7006046</v>
      </c>
      <c r="F989" s="15">
        <v>7005423</v>
      </c>
    </row>
    <row r="990" spans="1:6" x14ac:dyDescent="0.35">
      <c r="A990" s="15" t="s">
        <v>28</v>
      </c>
      <c r="B990" s="15">
        <v>33</v>
      </c>
      <c r="C990" s="15">
        <v>328</v>
      </c>
      <c r="D990" s="15">
        <v>15532954</v>
      </c>
      <c r="E990" s="15">
        <v>19545127</v>
      </c>
      <c r="F990" s="15">
        <v>4012174</v>
      </c>
    </row>
    <row r="991" spans="1:6" x14ac:dyDescent="0.35">
      <c r="A991" s="15" t="s">
        <v>28</v>
      </c>
      <c r="B991" s="15">
        <v>34</v>
      </c>
      <c r="C991" s="15">
        <v>88</v>
      </c>
      <c r="D991" s="15">
        <v>104113</v>
      </c>
      <c r="E991" s="15">
        <v>1133145</v>
      </c>
      <c r="F991" s="15">
        <v>1029033</v>
      </c>
    </row>
    <row r="992" spans="1:6" x14ac:dyDescent="0.35">
      <c r="A992" s="15" t="s">
        <v>28</v>
      </c>
      <c r="B992" s="15">
        <v>34</v>
      </c>
      <c r="C992" s="15">
        <v>247</v>
      </c>
      <c r="D992" s="15">
        <v>39165904</v>
      </c>
      <c r="E992" s="15">
        <v>42089769</v>
      </c>
      <c r="F992" s="15">
        <v>2923866</v>
      </c>
    </row>
    <row r="993" spans="1:7" x14ac:dyDescent="0.35">
      <c r="A993" s="15" t="s">
        <v>28</v>
      </c>
      <c r="B993" s="15">
        <v>35</v>
      </c>
      <c r="C993" s="15">
        <v>162</v>
      </c>
      <c r="D993" s="15">
        <v>15530418</v>
      </c>
      <c r="E993" s="15">
        <v>17486142</v>
      </c>
      <c r="F993" s="15">
        <v>1955725</v>
      </c>
    </row>
    <row r="994" spans="1:7" x14ac:dyDescent="0.35">
      <c r="A994" s="15" t="s">
        <v>28</v>
      </c>
      <c r="B994" s="15">
        <v>36</v>
      </c>
      <c r="C994" s="15">
        <v>52</v>
      </c>
      <c r="D994" s="15">
        <v>12980143</v>
      </c>
      <c r="E994" s="15">
        <v>14410773</v>
      </c>
      <c r="F994" s="15">
        <v>1430631</v>
      </c>
    </row>
    <row r="995" spans="1:7" x14ac:dyDescent="0.35">
      <c r="A995" s="15" t="s">
        <v>28</v>
      </c>
      <c r="B995" s="15">
        <v>37</v>
      </c>
      <c r="C995" s="15">
        <v>57</v>
      </c>
      <c r="D995" s="15">
        <v>11346630</v>
      </c>
      <c r="E995" s="15">
        <v>12359743</v>
      </c>
      <c r="F995" s="15">
        <v>1013114</v>
      </c>
    </row>
    <row r="996" spans="1:7" x14ac:dyDescent="0.35">
      <c r="A996" s="15" t="s">
        <v>29</v>
      </c>
      <c r="B996" s="15">
        <v>1</v>
      </c>
      <c r="C996" s="15">
        <v>1535</v>
      </c>
      <c r="D996" s="15">
        <v>80040</v>
      </c>
      <c r="E996" s="15">
        <v>21759367</v>
      </c>
      <c r="F996" s="15">
        <v>21679328</v>
      </c>
      <c r="G996" s="3">
        <v>61</v>
      </c>
    </row>
    <row r="997" spans="1:7" x14ac:dyDescent="0.35">
      <c r="A997" s="15" t="s">
        <v>29</v>
      </c>
      <c r="B997" s="15">
        <v>1</v>
      </c>
      <c r="C997" s="15">
        <v>114</v>
      </c>
      <c r="D997" s="15">
        <v>50456782</v>
      </c>
      <c r="E997" s="15">
        <v>51818247</v>
      </c>
      <c r="F997" s="15">
        <v>1361466</v>
      </c>
    </row>
    <row r="998" spans="1:7" x14ac:dyDescent="0.35">
      <c r="A998" s="15" t="s">
        <v>29</v>
      </c>
      <c r="B998" s="15">
        <v>1</v>
      </c>
      <c r="C998" s="15">
        <v>106</v>
      </c>
      <c r="D998" s="15">
        <v>66723686</v>
      </c>
      <c r="E998" s="15">
        <v>68109750</v>
      </c>
      <c r="F998" s="15">
        <v>1386065</v>
      </c>
    </row>
    <row r="999" spans="1:7" x14ac:dyDescent="0.35">
      <c r="A999" s="15" t="s">
        <v>29</v>
      </c>
      <c r="B999" s="15">
        <v>2</v>
      </c>
      <c r="C999" s="15">
        <v>96</v>
      </c>
      <c r="D999" s="15">
        <v>18754466</v>
      </c>
      <c r="E999" s="15">
        <v>19976526</v>
      </c>
      <c r="F999" s="15">
        <v>1222061</v>
      </c>
    </row>
    <row r="1000" spans="1:7" x14ac:dyDescent="0.35">
      <c r="A1000" s="15" t="s">
        <v>29</v>
      </c>
      <c r="B1000" s="15">
        <v>2</v>
      </c>
      <c r="C1000" s="15">
        <v>88</v>
      </c>
      <c r="D1000" s="15">
        <v>29034716</v>
      </c>
      <c r="E1000" s="15">
        <v>30360454</v>
      </c>
      <c r="F1000" s="15">
        <v>1325739</v>
      </c>
    </row>
    <row r="1001" spans="1:7" x14ac:dyDescent="0.35">
      <c r="A1001" s="15" t="s">
        <v>29</v>
      </c>
      <c r="B1001" s="15">
        <v>2</v>
      </c>
      <c r="C1001" s="15">
        <v>79</v>
      </c>
      <c r="D1001" s="15">
        <v>48272665</v>
      </c>
      <c r="E1001" s="15">
        <v>49284224</v>
      </c>
      <c r="F1001" s="15">
        <v>1011560</v>
      </c>
    </row>
    <row r="1002" spans="1:7" x14ac:dyDescent="0.35">
      <c r="A1002" s="15" t="s">
        <v>29</v>
      </c>
      <c r="B1002" s="15">
        <v>4</v>
      </c>
      <c r="C1002" s="15">
        <v>553</v>
      </c>
      <c r="D1002" s="15">
        <v>33285881</v>
      </c>
      <c r="E1002" s="15">
        <v>40777788</v>
      </c>
      <c r="F1002" s="15">
        <v>7491908</v>
      </c>
    </row>
    <row r="1003" spans="1:7" x14ac:dyDescent="0.35">
      <c r="A1003" s="15" t="s">
        <v>29</v>
      </c>
      <c r="B1003" s="15">
        <v>5</v>
      </c>
      <c r="C1003" s="15">
        <v>159</v>
      </c>
      <c r="D1003" s="15">
        <v>38481974</v>
      </c>
      <c r="E1003" s="15">
        <v>40677402</v>
      </c>
      <c r="F1003" s="15">
        <v>2195429</v>
      </c>
    </row>
    <row r="1004" spans="1:7" x14ac:dyDescent="0.35">
      <c r="A1004" s="15" t="s">
        <v>29</v>
      </c>
      <c r="B1004" s="15">
        <v>5</v>
      </c>
      <c r="C1004" s="15">
        <v>163</v>
      </c>
      <c r="D1004" s="15">
        <v>48262520</v>
      </c>
      <c r="E1004" s="15">
        <v>50433172</v>
      </c>
      <c r="F1004" s="15">
        <v>2170653</v>
      </c>
    </row>
    <row r="1005" spans="1:7" x14ac:dyDescent="0.35">
      <c r="A1005" s="15" t="s">
        <v>29</v>
      </c>
      <c r="B1005" s="15">
        <v>5</v>
      </c>
      <c r="C1005" s="15">
        <v>76</v>
      </c>
      <c r="D1005" s="15">
        <v>63491491</v>
      </c>
      <c r="E1005" s="15">
        <v>64552850</v>
      </c>
      <c r="F1005" s="15">
        <v>1061360</v>
      </c>
    </row>
    <row r="1006" spans="1:7" x14ac:dyDescent="0.35">
      <c r="A1006" s="15" t="s">
        <v>29</v>
      </c>
      <c r="B1006" s="15">
        <v>5</v>
      </c>
      <c r="C1006" s="15">
        <v>1710</v>
      </c>
      <c r="D1006" s="15">
        <v>65247120</v>
      </c>
      <c r="E1006" s="15">
        <v>88466907</v>
      </c>
      <c r="F1006" s="15">
        <v>23219788</v>
      </c>
    </row>
    <row r="1007" spans="1:7" x14ac:dyDescent="0.35">
      <c r="A1007" s="15" t="s">
        <v>29</v>
      </c>
      <c r="B1007" s="15">
        <v>6</v>
      </c>
      <c r="C1007" s="15">
        <v>122</v>
      </c>
      <c r="D1007" s="15">
        <v>48930</v>
      </c>
      <c r="E1007" s="15">
        <v>2326443</v>
      </c>
      <c r="F1007" s="15">
        <v>2277514</v>
      </c>
    </row>
    <row r="1008" spans="1:7" x14ac:dyDescent="0.35">
      <c r="A1008" s="15" t="s">
        <v>29</v>
      </c>
      <c r="B1008" s="15">
        <v>6</v>
      </c>
      <c r="C1008" s="15">
        <v>104</v>
      </c>
      <c r="D1008" s="15">
        <v>2754103</v>
      </c>
      <c r="E1008" s="15">
        <v>3996751</v>
      </c>
      <c r="F1008" s="15">
        <v>1242649</v>
      </c>
    </row>
    <row r="1009" spans="1:6" x14ac:dyDescent="0.35">
      <c r="A1009" s="15" t="s">
        <v>29</v>
      </c>
      <c r="B1009" s="15">
        <v>6</v>
      </c>
      <c r="C1009" s="15">
        <v>90</v>
      </c>
      <c r="D1009" s="15">
        <v>23532436</v>
      </c>
      <c r="E1009" s="15">
        <v>25315244</v>
      </c>
      <c r="F1009" s="15">
        <v>1782809</v>
      </c>
    </row>
    <row r="1010" spans="1:6" x14ac:dyDescent="0.35">
      <c r="A1010" s="15" t="s">
        <v>29</v>
      </c>
      <c r="B1010" s="15">
        <v>6</v>
      </c>
      <c r="C1010" s="15">
        <v>136</v>
      </c>
      <c r="D1010" s="15">
        <v>31236231</v>
      </c>
      <c r="E1010" s="15">
        <v>32794147</v>
      </c>
      <c r="F1010" s="15">
        <v>1557917</v>
      </c>
    </row>
    <row r="1011" spans="1:6" x14ac:dyDescent="0.35">
      <c r="A1011" s="15" t="s">
        <v>29</v>
      </c>
      <c r="B1011" s="15">
        <v>6</v>
      </c>
      <c r="C1011" s="15">
        <v>102</v>
      </c>
      <c r="D1011" s="15">
        <v>37153914</v>
      </c>
      <c r="E1011" s="15">
        <v>38741243</v>
      </c>
      <c r="F1011" s="15">
        <v>1587330</v>
      </c>
    </row>
    <row r="1012" spans="1:6" x14ac:dyDescent="0.35">
      <c r="A1012" s="15" t="s">
        <v>29</v>
      </c>
      <c r="B1012" s="15">
        <v>6</v>
      </c>
      <c r="C1012" s="15">
        <v>69</v>
      </c>
      <c r="D1012" s="15">
        <v>39001830</v>
      </c>
      <c r="E1012" s="15">
        <v>40003808</v>
      </c>
      <c r="F1012" s="15">
        <v>1001979</v>
      </c>
    </row>
    <row r="1013" spans="1:6" x14ac:dyDescent="0.35">
      <c r="A1013" s="15" t="s">
        <v>29</v>
      </c>
      <c r="B1013" s="15">
        <v>6</v>
      </c>
      <c r="C1013" s="15">
        <v>2227</v>
      </c>
      <c r="D1013" s="15">
        <v>48030050</v>
      </c>
      <c r="E1013" s="15">
        <v>76383671</v>
      </c>
      <c r="F1013" s="15">
        <v>28353622</v>
      </c>
    </row>
    <row r="1014" spans="1:6" x14ac:dyDescent="0.35">
      <c r="A1014" s="15" t="s">
        <v>29</v>
      </c>
      <c r="B1014" s="15">
        <v>9</v>
      </c>
      <c r="C1014" s="15">
        <v>77</v>
      </c>
      <c r="D1014" s="15">
        <v>13565242</v>
      </c>
      <c r="E1014" s="15">
        <v>14652845</v>
      </c>
      <c r="F1014" s="15">
        <v>1087604</v>
      </c>
    </row>
    <row r="1015" spans="1:6" x14ac:dyDescent="0.35">
      <c r="A1015" s="15" t="s">
        <v>29</v>
      </c>
      <c r="B1015" s="15">
        <v>9</v>
      </c>
      <c r="C1015" s="15">
        <v>81</v>
      </c>
      <c r="D1015" s="15">
        <v>19408743</v>
      </c>
      <c r="E1015" s="15">
        <v>20676785</v>
      </c>
      <c r="F1015" s="15">
        <v>1268043</v>
      </c>
    </row>
    <row r="1016" spans="1:6" x14ac:dyDescent="0.35">
      <c r="A1016" s="15" t="s">
        <v>29</v>
      </c>
      <c r="B1016" s="15">
        <v>9</v>
      </c>
      <c r="C1016" s="15">
        <v>115</v>
      </c>
      <c r="D1016" s="15">
        <v>20842436</v>
      </c>
      <c r="E1016" s="15">
        <v>22551703</v>
      </c>
      <c r="F1016" s="15">
        <v>1709268</v>
      </c>
    </row>
    <row r="1017" spans="1:6" x14ac:dyDescent="0.35">
      <c r="A1017" s="15" t="s">
        <v>29</v>
      </c>
      <c r="B1017" s="15">
        <v>9</v>
      </c>
      <c r="C1017" s="15">
        <v>85</v>
      </c>
      <c r="D1017" s="15">
        <v>23527917</v>
      </c>
      <c r="E1017" s="15">
        <v>24794930</v>
      </c>
      <c r="F1017" s="15">
        <v>1267014</v>
      </c>
    </row>
    <row r="1018" spans="1:6" x14ac:dyDescent="0.35">
      <c r="A1018" s="15" t="s">
        <v>29</v>
      </c>
      <c r="B1018" s="15">
        <v>9</v>
      </c>
      <c r="C1018" s="15">
        <v>102</v>
      </c>
      <c r="D1018" s="15">
        <v>26546467</v>
      </c>
      <c r="E1018" s="15">
        <v>27838940</v>
      </c>
      <c r="F1018" s="15">
        <v>1292474</v>
      </c>
    </row>
    <row r="1019" spans="1:6" x14ac:dyDescent="0.35">
      <c r="A1019" s="15" t="s">
        <v>29</v>
      </c>
      <c r="B1019" s="15">
        <v>10</v>
      </c>
      <c r="C1019" s="15">
        <v>60</v>
      </c>
      <c r="D1019" s="15">
        <v>15769324</v>
      </c>
      <c r="E1019" s="15">
        <v>17164150</v>
      </c>
      <c r="F1019" s="15">
        <v>1394827</v>
      </c>
    </row>
    <row r="1020" spans="1:6" x14ac:dyDescent="0.35">
      <c r="A1020" s="15" t="s">
        <v>29</v>
      </c>
      <c r="B1020" s="15">
        <v>11</v>
      </c>
      <c r="C1020" s="15">
        <v>72</v>
      </c>
      <c r="D1020" s="15">
        <v>47952</v>
      </c>
      <c r="E1020" s="15">
        <v>2162990</v>
      </c>
      <c r="F1020" s="15">
        <v>2115039</v>
      </c>
    </row>
    <row r="1021" spans="1:6" x14ac:dyDescent="0.35">
      <c r="A1021" s="15" t="s">
        <v>29</v>
      </c>
      <c r="B1021" s="15">
        <v>11</v>
      </c>
      <c r="C1021" s="15">
        <v>85</v>
      </c>
      <c r="D1021" s="15">
        <v>56801870</v>
      </c>
      <c r="E1021" s="15">
        <v>57896648</v>
      </c>
      <c r="F1021" s="15">
        <v>1094779</v>
      </c>
    </row>
    <row r="1022" spans="1:6" x14ac:dyDescent="0.35">
      <c r="A1022" s="15" t="s">
        <v>29</v>
      </c>
      <c r="B1022" s="15">
        <v>12</v>
      </c>
      <c r="C1022" s="15">
        <v>214</v>
      </c>
      <c r="D1022" s="15">
        <v>35804780</v>
      </c>
      <c r="E1022" s="15">
        <v>38875521</v>
      </c>
      <c r="F1022" s="15">
        <v>3070742</v>
      </c>
    </row>
    <row r="1023" spans="1:6" x14ac:dyDescent="0.35">
      <c r="A1023" s="15" t="s">
        <v>29</v>
      </c>
      <c r="B1023" s="15">
        <v>12</v>
      </c>
      <c r="C1023" s="15">
        <v>87</v>
      </c>
      <c r="D1023" s="15">
        <v>71375688</v>
      </c>
      <c r="E1023" s="15">
        <v>72480470</v>
      </c>
      <c r="F1023" s="15">
        <v>1104783</v>
      </c>
    </row>
    <row r="1024" spans="1:6" x14ac:dyDescent="0.35">
      <c r="A1024" s="15" t="s">
        <v>29</v>
      </c>
      <c r="B1024" s="15">
        <v>13</v>
      </c>
      <c r="C1024" s="15">
        <v>80</v>
      </c>
      <c r="D1024" s="15">
        <v>25829840</v>
      </c>
      <c r="E1024" s="15">
        <v>27093126</v>
      </c>
      <c r="F1024" s="15">
        <v>1263287</v>
      </c>
    </row>
    <row r="1025" spans="1:6" x14ac:dyDescent="0.35">
      <c r="A1025" s="15" t="s">
        <v>29</v>
      </c>
      <c r="B1025" s="15">
        <v>14</v>
      </c>
      <c r="C1025" s="15">
        <v>64</v>
      </c>
      <c r="D1025" s="15">
        <v>884155</v>
      </c>
      <c r="E1025" s="15">
        <v>2484501</v>
      </c>
      <c r="F1025" s="15">
        <v>1600347</v>
      </c>
    </row>
    <row r="1026" spans="1:6" x14ac:dyDescent="0.35">
      <c r="A1026" s="15" t="s">
        <v>29</v>
      </c>
      <c r="B1026" s="15">
        <v>14</v>
      </c>
      <c r="C1026" s="15">
        <v>195</v>
      </c>
      <c r="D1026" s="15">
        <v>36771013</v>
      </c>
      <c r="E1026" s="15">
        <v>39121130</v>
      </c>
      <c r="F1026" s="15">
        <v>2350118</v>
      </c>
    </row>
    <row r="1027" spans="1:6" x14ac:dyDescent="0.35">
      <c r="A1027" s="15" t="s">
        <v>29</v>
      </c>
      <c r="B1027" s="15">
        <v>15</v>
      </c>
      <c r="C1027" s="15">
        <v>62</v>
      </c>
      <c r="D1027" s="15">
        <v>495776</v>
      </c>
      <c r="E1027" s="15">
        <v>2151715</v>
      </c>
      <c r="F1027" s="15">
        <v>1655940</v>
      </c>
    </row>
    <row r="1028" spans="1:6" x14ac:dyDescent="0.35">
      <c r="A1028" s="15" t="s">
        <v>29</v>
      </c>
      <c r="B1028" s="15">
        <v>15</v>
      </c>
      <c r="C1028" s="15">
        <v>49</v>
      </c>
      <c r="D1028" s="15">
        <v>2310422</v>
      </c>
      <c r="E1028" s="15">
        <v>3387819</v>
      </c>
      <c r="F1028" s="15">
        <v>1077398</v>
      </c>
    </row>
    <row r="1029" spans="1:6" x14ac:dyDescent="0.35">
      <c r="A1029" s="15" t="s">
        <v>29</v>
      </c>
      <c r="B1029" s="15">
        <v>15</v>
      </c>
      <c r="C1029" s="15">
        <v>115</v>
      </c>
      <c r="D1029" s="15">
        <v>10704019</v>
      </c>
      <c r="E1029" s="15">
        <v>12418596</v>
      </c>
      <c r="F1029" s="15">
        <v>1714578</v>
      </c>
    </row>
    <row r="1030" spans="1:6" x14ac:dyDescent="0.35">
      <c r="A1030" s="15" t="s">
        <v>29</v>
      </c>
      <c r="B1030" s="15">
        <v>15</v>
      </c>
      <c r="C1030" s="15">
        <v>88</v>
      </c>
      <c r="D1030" s="15">
        <v>35663314</v>
      </c>
      <c r="E1030" s="15">
        <v>36924945</v>
      </c>
      <c r="F1030" s="15">
        <v>1261632</v>
      </c>
    </row>
    <row r="1031" spans="1:6" x14ac:dyDescent="0.35">
      <c r="A1031" s="15" t="s">
        <v>29</v>
      </c>
      <c r="B1031" s="15">
        <v>15</v>
      </c>
      <c r="C1031" s="15">
        <v>269</v>
      </c>
      <c r="D1031" s="15">
        <v>44413780</v>
      </c>
      <c r="E1031" s="15">
        <v>47864799</v>
      </c>
      <c r="F1031" s="15">
        <v>3451020</v>
      </c>
    </row>
    <row r="1032" spans="1:6" x14ac:dyDescent="0.35">
      <c r="A1032" s="15" t="s">
        <v>29</v>
      </c>
      <c r="B1032" s="15">
        <v>15</v>
      </c>
      <c r="C1032" s="15">
        <v>74</v>
      </c>
      <c r="D1032" s="15">
        <v>48397572</v>
      </c>
      <c r="E1032" s="15">
        <v>49421719</v>
      </c>
      <c r="F1032" s="15">
        <v>1024148</v>
      </c>
    </row>
    <row r="1033" spans="1:6" x14ac:dyDescent="0.35">
      <c r="A1033" s="15" t="s">
        <v>29</v>
      </c>
      <c r="B1033" s="15">
        <v>16</v>
      </c>
      <c r="C1033" s="15">
        <v>92</v>
      </c>
      <c r="D1033" s="15">
        <v>2142511</v>
      </c>
      <c r="E1033" s="15">
        <v>3496662</v>
      </c>
      <c r="F1033" s="15">
        <v>1354152</v>
      </c>
    </row>
    <row r="1034" spans="1:6" x14ac:dyDescent="0.35">
      <c r="A1034" s="15" t="s">
        <v>29</v>
      </c>
      <c r="B1034" s="15">
        <v>16</v>
      </c>
      <c r="C1034" s="15">
        <v>89</v>
      </c>
      <c r="D1034" s="15">
        <v>4266126</v>
      </c>
      <c r="E1034" s="15">
        <v>5883956</v>
      </c>
      <c r="F1034" s="15">
        <v>1617831</v>
      </c>
    </row>
    <row r="1035" spans="1:6" x14ac:dyDescent="0.35">
      <c r="A1035" s="15" t="s">
        <v>29</v>
      </c>
      <c r="B1035" s="15">
        <v>16</v>
      </c>
      <c r="C1035" s="15">
        <v>51</v>
      </c>
      <c r="D1035" s="15">
        <v>9833920</v>
      </c>
      <c r="E1035" s="15">
        <v>11083217</v>
      </c>
      <c r="F1035" s="15">
        <v>1249298</v>
      </c>
    </row>
    <row r="1036" spans="1:6" x14ac:dyDescent="0.35">
      <c r="A1036" s="15" t="s">
        <v>29</v>
      </c>
      <c r="B1036" s="15">
        <v>16</v>
      </c>
      <c r="C1036" s="15">
        <v>86</v>
      </c>
      <c r="D1036" s="15">
        <v>12559280</v>
      </c>
      <c r="E1036" s="15">
        <v>14113359</v>
      </c>
      <c r="F1036" s="15">
        <v>1554080</v>
      </c>
    </row>
    <row r="1037" spans="1:6" x14ac:dyDescent="0.35">
      <c r="A1037" s="15" t="s">
        <v>29</v>
      </c>
      <c r="B1037" s="15">
        <v>17</v>
      </c>
      <c r="C1037" s="15">
        <v>155</v>
      </c>
      <c r="D1037" s="15">
        <v>3815604</v>
      </c>
      <c r="E1037" s="15">
        <v>5721403</v>
      </c>
      <c r="F1037" s="15">
        <v>1905800</v>
      </c>
    </row>
    <row r="1038" spans="1:6" x14ac:dyDescent="0.35">
      <c r="A1038" s="15" t="s">
        <v>29</v>
      </c>
      <c r="B1038" s="15">
        <v>17</v>
      </c>
      <c r="C1038" s="15">
        <v>91</v>
      </c>
      <c r="D1038" s="15">
        <v>9324431</v>
      </c>
      <c r="E1038" s="15">
        <v>10336821</v>
      </c>
      <c r="F1038" s="15">
        <v>1012391</v>
      </c>
    </row>
    <row r="1039" spans="1:6" x14ac:dyDescent="0.35">
      <c r="A1039" s="15" t="s">
        <v>29</v>
      </c>
      <c r="B1039" s="15">
        <v>17</v>
      </c>
      <c r="C1039" s="15">
        <v>163</v>
      </c>
      <c r="D1039" s="15">
        <v>40507870</v>
      </c>
      <c r="E1039" s="15">
        <v>42482935</v>
      </c>
      <c r="F1039" s="15">
        <v>1975066</v>
      </c>
    </row>
    <row r="1040" spans="1:6" x14ac:dyDescent="0.35">
      <c r="A1040" s="15" t="s">
        <v>29</v>
      </c>
      <c r="B1040" s="15">
        <v>18</v>
      </c>
      <c r="C1040" s="15">
        <v>56</v>
      </c>
      <c r="D1040" s="15">
        <v>484185</v>
      </c>
      <c r="E1040" s="15">
        <v>1602190</v>
      </c>
      <c r="F1040" s="15">
        <v>1118006</v>
      </c>
    </row>
    <row r="1041" spans="1:6" x14ac:dyDescent="0.35">
      <c r="A1041" s="15" t="s">
        <v>29</v>
      </c>
      <c r="B1041" s="15">
        <v>18</v>
      </c>
      <c r="C1041" s="15">
        <v>63</v>
      </c>
      <c r="D1041" s="15">
        <v>3177854</v>
      </c>
      <c r="E1041" s="15">
        <v>4393071</v>
      </c>
      <c r="F1041" s="15">
        <v>1215218</v>
      </c>
    </row>
    <row r="1042" spans="1:6" x14ac:dyDescent="0.35">
      <c r="A1042" s="15" t="s">
        <v>29</v>
      </c>
      <c r="B1042" s="15">
        <v>18</v>
      </c>
      <c r="C1042" s="15">
        <v>76</v>
      </c>
      <c r="D1042" s="15">
        <v>24948308</v>
      </c>
      <c r="E1042" s="15">
        <v>26114903</v>
      </c>
      <c r="F1042" s="15">
        <v>1166596</v>
      </c>
    </row>
    <row r="1043" spans="1:6" x14ac:dyDescent="0.35">
      <c r="A1043" s="15" t="s">
        <v>29</v>
      </c>
      <c r="B1043" s="15">
        <v>20</v>
      </c>
      <c r="C1043" s="15">
        <v>69</v>
      </c>
      <c r="D1043" s="15">
        <v>1209482</v>
      </c>
      <c r="E1043" s="15">
        <v>2483846</v>
      </c>
      <c r="F1043" s="15">
        <v>1274365</v>
      </c>
    </row>
    <row r="1044" spans="1:6" x14ac:dyDescent="0.35">
      <c r="A1044" s="15" t="s">
        <v>29</v>
      </c>
      <c r="B1044" s="15">
        <v>20</v>
      </c>
      <c r="C1044" s="15">
        <v>100</v>
      </c>
      <c r="D1044" s="15">
        <v>10658022</v>
      </c>
      <c r="E1044" s="15">
        <v>11955307</v>
      </c>
      <c r="F1044" s="15">
        <v>1297286</v>
      </c>
    </row>
    <row r="1045" spans="1:6" x14ac:dyDescent="0.35">
      <c r="A1045" s="15" t="s">
        <v>29</v>
      </c>
      <c r="B1045" s="15">
        <v>20</v>
      </c>
      <c r="C1045" s="15">
        <v>99</v>
      </c>
      <c r="D1045" s="15">
        <v>41129614</v>
      </c>
      <c r="E1045" s="15">
        <v>42639335</v>
      </c>
      <c r="F1045" s="15">
        <v>1509722</v>
      </c>
    </row>
    <row r="1046" spans="1:6" x14ac:dyDescent="0.35">
      <c r="A1046" s="15" t="s">
        <v>29</v>
      </c>
      <c r="B1046" s="15">
        <v>22</v>
      </c>
      <c r="C1046" s="15">
        <v>140</v>
      </c>
      <c r="D1046" s="15">
        <v>1140100</v>
      </c>
      <c r="E1046" s="15">
        <v>2995921</v>
      </c>
      <c r="F1046" s="15">
        <v>1855822</v>
      </c>
    </row>
    <row r="1047" spans="1:6" x14ac:dyDescent="0.35">
      <c r="A1047" s="15" t="s">
        <v>29</v>
      </c>
      <c r="B1047" s="15">
        <v>25</v>
      </c>
      <c r="C1047" s="15">
        <v>52</v>
      </c>
      <c r="D1047" s="15">
        <v>120798</v>
      </c>
      <c r="E1047" s="15">
        <v>1230408</v>
      </c>
      <c r="F1047" s="15">
        <v>1109611</v>
      </c>
    </row>
    <row r="1048" spans="1:6" x14ac:dyDescent="0.35">
      <c r="A1048" s="15" t="s">
        <v>29</v>
      </c>
      <c r="B1048" s="15">
        <v>25</v>
      </c>
      <c r="C1048" s="15">
        <v>213</v>
      </c>
      <c r="D1048" s="15">
        <v>2579305</v>
      </c>
      <c r="E1048" s="15">
        <v>5496115</v>
      </c>
      <c r="F1048" s="15">
        <v>2916811</v>
      </c>
    </row>
    <row r="1049" spans="1:6" x14ac:dyDescent="0.35">
      <c r="A1049" s="15" t="s">
        <v>29</v>
      </c>
      <c r="B1049" s="15">
        <v>26</v>
      </c>
      <c r="C1049" s="15">
        <v>108</v>
      </c>
      <c r="D1049" s="15">
        <v>36005300</v>
      </c>
      <c r="E1049" s="15">
        <v>37125479</v>
      </c>
      <c r="F1049" s="15">
        <v>1120180</v>
      </c>
    </row>
    <row r="1050" spans="1:6" x14ac:dyDescent="0.35">
      <c r="A1050" s="15" t="s">
        <v>29</v>
      </c>
      <c r="B1050" s="15">
        <v>27</v>
      </c>
      <c r="C1050" s="15">
        <v>240</v>
      </c>
      <c r="D1050" s="15">
        <v>9363932</v>
      </c>
      <c r="E1050" s="15">
        <v>12207987</v>
      </c>
      <c r="F1050" s="15">
        <v>2844056</v>
      </c>
    </row>
    <row r="1051" spans="1:6" x14ac:dyDescent="0.35">
      <c r="A1051" s="15" t="s">
        <v>29</v>
      </c>
      <c r="B1051" s="15">
        <v>27</v>
      </c>
      <c r="C1051" s="15">
        <v>2043</v>
      </c>
      <c r="D1051" s="15">
        <v>18605695</v>
      </c>
      <c r="E1051" s="15">
        <v>45785471</v>
      </c>
      <c r="F1051" s="15">
        <v>27179777</v>
      </c>
    </row>
    <row r="1052" spans="1:6" x14ac:dyDescent="0.35">
      <c r="A1052" s="15" t="s">
        <v>29</v>
      </c>
      <c r="B1052" s="15">
        <v>33</v>
      </c>
      <c r="C1052" s="15">
        <v>899</v>
      </c>
      <c r="D1052" s="15">
        <v>1307086</v>
      </c>
      <c r="E1052" s="15">
        <v>13110817</v>
      </c>
      <c r="F1052" s="15">
        <v>11803732</v>
      </c>
    </row>
    <row r="1053" spans="1:6" x14ac:dyDescent="0.35">
      <c r="A1053" s="15" t="s">
        <v>29</v>
      </c>
      <c r="B1053" s="15">
        <v>33</v>
      </c>
      <c r="C1053" s="15">
        <v>88</v>
      </c>
      <c r="D1053" s="15">
        <v>15532954</v>
      </c>
      <c r="E1053" s="15">
        <v>16578481</v>
      </c>
      <c r="F1053" s="15">
        <v>1045528</v>
      </c>
    </row>
    <row r="1054" spans="1:6" x14ac:dyDescent="0.35">
      <c r="A1054" s="15" t="s">
        <v>29</v>
      </c>
      <c r="B1054" s="15">
        <v>34</v>
      </c>
      <c r="C1054" s="15">
        <v>107</v>
      </c>
      <c r="D1054" s="15">
        <v>104113</v>
      </c>
      <c r="E1054" s="15">
        <v>1312928</v>
      </c>
      <c r="F1054" s="15">
        <v>1208816</v>
      </c>
    </row>
    <row r="1055" spans="1:6" x14ac:dyDescent="0.35">
      <c r="A1055" s="15" t="s">
        <v>29</v>
      </c>
      <c r="B1055" s="15">
        <v>34</v>
      </c>
      <c r="C1055" s="15">
        <v>66</v>
      </c>
      <c r="D1055" s="15">
        <v>11488893</v>
      </c>
      <c r="E1055" s="15">
        <v>12644403</v>
      </c>
      <c r="F1055" s="15">
        <v>1155511</v>
      </c>
    </row>
    <row r="1056" spans="1:6" x14ac:dyDescent="0.35">
      <c r="A1056" s="15" t="s">
        <v>29</v>
      </c>
      <c r="B1056" s="15">
        <v>37</v>
      </c>
      <c r="C1056" s="15">
        <v>90</v>
      </c>
      <c r="D1056" s="15">
        <v>64315</v>
      </c>
      <c r="E1056" s="15">
        <v>1414816</v>
      </c>
      <c r="F1056" s="15">
        <v>1350502</v>
      </c>
    </row>
    <row r="1057" spans="1:7" x14ac:dyDescent="0.35">
      <c r="A1057" s="15" t="s">
        <v>30</v>
      </c>
      <c r="B1057" s="15">
        <v>1</v>
      </c>
      <c r="C1057" s="15">
        <v>95</v>
      </c>
      <c r="D1057" s="15">
        <v>1873919</v>
      </c>
      <c r="E1057" s="15">
        <v>3257888</v>
      </c>
      <c r="F1057" s="15">
        <v>1383970</v>
      </c>
      <c r="G1057" s="3">
        <v>60</v>
      </c>
    </row>
    <row r="1058" spans="1:7" x14ac:dyDescent="0.35">
      <c r="A1058" s="15" t="s">
        <v>30</v>
      </c>
      <c r="B1058" s="15">
        <v>1</v>
      </c>
      <c r="C1058" s="15">
        <v>250</v>
      </c>
      <c r="D1058" s="15">
        <v>26055085</v>
      </c>
      <c r="E1058" s="15">
        <v>29233497</v>
      </c>
      <c r="F1058" s="15">
        <v>3178413</v>
      </c>
    </row>
    <row r="1059" spans="1:7" x14ac:dyDescent="0.35">
      <c r="A1059" s="15" t="s">
        <v>30</v>
      </c>
      <c r="B1059" s="15">
        <v>1</v>
      </c>
      <c r="C1059" s="15">
        <v>99</v>
      </c>
      <c r="D1059" s="15">
        <v>91891220</v>
      </c>
      <c r="E1059" s="15">
        <v>93102418</v>
      </c>
      <c r="F1059" s="15">
        <v>1211199</v>
      </c>
    </row>
    <row r="1060" spans="1:7" x14ac:dyDescent="0.35">
      <c r="A1060" s="15" t="s">
        <v>30</v>
      </c>
      <c r="B1060" s="15">
        <v>2</v>
      </c>
      <c r="C1060" s="15">
        <v>110</v>
      </c>
      <c r="D1060" s="15">
        <v>30687</v>
      </c>
      <c r="E1060" s="15">
        <v>2042743</v>
      </c>
      <c r="F1060" s="15">
        <v>2012057</v>
      </c>
    </row>
    <row r="1061" spans="1:7" x14ac:dyDescent="0.35">
      <c r="A1061" s="15" t="s">
        <v>30</v>
      </c>
      <c r="B1061" s="15">
        <v>2</v>
      </c>
      <c r="C1061" s="15">
        <v>297</v>
      </c>
      <c r="D1061" s="15">
        <v>9916875</v>
      </c>
      <c r="E1061" s="15">
        <v>14500594</v>
      </c>
      <c r="F1061" s="15">
        <v>4583720</v>
      </c>
    </row>
    <row r="1062" spans="1:7" x14ac:dyDescent="0.35">
      <c r="A1062" s="15" t="s">
        <v>30</v>
      </c>
      <c r="B1062" s="15">
        <v>2</v>
      </c>
      <c r="C1062" s="15">
        <v>951</v>
      </c>
      <c r="D1062" s="15">
        <v>14512068</v>
      </c>
      <c r="E1062" s="15">
        <v>28085721</v>
      </c>
      <c r="F1062" s="15">
        <v>13573654</v>
      </c>
    </row>
    <row r="1063" spans="1:7" x14ac:dyDescent="0.35">
      <c r="A1063" s="15" t="s">
        <v>30</v>
      </c>
      <c r="B1063" s="15">
        <v>2</v>
      </c>
      <c r="C1063" s="15">
        <v>91</v>
      </c>
      <c r="D1063" s="15">
        <v>54084539</v>
      </c>
      <c r="E1063" s="15">
        <v>55224019</v>
      </c>
      <c r="F1063" s="15">
        <v>1139481</v>
      </c>
    </row>
    <row r="1064" spans="1:7" x14ac:dyDescent="0.35">
      <c r="A1064" s="15" t="s">
        <v>30</v>
      </c>
      <c r="B1064" s="15">
        <v>3</v>
      </c>
      <c r="C1064" s="15">
        <v>74</v>
      </c>
      <c r="D1064" s="15">
        <v>34962651</v>
      </c>
      <c r="E1064" s="15">
        <v>36186805</v>
      </c>
      <c r="F1064" s="15">
        <v>1224155</v>
      </c>
    </row>
    <row r="1065" spans="1:7" x14ac:dyDescent="0.35">
      <c r="A1065" s="15" t="s">
        <v>30</v>
      </c>
      <c r="B1065" s="15">
        <v>4</v>
      </c>
      <c r="C1065" s="15">
        <v>127</v>
      </c>
      <c r="D1065" s="15">
        <v>11925922</v>
      </c>
      <c r="E1065" s="15">
        <v>13576114</v>
      </c>
      <c r="F1065" s="15">
        <v>1650193</v>
      </c>
    </row>
    <row r="1066" spans="1:7" x14ac:dyDescent="0.35">
      <c r="A1066" s="15" t="s">
        <v>30</v>
      </c>
      <c r="B1066" s="15">
        <v>5</v>
      </c>
      <c r="C1066" s="15">
        <v>82</v>
      </c>
      <c r="D1066" s="15">
        <v>30988148</v>
      </c>
      <c r="E1066" s="15">
        <v>32014424</v>
      </c>
      <c r="F1066" s="15">
        <v>1026277</v>
      </c>
    </row>
    <row r="1067" spans="1:7" x14ac:dyDescent="0.35">
      <c r="A1067" s="15" t="s">
        <v>30</v>
      </c>
      <c r="B1067" s="15">
        <v>5</v>
      </c>
      <c r="C1067" s="15">
        <v>124</v>
      </c>
      <c r="D1067" s="15">
        <v>82502308</v>
      </c>
      <c r="E1067" s="15">
        <v>84054529</v>
      </c>
      <c r="F1067" s="15">
        <v>1552222</v>
      </c>
    </row>
    <row r="1068" spans="1:7" x14ac:dyDescent="0.35">
      <c r="A1068" s="15" t="s">
        <v>30</v>
      </c>
      <c r="B1068" s="15">
        <v>6</v>
      </c>
      <c r="C1068" s="15">
        <v>501</v>
      </c>
      <c r="D1068" s="15">
        <v>71317315</v>
      </c>
      <c r="E1068" s="15">
        <v>77570611</v>
      </c>
      <c r="F1068" s="15">
        <v>6253297</v>
      </c>
    </row>
    <row r="1069" spans="1:7" x14ac:dyDescent="0.35">
      <c r="A1069" s="15" t="s">
        <v>30</v>
      </c>
      <c r="B1069" s="15">
        <v>7</v>
      </c>
      <c r="C1069" s="15">
        <v>1124</v>
      </c>
      <c r="D1069" s="15">
        <v>66802311</v>
      </c>
      <c r="E1069" s="15">
        <v>80858461</v>
      </c>
      <c r="F1069" s="15">
        <v>14056151</v>
      </c>
    </row>
    <row r="1070" spans="1:7" x14ac:dyDescent="0.35">
      <c r="A1070" s="15" t="s">
        <v>30</v>
      </c>
      <c r="B1070" s="15">
        <v>8</v>
      </c>
      <c r="C1070" s="15">
        <v>84</v>
      </c>
      <c r="D1070" s="15">
        <v>1675719</v>
      </c>
      <c r="E1070" s="15">
        <v>2770171</v>
      </c>
      <c r="F1070" s="15">
        <v>1094453</v>
      </c>
    </row>
    <row r="1071" spans="1:7" x14ac:dyDescent="0.35">
      <c r="A1071" s="15" t="s">
        <v>30</v>
      </c>
      <c r="B1071" s="15">
        <v>8</v>
      </c>
      <c r="C1071" s="15">
        <v>62</v>
      </c>
      <c r="D1071" s="15">
        <v>40526579</v>
      </c>
      <c r="E1071" s="15">
        <v>41635950</v>
      </c>
      <c r="F1071" s="15">
        <v>1109372</v>
      </c>
    </row>
    <row r="1072" spans="1:7" x14ac:dyDescent="0.35">
      <c r="A1072" s="15" t="s">
        <v>30</v>
      </c>
      <c r="B1072" s="15">
        <v>9</v>
      </c>
      <c r="C1072" s="15">
        <v>372</v>
      </c>
      <c r="D1072" s="15">
        <v>20845489</v>
      </c>
      <c r="E1072" s="15">
        <v>26430650</v>
      </c>
      <c r="F1072" s="15">
        <v>5585162</v>
      </c>
    </row>
    <row r="1073" spans="1:6" x14ac:dyDescent="0.35">
      <c r="A1073" s="15" t="s">
        <v>30</v>
      </c>
      <c r="B1073" s="15">
        <v>10</v>
      </c>
      <c r="C1073" s="15">
        <v>50</v>
      </c>
      <c r="D1073" s="15">
        <v>1392626</v>
      </c>
      <c r="E1073" s="15">
        <v>2426622</v>
      </c>
      <c r="F1073" s="15">
        <v>1033997</v>
      </c>
    </row>
    <row r="1074" spans="1:6" x14ac:dyDescent="0.35">
      <c r="A1074" s="15" t="s">
        <v>30</v>
      </c>
      <c r="B1074" s="15">
        <v>10</v>
      </c>
      <c r="C1074" s="15">
        <v>136</v>
      </c>
      <c r="D1074" s="15">
        <v>50078902</v>
      </c>
      <c r="E1074" s="15">
        <v>51834749</v>
      </c>
      <c r="F1074" s="15">
        <v>1755848</v>
      </c>
    </row>
    <row r="1075" spans="1:6" x14ac:dyDescent="0.35">
      <c r="A1075" s="15" t="s">
        <v>30</v>
      </c>
      <c r="B1075" s="15">
        <v>11</v>
      </c>
      <c r="C1075" s="15">
        <v>794</v>
      </c>
      <c r="D1075" s="15">
        <v>14340795</v>
      </c>
      <c r="E1075" s="15">
        <v>25396155</v>
      </c>
      <c r="F1075" s="15">
        <v>11055361</v>
      </c>
    </row>
    <row r="1076" spans="1:6" x14ac:dyDescent="0.35">
      <c r="A1076" s="15" t="s">
        <v>30</v>
      </c>
      <c r="B1076" s="15">
        <v>11</v>
      </c>
      <c r="C1076" s="15">
        <v>58</v>
      </c>
      <c r="D1076" s="15">
        <v>51295784</v>
      </c>
      <c r="E1076" s="15">
        <v>52339621</v>
      </c>
      <c r="F1076" s="15">
        <v>1043838</v>
      </c>
    </row>
    <row r="1077" spans="1:6" x14ac:dyDescent="0.35">
      <c r="A1077" s="15" t="s">
        <v>30</v>
      </c>
      <c r="B1077" s="15">
        <v>11</v>
      </c>
      <c r="C1077" s="15">
        <v>176</v>
      </c>
      <c r="D1077" s="15">
        <v>64432875</v>
      </c>
      <c r="E1077" s="15">
        <v>66521858</v>
      </c>
      <c r="F1077" s="15">
        <v>2088984</v>
      </c>
    </row>
    <row r="1078" spans="1:6" x14ac:dyDescent="0.35">
      <c r="A1078" s="15" t="s">
        <v>30</v>
      </c>
      <c r="B1078" s="15">
        <v>12</v>
      </c>
      <c r="C1078" s="15">
        <v>103</v>
      </c>
      <c r="D1078" s="15">
        <v>3022017</v>
      </c>
      <c r="E1078" s="15">
        <v>4393386</v>
      </c>
      <c r="F1078" s="15">
        <v>1371370</v>
      </c>
    </row>
    <row r="1079" spans="1:6" x14ac:dyDescent="0.35">
      <c r="A1079" s="15" t="s">
        <v>30</v>
      </c>
      <c r="B1079" s="15">
        <v>13</v>
      </c>
      <c r="C1079" s="15">
        <v>495</v>
      </c>
      <c r="D1079" s="15">
        <v>56951216</v>
      </c>
      <c r="E1079" s="15">
        <v>63115453</v>
      </c>
      <c r="F1079" s="15">
        <v>6164238</v>
      </c>
    </row>
    <row r="1080" spans="1:6" x14ac:dyDescent="0.35">
      <c r="A1080" s="15" t="s">
        <v>30</v>
      </c>
      <c r="B1080" s="15">
        <v>15</v>
      </c>
      <c r="C1080" s="15">
        <v>160</v>
      </c>
      <c r="D1080" s="15">
        <v>36218041</v>
      </c>
      <c r="E1080" s="15">
        <v>38481144</v>
      </c>
      <c r="F1080" s="15">
        <v>2263104</v>
      </c>
    </row>
    <row r="1081" spans="1:6" x14ac:dyDescent="0.35">
      <c r="A1081" s="15" t="s">
        <v>30</v>
      </c>
      <c r="B1081" s="15">
        <v>15</v>
      </c>
      <c r="C1081" s="15">
        <v>240</v>
      </c>
      <c r="D1081" s="15">
        <v>51490726</v>
      </c>
      <c r="E1081" s="15">
        <v>54353021</v>
      </c>
      <c r="F1081" s="15">
        <v>2862296</v>
      </c>
    </row>
    <row r="1082" spans="1:6" x14ac:dyDescent="0.35">
      <c r="A1082" s="15" t="s">
        <v>30</v>
      </c>
      <c r="B1082" s="15">
        <v>16</v>
      </c>
      <c r="C1082" s="15">
        <v>101</v>
      </c>
      <c r="D1082" s="15">
        <v>2142511</v>
      </c>
      <c r="E1082" s="15">
        <v>3634009</v>
      </c>
      <c r="F1082" s="15">
        <v>1491499</v>
      </c>
    </row>
    <row r="1083" spans="1:6" x14ac:dyDescent="0.35">
      <c r="A1083" s="15" t="s">
        <v>30</v>
      </c>
      <c r="B1083" s="15">
        <v>16</v>
      </c>
      <c r="C1083" s="15">
        <v>84</v>
      </c>
      <c r="D1083" s="15">
        <v>3789016</v>
      </c>
      <c r="E1083" s="15">
        <v>5108094</v>
      </c>
      <c r="F1083" s="15">
        <v>1319079</v>
      </c>
    </row>
    <row r="1084" spans="1:6" x14ac:dyDescent="0.35">
      <c r="A1084" s="15" t="s">
        <v>30</v>
      </c>
      <c r="B1084" s="15">
        <v>16</v>
      </c>
      <c r="C1084" s="15">
        <v>167</v>
      </c>
      <c r="D1084" s="15">
        <v>27755075</v>
      </c>
      <c r="E1084" s="15">
        <v>29719536</v>
      </c>
      <c r="F1084" s="15">
        <v>1964462</v>
      </c>
    </row>
    <row r="1085" spans="1:6" x14ac:dyDescent="0.35">
      <c r="A1085" s="15" t="s">
        <v>30</v>
      </c>
      <c r="B1085" s="15">
        <v>16</v>
      </c>
      <c r="C1085" s="15">
        <v>510</v>
      </c>
      <c r="D1085" s="15">
        <v>36131733</v>
      </c>
      <c r="E1085" s="15">
        <v>42714169</v>
      </c>
      <c r="F1085" s="15">
        <v>6582437</v>
      </c>
    </row>
    <row r="1086" spans="1:6" x14ac:dyDescent="0.35">
      <c r="A1086" s="15" t="s">
        <v>30</v>
      </c>
      <c r="B1086" s="15">
        <v>17</v>
      </c>
      <c r="C1086" s="15">
        <v>115</v>
      </c>
      <c r="D1086" s="15">
        <v>51048</v>
      </c>
      <c r="E1086" s="15">
        <v>1697491</v>
      </c>
      <c r="F1086" s="15">
        <v>1646444</v>
      </c>
    </row>
    <row r="1087" spans="1:6" x14ac:dyDescent="0.35">
      <c r="A1087" s="15" t="s">
        <v>30</v>
      </c>
      <c r="B1087" s="15">
        <v>17</v>
      </c>
      <c r="C1087" s="15">
        <v>134</v>
      </c>
      <c r="D1087" s="15">
        <v>2183112</v>
      </c>
      <c r="E1087" s="15">
        <v>3680442</v>
      </c>
      <c r="F1087" s="15">
        <v>1497331</v>
      </c>
    </row>
    <row r="1088" spans="1:6" x14ac:dyDescent="0.35">
      <c r="A1088" s="15" t="s">
        <v>30</v>
      </c>
      <c r="B1088" s="15">
        <v>17</v>
      </c>
      <c r="C1088" s="15">
        <v>81</v>
      </c>
      <c r="D1088" s="15">
        <v>16365615</v>
      </c>
      <c r="E1088" s="15">
        <v>17456990</v>
      </c>
      <c r="F1088" s="15">
        <v>1091376</v>
      </c>
    </row>
    <row r="1089" spans="1:6" x14ac:dyDescent="0.35">
      <c r="A1089" s="15" t="s">
        <v>30</v>
      </c>
      <c r="B1089" s="15">
        <v>17</v>
      </c>
      <c r="C1089" s="15">
        <v>114</v>
      </c>
      <c r="D1089" s="15">
        <v>23586581</v>
      </c>
      <c r="E1089" s="15">
        <v>24868591</v>
      </c>
      <c r="F1089" s="15">
        <v>1282011</v>
      </c>
    </row>
    <row r="1090" spans="1:6" x14ac:dyDescent="0.35">
      <c r="A1090" s="15" t="s">
        <v>30</v>
      </c>
      <c r="B1090" s="15">
        <v>17</v>
      </c>
      <c r="C1090" s="15">
        <v>229</v>
      </c>
      <c r="D1090" s="15">
        <v>32351553</v>
      </c>
      <c r="E1090" s="15">
        <v>35078544</v>
      </c>
      <c r="F1090" s="15">
        <v>2726992</v>
      </c>
    </row>
    <row r="1091" spans="1:6" x14ac:dyDescent="0.35">
      <c r="A1091" s="15" t="s">
        <v>30</v>
      </c>
      <c r="B1091" s="15">
        <v>18</v>
      </c>
      <c r="C1091" s="15">
        <v>64</v>
      </c>
      <c r="D1091" s="15">
        <v>1272707</v>
      </c>
      <c r="E1091" s="15">
        <v>2289442</v>
      </c>
      <c r="F1091" s="15">
        <v>1016736</v>
      </c>
    </row>
    <row r="1092" spans="1:6" x14ac:dyDescent="0.35">
      <c r="A1092" s="15" t="s">
        <v>30</v>
      </c>
      <c r="B1092" s="15">
        <v>18</v>
      </c>
      <c r="C1092" s="15">
        <v>70</v>
      </c>
      <c r="D1092" s="15">
        <v>3969492</v>
      </c>
      <c r="E1092" s="15">
        <v>5224417</v>
      </c>
      <c r="F1092" s="15">
        <v>1254926</v>
      </c>
    </row>
    <row r="1093" spans="1:6" x14ac:dyDescent="0.35">
      <c r="A1093" s="15" t="s">
        <v>30</v>
      </c>
      <c r="B1093" s="15">
        <v>18</v>
      </c>
      <c r="C1093" s="15">
        <v>388</v>
      </c>
      <c r="D1093" s="15">
        <v>8430999</v>
      </c>
      <c r="E1093" s="15">
        <v>13746290</v>
      </c>
      <c r="F1093" s="15">
        <v>5315292</v>
      </c>
    </row>
    <row r="1094" spans="1:6" x14ac:dyDescent="0.35">
      <c r="A1094" s="15" t="s">
        <v>30</v>
      </c>
      <c r="B1094" s="15">
        <v>18</v>
      </c>
      <c r="C1094" s="15">
        <v>342</v>
      </c>
      <c r="D1094" s="15">
        <v>48687365</v>
      </c>
      <c r="E1094" s="15">
        <v>52846256</v>
      </c>
      <c r="F1094" s="15">
        <v>4158892</v>
      </c>
    </row>
    <row r="1095" spans="1:6" x14ac:dyDescent="0.35">
      <c r="A1095" s="15" t="s">
        <v>30</v>
      </c>
      <c r="B1095" s="15">
        <v>19</v>
      </c>
      <c r="C1095" s="15">
        <v>75</v>
      </c>
      <c r="D1095" s="15">
        <v>613374</v>
      </c>
      <c r="E1095" s="15">
        <v>1767978</v>
      </c>
      <c r="F1095" s="15">
        <v>1154605</v>
      </c>
    </row>
    <row r="1096" spans="1:6" x14ac:dyDescent="0.35">
      <c r="A1096" s="15" t="s">
        <v>30</v>
      </c>
      <c r="B1096" s="15">
        <v>20</v>
      </c>
      <c r="C1096" s="15">
        <v>73</v>
      </c>
      <c r="D1096" s="15">
        <v>2325160</v>
      </c>
      <c r="E1096" s="15">
        <v>3366957</v>
      </c>
      <c r="F1096" s="15">
        <v>1041798</v>
      </c>
    </row>
    <row r="1097" spans="1:6" x14ac:dyDescent="0.35">
      <c r="A1097" s="15" t="s">
        <v>30</v>
      </c>
      <c r="B1097" s="15">
        <v>20</v>
      </c>
      <c r="C1097" s="15">
        <v>84</v>
      </c>
      <c r="D1097" s="15">
        <v>38158428</v>
      </c>
      <c r="E1097" s="15">
        <v>39415724</v>
      </c>
      <c r="F1097" s="15">
        <v>1257297</v>
      </c>
    </row>
    <row r="1098" spans="1:6" x14ac:dyDescent="0.35">
      <c r="A1098" s="15" t="s">
        <v>30</v>
      </c>
      <c r="B1098" s="15">
        <v>21</v>
      </c>
      <c r="C1098" s="15">
        <v>388</v>
      </c>
      <c r="D1098" s="15">
        <v>21949186</v>
      </c>
      <c r="E1098" s="15">
        <v>27366632</v>
      </c>
      <c r="F1098" s="15">
        <v>5417447</v>
      </c>
    </row>
    <row r="1099" spans="1:6" x14ac:dyDescent="0.35">
      <c r="A1099" s="15" t="s">
        <v>30</v>
      </c>
      <c r="B1099" s="15">
        <v>21</v>
      </c>
      <c r="C1099" s="15">
        <v>214</v>
      </c>
      <c r="D1099" s="15">
        <v>31151055</v>
      </c>
      <c r="E1099" s="15">
        <v>33828382</v>
      </c>
      <c r="F1099" s="15">
        <v>2677328</v>
      </c>
    </row>
    <row r="1100" spans="1:6" x14ac:dyDescent="0.35">
      <c r="A1100" s="15" t="s">
        <v>30</v>
      </c>
      <c r="B1100" s="15">
        <v>22</v>
      </c>
      <c r="C1100" s="15">
        <v>470</v>
      </c>
      <c r="D1100" s="15">
        <v>48264967</v>
      </c>
      <c r="E1100" s="15">
        <v>54255414</v>
      </c>
      <c r="F1100" s="15">
        <v>5990448</v>
      </c>
    </row>
    <row r="1101" spans="1:6" x14ac:dyDescent="0.35">
      <c r="A1101" s="15" t="s">
        <v>30</v>
      </c>
      <c r="B1101" s="15">
        <v>23</v>
      </c>
      <c r="C1101" s="15">
        <v>53</v>
      </c>
      <c r="D1101" s="15">
        <v>361044</v>
      </c>
      <c r="E1101" s="15">
        <v>1386510</v>
      </c>
      <c r="F1101" s="15">
        <v>1025467</v>
      </c>
    </row>
    <row r="1102" spans="1:6" x14ac:dyDescent="0.35">
      <c r="A1102" s="15" t="s">
        <v>30</v>
      </c>
      <c r="B1102" s="15">
        <v>23</v>
      </c>
      <c r="C1102" s="15">
        <v>110</v>
      </c>
      <c r="D1102" s="15">
        <v>38264328</v>
      </c>
      <c r="E1102" s="15">
        <v>39640941</v>
      </c>
      <c r="F1102" s="15">
        <v>1376614</v>
      </c>
    </row>
    <row r="1103" spans="1:6" x14ac:dyDescent="0.35">
      <c r="A1103" s="15" t="s">
        <v>30</v>
      </c>
      <c r="B1103" s="15">
        <v>24</v>
      </c>
      <c r="C1103" s="15">
        <v>123</v>
      </c>
      <c r="D1103" s="15">
        <v>49246</v>
      </c>
      <c r="E1103" s="15">
        <v>1956406</v>
      </c>
      <c r="F1103" s="15">
        <v>1907161</v>
      </c>
    </row>
    <row r="1104" spans="1:6" x14ac:dyDescent="0.35">
      <c r="A1104" s="15" t="s">
        <v>30</v>
      </c>
      <c r="B1104" s="15">
        <v>24</v>
      </c>
      <c r="C1104" s="15">
        <v>202</v>
      </c>
      <c r="D1104" s="15">
        <v>44769267</v>
      </c>
      <c r="E1104" s="15">
        <v>47071702</v>
      </c>
      <c r="F1104" s="15">
        <v>2302436</v>
      </c>
    </row>
    <row r="1105" spans="1:7" x14ac:dyDescent="0.35">
      <c r="A1105" s="15" t="s">
        <v>30</v>
      </c>
      <c r="B1105" s="15">
        <v>25</v>
      </c>
      <c r="C1105" s="15">
        <v>58</v>
      </c>
      <c r="D1105" s="15">
        <v>120798</v>
      </c>
      <c r="E1105" s="15">
        <v>1328127</v>
      </c>
      <c r="F1105" s="15">
        <v>1207330</v>
      </c>
    </row>
    <row r="1106" spans="1:7" x14ac:dyDescent="0.35">
      <c r="A1106" s="15" t="s">
        <v>30</v>
      </c>
      <c r="B1106" s="15">
        <v>25</v>
      </c>
      <c r="C1106" s="15">
        <v>117</v>
      </c>
      <c r="D1106" s="15">
        <v>2579305</v>
      </c>
      <c r="E1106" s="15">
        <v>4158051</v>
      </c>
      <c r="F1106" s="15">
        <v>1578747</v>
      </c>
    </row>
    <row r="1107" spans="1:7" x14ac:dyDescent="0.35">
      <c r="A1107" s="15" t="s">
        <v>30</v>
      </c>
      <c r="B1107" s="15">
        <v>25</v>
      </c>
      <c r="C1107" s="15">
        <v>141</v>
      </c>
      <c r="D1107" s="15">
        <v>7011305</v>
      </c>
      <c r="E1107" s="15">
        <v>8786911</v>
      </c>
      <c r="F1107" s="15">
        <v>1775607</v>
      </c>
    </row>
    <row r="1108" spans="1:7" x14ac:dyDescent="0.35">
      <c r="A1108" s="15" t="s">
        <v>30</v>
      </c>
      <c r="B1108" s="15">
        <v>26</v>
      </c>
      <c r="C1108" s="15">
        <v>50</v>
      </c>
      <c r="D1108" s="15">
        <v>24588438</v>
      </c>
      <c r="E1108" s="15">
        <v>26861585</v>
      </c>
      <c r="F1108" s="15">
        <v>2273148</v>
      </c>
    </row>
    <row r="1109" spans="1:7" x14ac:dyDescent="0.35">
      <c r="A1109" s="15" t="s">
        <v>30</v>
      </c>
      <c r="B1109" s="15">
        <v>27</v>
      </c>
      <c r="C1109" s="15">
        <v>385</v>
      </c>
      <c r="D1109" s="15">
        <v>24851726</v>
      </c>
      <c r="E1109" s="15">
        <v>30189288</v>
      </c>
      <c r="F1109" s="15">
        <v>5337563</v>
      </c>
    </row>
    <row r="1110" spans="1:7" x14ac:dyDescent="0.35">
      <c r="A1110" s="15" t="s">
        <v>30</v>
      </c>
      <c r="B1110" s="15">
        <v>30</v>
      </c>
      <c r="C1110" s="15">
        <v>142</v>
      </c>
      <c r="D1110" s="15">
        <v>1366</v>
      </c>
      <c r="E1110" s="15">
        <v>2093592</v>
      </c>
      <c r="F1110" s="15">
        <v>2092227</v>
      </c>
    </row>
    <row r="1111" spans="1:7" x14ac:dyDescent="0.35">
      <c r="A1111" s="15" t="s">
        <v>30</v>
      </c>
      <c r="B1111" s="15">
        <v>30</v>
      </c>
      <c r="C1111" s="15">
        <v>197</v>
      </c>
      <c r="D1111" s="15">
        <v>2171362</v>
      </c>
      <c r="E1111" s="15">
        <v>4856313</v>
      </c>
      <c r="F1111" s="15">
        <v>2684952</v>
      </c>
    </row>
    <row r="1112" spans="1:7" x14ac:dyDescent="0.35">
      <c r="A1112" s="15" t="s">
        <v>30</v>
      </c>
      <c r="B1112" s="15">
        <v>34</v>
      </c>
      <c r="C1112" s="15">
        <v>88</v>
      </c>
      <c r="D1112" s="15">
        <v>104113</v>
      </c>
      <c r="E1112" s="15">
        <v>1133145</v>
      </c>
      <c r="F1112" s="15">
        <v>1029033</v>
      </c>
    </row>
    <row r="1113" spans="1:7" x14ac:dyDescent="0.35">
      <c r="A1113" s="15" t="s">
        <v>30</v>
      </c>
      <c r="B1113" s="15">
        <v>34</v>
      </c>
      <c r="C1113" s="15">
        <v>524</v>
      </c>
      <c r="D1113" s="15">
        <v>35837285</v>
      </c>
      <c r="E1113" s="15">
        <v>42089769</v>
      </c>
      <c r="F1113" s="15">
        <v>6252485</v>
      </c>
    </row>
    <row r="1114" spans="1:7" x14ac:dyDescent="0.35">
      <c r="A1114" s="15" t="s">
        <v>30</v>
      </c>
      <c r="B1114" s="15">
        <v>35</v>
      </c>
      <c r="C1114" s="15">
        <v>145</v>
      </c>
      <c r="D1114" s="15">
        <v>22715202</v>
      </c>
      <c r="E1114" s="15">
        <v>24543110</v>
      </c>
      <c r="F1114" s="15">
        <v>1827909</v>
      </c>
    </row>
    <row r="1115" spans="1:7" x14ac:dyDescent="0.35">
      <c r="A1115" s="15" t="s">
        <v>30</v>
      </c>
      <c r="B1115" s="15">
        <v>36</v>
      </c>
      <c r="C1115" s="15">
        <v>264</v>
      </c>
      <c r="D1115" s="15">
        <v>22413446</v>
      </c>
      <c r="E1115" s="15">
        <v>25593114</v>
      </c>
      <c r="F1115" s="15">
        <v>3179669</v>
      </c>
    </row>
    <row r="1116" spans="1:7" x14ac:dyDescent="0.35">
      <c r="A1116" s="15" t="s">
        <v>30</v>
      </c>
      <c r="B1116" s="15">
        <v>37</v>
      </c>
      <c r="C1116" s="15">
        <v>342</v>
      </c>
      <c r="D1116" s="15">
        <v>64315</v>
      </c>
      <c r="E1116" s="15">
        <v>4835479</v>
      </c>
      <c r="F1116" s="15">
        <v>4771165</v>
      </c>
    </row>
    <row r="1117" spans="1:7" x14ac:dyDescent="0.35">
      <c r="A1117" s="15" t="s">
        <v>31</v>
      </c>
      <c r="B1117" s="15">
        <v>1</v>
      </c>
      <c r="C1117" s="15">
        <v>80</v>
      </c>
      <c r="D1117" s="15">
        <v>1916583</v>
      </c>
      <c r="E1117" s="15">
        <v>3041620</v>
      </c>
      <c r="F1117" s="15">
        <v>1125038</v>
      </c>
      <c r="G1117" s="3">
        <v>76</v>
      </c>
    </row>
    <row r="1118" spans="1:7" x14ac:dyDescent="0.35">
      <c r="A1118" s="15" t="s">
        <v>31</v>
      </c>
      <c r="B1118" s="15">
        <v>1</v>
      </c>
      <c r="C1118" s="15">
        <v>1620</v>
      </c>
      <c r="D1118" s="15">
        <v>33726178</v>
      </c>
      <c r="E1118" s="15">
        <v>54566285</v>
      </c>
      <c r="F1118" s="15">
        <v>20840108</v>
      </c>
    </row>
    <row r="1119" spans="1:7" x14ac:dyDescent="0.35">
      <c r="A1119" s="15" t="s">
        <v>31</v>
      </c>
      <c r="B1119" s="15">
        <v>1</v>
      </c>
      <c r="C1119" s="15">
        <v>106</v>
      </c>
      <c r="D1119" s="15">
        <v>66723686</v>
      </c>
      <c r="E1119" s="15">
        <v>68109750</v>
      </c>
      <c r="F1119" s="15">
        <v>1386065</v>
      </c>
    </row>
    <row r="1120" spans="1:7" x14ac:dyDescent="0.35">
      <c r="A1120" s="15" t="s">
        <v>31</v>
      </c>
      <c r="B1120" s="15">
        <v>1</v>
      </c>
      <c r="C1120" s="15">
        <v>1627</v>
      </c>
      <c r="D1120" s="15">
        <v>94459949</v>
      </c>
      <c r="E1120" s="15">
        <v>120546486</v>
      </c>
      <c r="F1120" s="15">
        <v>26086538</v>
      </c>
    </row>
    <row r="1121" spans="1:6" x14ac:dyDescent="0.35">
      <c r="A1121" s="15" t="s">
        <v>31</v>
      </c>
      <c r="B1121" s="15">
        <v>2</v>
      </c>
      <c r="C1121" s="15">
        <v>166</v>
      </c>
      <c r="D1121" s="15">
        <v>29034716</v>
      </c>
      <c r="E1121" s="15">
        <v>31542239</v>
      </c>
      <c r="F1121" s="15">
        <v>2507524</v>
      </c>
    </row>
    <row r="1122" spans="1:6" x14ac:dyDescent="0.35">
      <c r="A1122" s="15" t="s">
        <v>31</v>
      </c>
      <c r="B1122" s="15">
        <v>2</v>
      </c>
      <c r="C1122" s="15">
        <v>49</v>
      </c>
      <c r="D1122" s="15">
        <v>35917152</v>
      </c>
      <c r="E1122" s="15">
        <v>36943327</v>
      </c>
      <c r="F1122" s="15">
        <v>1026176</v>
      </c>
    </row>
    <row r="1123" spans="1:6" x14ac:dyDescent="0.35">
      <c r="A1123" s="15" t="s">
        <v>31</v>
      </c>
      <c r="B1123" s="15">
        <v>2</v>
      </c>
      <c r="C1123" s="15">
        <v>80</v>
      </c>
      <c r="D1123" s="15">
        <v>69341762</v>
      </c>
      <c r="E1123" s="15">
        <v>70566610</v>
      </c>
      <c r="F1123" s="15">
        <v>1224849</v>
      </c>
    </row>
    <row r="1124" spans="1:6" x14ac:dyDescent="0.35">
      <c r="A1124" s="15" t="s">
        <v>31</v>
      </c>
      <c r="B1124" s="15">
        <v>3</v>
      </c>
      <c r="C1124" s="15">
        <v>133</v>
      </c>
      <c r="D1124" s="15">
        <v>58500512</v>
      </c>
      <c r="E1124" s="15">
        <v>60058912</v>
      </c>
      <c r="F1124" s="15">
        <v>1558401</v>
      </c>
    </row>
    <row r="1125" spans="1:6" x14ac:dyDescent="0.35">
      <c r="A1125" s="15" t="s">
        <v>31</v>
      </c>
      <c r="B1125" s="15">
        <v>3</v>
      </c>
      <c r="C1125" s="15">
        <v>304</v>
      </c>
      <c r="D1125" s="15">
        <v>68047616</v>
      </c>
      <c r="E1125" s="15">
        <v>71730519</v>
      </c>
      <c r="F1125" s="15">
        <v>3682904</v>
      </c>
    </row>
    <row r="1126" spans="1:6" x14ac:dyDescent="0.35">
      <c r="A1126" s="15" t="s">
        <v>31</v>
      </c>
      <c r="B1126" s="15">
        <v>4</v>
      </c>
      <c r="C1126" s="15">
        <v>642</v>
      </c>
      <c r="D1126" s="15">
        <v>43598</v>
      </c>
      <c r="E1126" s="15">
        <v>8261659</v>
      </c>
      <c r="F1126" s="15">
        <v>8218062</v>
      </c>
    </row>
    <row r="1127" spans="1:6" x14ac:dyDescent="0.35">
      <c r="A1127" s="15" t="s">
        <v>31</v>
      </c>
      <c r="B1127" s="15">
        <v>4</v>
      </c>
      <c r="C1127" s="15">
        <v>607</v>
      </c>
      <c r="D1127" s="15">
        <v>8341035</v>
      </c>
      <c r="E1127" s="15">
        <v>16581675</v>
      </c>
      <c r="F1127" s="15">
        <v>8240641</v>
      </c>
    </row>
    <row r="1128" spans="1:6" x14ac:dyDescent="0.35">
      <c r="A1128" s="15" t="s">
        <v>31</v>
      </c>
      <c r="B1128" s="15">
        <v>4</v>
      </c>
      <c r="C1128" s="15">
        <v>707</v>
      </c>
      <c r="D1128" s="15">
        <v>16603731</v>
      </c>
      <c r="E1128" s="15">
        <v>26635624</v>
      </c>
      <c r="F1128" s="15">
        <v>10031894</v>
      </c>
    </row>
    <row r="1129" spans="1:6" x14ac:dyDescent="0.35">
      <c r="A1129" s="15" t="s">
        <v>31</v>
      </c>
      <c r="B1129" s="15">
        <v>4</v>
      </c>
      <c r="C1129" s="15">
        <v>189</v>
      </c>
      <c r="D1129" s="15">
        <v>38048522</v>
      </c>
      <c r="E1129" s="15">
        <v>40582329</v>
      </c>
      <c r="F1129" s="15">
        <v>2533808</v>
      </c>
    </row>
    <row r="1130" spans="1:6" x14ac:dyDescent="0.35">
      <c r="A1130" s="15" t="s">
        <v>31</v>
      </c>
      <c r="B1130" s="15">
        <v>5</v>
      </c>
      <c r="C1130" s="15">
        <v>661</v>
      </c>
      <c r="D1130" s="15">
        <v>28264165</v>
      </c>
      <c r="E1130" s="15">
        <v>36966356</v>
      </c>
      <c r="F1130" s="15">
        <v>8702192</v>
      </c>
    </row>
    <row r="1131" spans="1:6" x14ac:dyDescent="0.35">
      <c r="A1131" s="15" t="s">
        <v>31</v>
      </c>
      <c r="B1131" s="15">
        <v>6</v>
      </c>
      <c r="C1131" s="15">
        <v>75</v>
      </c>
      <c r="D1131" s="15">
        <v>48930</v>
      </c>
      <c r="E1131" s="15">
        <v>1546080</v>
      </c>
      <c r="F1131" s="15">
        <v>1497151</v>
      </c>
    </row>
    <row r="1132" spans="1:6" x14ac:dyDescent="0.35">
      <c r="A1132" s="15" t="s">
        <v>31</v>
      </c>
      <c r="B1132" s="15">
        <v>6</v>
      </c>
      <c r="C1132" s="15">
        <v>108</v>
      </c>
      <c r="D1132" s="15">
        <v>8661011</v>
      </c>
      <c r="E1132" s="15">
        <v>9992953</v>
      </c>
      <c r="F1132" s="15">
        <v>1331943</v>
      </c>
    </row>
    <row r="1133" spans="1:6" x14ac:dyDescent="0.35">
      <c r="A1133" s="15" t="s">
        <v>31</v>
      </c>
      <c r="B1133" s="15">
        <v>6</v>
      </c>
      <c r="C1133" s="15">
        <v>116</v>
      </c>
      <c r="D1133" s="15">
        <v>12983758</v>
      </c>
      <c r="E1133" s="15">
        <v>14670334</v>
      </c>
      <c r="F1133" s="15">
        <v>1686577</v>
      </c>
    </row>
    <row r="1134" spans="1:6" x14ac:dyDescent="0.35">
      <c r="A1134" s="15" t="s">
        <v>31</v>
      </c>
      <c r="B1134" s="15">
        <v>6</v>
      </c>
      <c r="C1134" s="15">
        <v>90</v>
      </c>
      <c r="D1134" s="15">
        <v>23532436</v>
      </c>
      <c r="E1134" s="15">
        <v>25315244</v>
      </c>
      <c r="F1134" s="15">
        <v>1782809</v>
      </c>
    </row>
    <row r="1135" spans="1:6" x14ac:dyDescent="0.35">
      <c r="A1135" s="15" t="s">
        <v>31</v>
      </c>
      <c r="B1135" s="15">
        <v>6</v>
      </c>
      <c r="C1135" s="15">
        <v>136</v>
      </c>
      <c r="D1135" s="15">
        <v>31236231</v>
      </c>
      <c r="E1135" s="15">
        <v>32794147</v>
      </c>
      <c r="F1135" s="15">
        <v>1557917</v>
      </c>
    </row>
    <row r="1136" spans="1:6" x14ac:dyDescent="0.35">
      <c r="A1136" s="15" t="s">
        <v>31</v>
      </c>
      <c r="B1136" s="15">
        <v>6</v>
      </c>
      <c r="C1136" s="15">
        <v>102</v>
      </c>
      <c r="D1136" s="15">
        <v>37153914</v>
      </c>
      <c r="E1136" s="15">
        <v>38741243</v>
      </c>
      <c r="F1136" s="15">
        <v>1587330</v>
      </c>
    </row>
    <row r="1137" spans="1:6" x14ac:dyDescent="0.35">
      <c r="A1137" s="15" t="s">
        <v>31</v>
      </c>
      <c r="B1137" s="15">
        <v>6</v>
      </c>
      <c r="C1137" s="15">
        <v>69</v>
      </c>
      <c r="D1137" s="15">
        <v>39001830</v>
      </c>
      <c r="E1137" s="15">
        <v>40003808</v>
      </c>
      <c r="F1137" s="15">
        <v>1001979</v>
      </c>
    </row>
    <row r="1138" spans="1:6" x14ac:dyDescent="0.35">
      <c r="A1138" s="15" t="s">
        <v>31</v>
      </c>
      <c r="B1138" s="15">
        <v>7</v>
      </c>
      <c r="C1138" s="15">
        <v>105</v>
      </c>
      <c r="D1138" s="15">
        <v>22571106</v>
      </c>
      <c r="E1138" s="15">
        <v>23949112</v>
      </c>
      <c r="F1138" s="15">
        <v>1378007</v>
      </c>
    </row>
    <row r="1139" spans="1:6" x14ac:dyDescent="0.35">
      <c r="A1139" s="15" t="s">
        <v>31</v>
      </c>
      <c r="B1139" s="15">
        <v>7</v>
      </c>
      <c r="C1139" s="15">
        <v>540</v>
      </c>
      <c r="D1139" s="15">
        <v>44282177</v>
      </c>
      <c r="E1139" s="15">
        <v>51096308</v>
      </c>
      <c r="F1139" s="15">
        <v>6814132</v>
      </c>
    </row>
    <row r="1140" spans="1:6" x14ac:dyDescent="0.35">
      <c r="A1140" s="16" t="s">
        <v>31</v>
      </c>
      <c r="B1140" s="16">
        <v>8</v>
      </c>
      <c r="C1140" s="16">
        <v>3611</v>
      </c>
      <c r="D1140" s="16">
        <v>72077</v>
      </c>
      <c r="E1140" s="16">
        <v>52018288</v>
      </c>
      <c r="F1140" s="16">
        <v>51946212</v>
      </c>
    </row>
    <row r="1141" spans="1:6" x14ac:dyDescent="0.35">
      <c r="A1141" s="15" t="s">
        <v>31</v>
      </c>
      <c r="B1141" s="15">
        <v>8</v>
      </c>
      <c r="C1141" s="15">
        <v>65</v>
      </c>
      <c r="D1141" s="15">
        <v>52157808</v>
      </c>
      <c r="E1141" s="15">
        <v>53278688</v>
      </c>
      <c r="F1141" s="15">
        <v>1120881</v>
      </c>
    </row>
    <row r="1142" spans="1:6" x14ac:dyDescent="0.35">
      <c r="A1142" s="15" t="s">
        <v>31</v>
      </c>
      <c r="B1142" s="15">
        <v>9</v>
      </c>
      <c r="C1142" s="15">
        <v>308</v>
      </c>
      <c r="D1142" s="15">
        <v>9026363</v>
      </c>
      <c r="E1142" s="15">
        <v>13474456</v>
      </c>
      <c r="F1142" s="15">
        <v>4448094</v>
      </c>
    </row>
    <row r="1143" spans="1:6" x14ac:dyDescent="0.35">
      <c r="A1143" s="15" t="s">
        <v>31</v>
      </c>
      <c r="B1143" s="15">
        <v>9</v>
      </c>
      <c r="C1143" s="15">
        <v>155</v>
      </c>
      <c r="D1143" s="15">
        <v>14778483</v>
      </c>
      <c r="E1143" s="15">
        <v>16990100</v>
      </c>
      <c r="F1143" s="15">
        <v>2211618</v>
      </c>
    </row>
    <row r="1144" spans="1:6" x14ac:dyDescent="0.35">
      <c r="A1144" s="15" t="s">
        <v>31</v>
      </c>
      <c r="B1144" s="15">
        <v>9</v>
      </c>
      <c r="C1144" s="15">
        <v>78</v>
      </c>
      <c r="D1144" s="15">
        <v>17853212</v>
      </c>
      <c r="E1144" s="15">
        <v>19267017</v>
      </c>
      <c r="F1144" s="15">
        <v>1413806</v>
      </c>
    </row>
    <row r="1145" spans="1:6" x14ac:dyDescent="0.35">
      <c r="A1145" s="15" t="s">
        <v>31</v>
      </c>
      <c r="B1145" s="15">
        <v>10</v>
      </c>
      <c r="C1145" s="15">
        <v>500</v>
      </c>
      <c r="D1145" s="15">
        <v>51263</v>
      </c>
      <c r="E1145" s="15">
        <v>9400597</v>
      </c>
      <c r="F1145" s="15">
        <v>9349335</v>
      </c>
    </row>
    <row r="1146" spans="1:6" x14ac:dyDescent="0.35">
      <c r="A1146" s="15" t="s">
        <v>31</v>
      </c>
      <c r="B1146" s="15">
        <v>11</v>
      </c>
      <c r="C1146" s="15">
        <v>82</v>
      </c>
      <c r="D1146" s="15">
        <v>26167727</v>
      </c>
      <c r="E1146" s="15">
        <v>27473255</v>
      </c>
      <c r="F1146" s="15">
        <v>1305529</v>
      </c>
    </row>
    <row r="1147" spans="1:6" x14ac:dyDescent="0.35">
      <c r="A1147" s="15" t="s">
        <v>31</v>
      </c>
      <c r="B1147" s="15">
        <v>11</v>
      </c>
      <c r="C1147" s="15">
        <v>712</v>
      </c>
      <c r="D1147" s="15">
        <v>62539355</v>
      </c>
      <c r="E1147" s="15">
        <v>71215715</v>
      </c>
      <c r="F1147" s="15">
        <v>8676361</v>
      </c>
    </row>
    <row r="1148" spans="1:6" x14ac:dyDescent="0.35">
      <c r="A1148" s="15" t="s">
        <v>31</v>
      </c>
      <c r="B1148" s="15">
        <v>12</v>
      </c>
      <c r="C1148" s="15">
        <v>103</v>
      </c>
      <c r="D1148" s="15">
        <v>3022017</v>
      </c>
      <c r="E1148" s="15">
        <v>4393386</v>
      </c>
      <c r="F1148" s="15">
        <v>1371370</v>
      </c>
    </row>
    <row r="1149" spans="1:6" x14ac:dyDescent="0.35">
      <c r="A1149" s="15" t="s">
        <v>31</v>
      </c>
      <c r="B1149" s="15">
        <v>12</v>
      </c>
      <c r="C1149" s="15">
        <v>1523</v>
      </c>
      <c r="D1149" s="15">
        <v>50436949</v>
      </c>
      <c r="E1149" s="15">
        <v>69914660</v>
      </c>
      <c r="F1149" s="15">
        <v>19477712</v>
      </c>
    </row>
    <row r="1150" spans="1:6" x14ac:dyDescent="0.35">
      <c r="A1150" s="15" t="s">
        <v>31</v>
      </c>
      <c r="B1150" s="15">
        <v>13</v>
      </c>
      <c r="C1150" s="15">
        <v>104</v>
      </c>
      <c r="D1150" s="15">
        <v>8377328</v>
      </c>
      <c r="E1150" s="15">
        <v>9690124</v>
      </c>
      <c r="F1150" s="15">
        <v>1312797</v>
      </c>
    </row>
    <row r="1151" spans="1:6" x14ac:dyDescent="0.35">
      <c r="A1151" s="16" t="s">
        <v>31</v>
      </c>
      <c r="B1151" s="16">
        <v>14</v>
      </c>
      <c r="C1151" s="16">
        <v>3265</v>
      </c>
      <c r="D1151" s="16">
        <v>46484</v>
      </c>
      <c r="E1151" s="16">
        <v>44999662</v>
      </c>
      <c r="F1151" s="16">
        <v>44953179</v>
      </c>
    </row>
    <row r="1152" spans="1:6" x14ac:dyDescent="0.35">
      <c r="A1152" s="15" t="s">
        <v>31</v>
      </c>
      <c r="B1152" s="15">
        <v>15</v>
      </c>
      <c r="C1152" s="15">
        <v>94</v>
      </c>
      <c r="D1152" s="15">
        <v>33047381</v>
      </c>
      <c r="E1152" s="15">
        <v>34270010</v>
      </c>
      <c r="F1152" s="15">
        <v>1222630</v>
      </c>
    </row>
    <row r="1153" spans="1:6" x14ac:dyDescent="0.35">
      <c r="A1153" s="16" t="s">
        <v>31</v>
      </c>
      <c r="B1153" s="16">
        <v>16</v>
      </c>
      <c r="C1153" s="16">
        <v>2789</v>
      </c>
      <c r="D1153" s="16">
        <v>11499621</v>
      </c>
      <c r="E1153" s="16">
        <v>47991080</v>
      </c>
      <c r="F1153" s="16">
        <v>36491460</v>
      </c>
    </row>
    <row r="1154" spans="1:6" x14ac:dyDescent="0.35">
      <c r="A1154" s="15" t="s">
        <v>31</v>
      </c>
      <c r="B1154" s="15">
        <v>17</v>
      </c>
      <c r="C1154" s="15">
        <v>115</v>
      </c>
      <c r="D1154" s="15">
        <v>51048</v>
      </c>
      <c r="E1154" s="15">
        <v>1697491</v>
      </c>
      <c r="F1154" s="15">
        <v>1646444</v>
      </c>
    </row>
    <row r="1155" spans="1:6" x14ac:dyDescent="0.35">
      <c r="A1155" s="15" t="s">
        <v>31</v>
      </c>
      <c r="B1155" s="15">
        <v>17</v>
      </c>
      <c r="C1155" s="15">
        <v>134</v>
      </c>
      <c r="D1155" s="15">
        <v>2183112</v>
      </c>
      <c r="E1155" s="15">
        <v>3680442</v>
      </c>
      <c r="F1155" s="15">
        <v>1497331</v>
      </c>
    </row>
    <row r="1156" spans="1:6" x14ac:dyDescent="0.35">
      <c r="A1156" s="15" t="s">
        <v>31</v>
      </c>
      <c r="B1156" s="15">
        <v>17</v>
      </c>
      <c r="C1156" s="15">
        <v>2127</v>
      </c>
      <c r="D1156" s="15">
        <v>14758141</v>
      </c>
      <c r="E1156" s="15">
        <v>42482935</v>
      </c>
      <c r="F1156" s="15">
        <v>27724795</v>
      </c>
    </row>
    <row r="1157" spans="1:6" x14ac:dyDescent="0.35">
      <c r="A1157" s="15" t="s">
        <v>31</v>
      </c>
      <c r="B1157" s="15">
        <v>17</v>
      </c>
      <c r="C1157" s="15">
        <v>294</v>
      </c>
      <c r="D1157" s="15">
        <v>53436671</v>
      </c>
      <c r="E1157" s="15">
        <v>57358922</v>
      </c>
      <c r="F1157" s="15">
        <v>3922252</v>
      </c>
    </row>
    <row r="1158" spans="1:6" x14ac:dyDescent="0.35">
      <c r="A1158" s="15" t="s">
        <v>31</v>
      </c>
      <c r="B1158" s="15">
        <v>18</v>
      </c>
      <c r="C1158" s="15">
        <v>52</v>
      </c>
      <c r="D1158" s="15">
        <v>551715</v>
      </c>
      <c r="E1158" s="15">
        <v>1602190</v>
      </c>
      <c r="F1158" s="15">
        <v>1050476</v>
      </c>
    </row>
    <row r="1159" spans="1:6" x14ac:dyDescent="0.35">
      <c r="A1159" s="15" t="s">
        <v>31</v>
      </c>
      <c r="B1159" s="15">
        <v>18</v>
      </c>
      <c r="C1159" s="15">
        <v>121</v>
      </c>
      <c r="D1159" s="15">
        <v>29873380</v>
      </c>
      <c r="E1159" s="15">
        <v>31326829</v>
      </c>
      <c r="F1159" s="15">
        <v>1453450</v>
      </c>
    </row>
    <row r="1160" spans="1:6" x14ac:dyDescent="0.35">
      <c r="A1160" s="15" t="s">
        <v>31</v>
      </c>
      <c r="B1160" s="15">
        <v>19</v>
      </c>
      <c r="C1160" s="15">
        <v>97</v>
      </c>
      <c r="D1160" s="15">
        <v>4990970</v>
      </c>
      <c r="E1160" s="15">
        <v>6360267</v>
      </c>
      <c r="F1160" s="15">
        <v>1369298</v>
      </c>
    </row>
    <row r="1161" spans="1:6" x14ac:dyDescent="0.35">
      <c r="A1161" s="15" t="s">
        <v>31</v>
      </c>
      <c r="B1161" s="15">
        <v>19</v>
      </c>
      <c r="C1161" s="15">
        <v>138</v>
      </c>
      <c r="D1161" s="15">
        <v>52086313</v>
      </c>
      <c r="E1161" s="15">
        <v>53735656</v>
      </c>
      <c r="F1161" s="15">
        <v>1649344</v>
      </c>
    </row>
    <row r="1162" spans="1:6" x14ac:dyDescent="0.35">
      <c r="A1162" s="15" t="s">
        <v>31</v>
      </c>
      <c r="B1162" s="15">
        <v>20</v>
      </c>
      <c r="C1162" s="15">
        <v>496</v>
      </c>
      <c r="D1162" s="15">
        <v>6889</v>
      </c>
      <c r="E1162" s="15">
        <v>7384162</v>
      </c>
      <c r="F1162" s="15">
        <v>7377274</v>
      </c>
    </row>
    <row r="1163" spans="1:6" x14ac:dyDescent="0.35">
      <c r="A1163" s="15" t="s">
        <v>31</v>
      </c>
      <c r="B1163" s="15">
        <v>20</v>
      </c>
      <c r="C1163" s="15">
        <v>73</v>
      </c>
      <c r="D1163" s="15">
        <v>37891000</v>
      </c>
      <c r="E1163" s="15">
        <v>38902553</v>
      </c>
      <c r="F1163" s="15">
        <v>1011554</v>
      </c>
    </row>
    <row r="1164" spans="1:6" x14ac:dyDescent="0.35">
      <c r="A1164" s="15" t="s">
        <v>31</v>
      </c>
      <c r="B1164" s="15">
        <v>22</v>
      </c>
      <c r="C1164" s="15">
        <v>1004</v>
      </c>
      <c r="D1164" s="15">
        <v>108262</v>
      </c>
      <c r="E1164" s="15">
        <v>13886053</v>
      </c>
      <c r="F1164" s="15">
        <v>13777792</v>
      </c>
    </row>
    <row r="1165" spans="1:6" x14ac:dyDescent="0.35">
      <c r="A1165" s="15" t="s">
        <v>31</v>
      </c>
      <c r="B1165" s="15">
        <v>22</v>
      </c>
      <c r="C1165" s="15">
        <v>225</v>
      </c>
      <c r="D1165" s="15">
        <v>22174283</v>
      </c>
      <c r="E1165" s="15">
        <v>25178717</v>
      </c>
      <c r="F1165" s="15">
        <v>3004435</v>
      </c>
    </row>
    <row r="1166" spans="1:6" x14ac:dyDescent="0.35">
      <c r="A1166" s="15" t="s">
        <v>31</v>
      </c>
      <c r="B1166" s="15">
        <v>22</v>
      </c>
      <c r="C1166" s="15">
        <v>237</v>
      </c>
      <c r="D1166" s="15">
        <v>48841950</v>
      </c>
      <c r="E1166" s="15">
        <v>51733768</v>
      </c>
      <c r="F1166" s="15">
        <v>2891819</v>
      </c>
    </row>
    <row r="1167" spans="1:6" x14ac:dyDescent="0.35">
      <c r="A1167" s="15" t="s">
        <v>31</v>
      </c>
      <c r="B1167" s="15">
        <v>22</v>
      </c>
      <c r="C1167" s="15">
        <v>810</v>
      </c>
      <c r="D1167" s="15">
        <v>51804702</v>
      </c>
      <c r="E1167" s="15">
        <v>61382644</v>
      </c>
      <c r="F1167" s="15">
        <v>9577943</v>
      </c>
    </row>
    <row r="1168" spans="1:6" x14ac:dyDescent="0.35">
      <c r="A1168" s="15" t="s">
        <v>31</v>
      </c>
      <c r="B1168" s="15">
        <v>23</v>
      </c>
      <c r="C1168" s="15">
        <v>238</v>
      </c>
      <c r="D1168" s="15">
        <v>4521793</v>
      </c>
      <c r="E1168" s="15">
        <v>7549814</v>
      </c>
      <c r="F1168" s="15">
        <v>3028022</v>
      </c>
    </row>
    <row r="1169" spans="1:6" x14ac:dyDescent="0.35">
      <c r="A1169" s="15" t="s">
        <v>31</v>
      </c>
      <c r="B1169" s="15">
        <v>23</v>
      </c>
      <c r="C1169" s="15">
        <v>103</v>
      </c>
      <c r="D1169" s="15">
        <v>16694231</v>
      </c>
      <c r="E1169" s="15">
        <v>17955867</v>
      </c>
      <c r="F1169" s="15">
        <v>1261637</v>
      </c>
    </row>
    <row r="1170" spans="1:6" x14ac:dyDescent="0.35">
      <c r="A1170" s="15" t="s">
        <v>31</v>
      </c>
      <c r="B1170" s="15">
        <v>24</v>
      </c>
      <c r="C1170" s="15">
        <v>802</v>
      </c>
      <c r="D1170" s="15">
        <v>49246</v>
      </c>
      <c r="E1170" s="15">
        <v>10903318</v>
      </c>
      <c r="F1170" s="15">
        <v>10854073</v>
      </c>
    </row>
    <row r="1171" spans="1:6" x14ac:dyDescent="0.35">
      <c r="A1171" s="15" t="s">
        <v>31</v>
      </c>
      <c r="B1171" s="15">
        <v>24</v>
      </c>
      <c r="C1171" s="15">
        <v>1949</v>
      </c>
      <c r="D1171" s="15">
        <v>10975817</v>
      </c>
      <c r="E1171" s="15">
        <v>35384547</v>
      </c>
      <c r="F1171" s="15">
        <v>24408731</v>
      </c>
    </row>
    <row r="1172" spans="1:6" x14ac:dyDescent="0.35">
      <c r="A1172" s="15" t="s">
        <v>31</v>
      </c>
      <c r="B1172" s="15">
        <v>25</v>
      </c>
      <c r="C1172" s="15">
        <v>58</v>
      </c>
      <c r="D1172" s="15">
        <v>120798</v>
      </c>
      <c r="E1172" s="15">
        <v>1328127</v>
      </c>
      <c r="F1172" s="15">
        <v>1207330</v>
      </c>
    </row>
    <row r="1173" spans="1:6" x14ac:dyDescent="0.35">
      <c r="A1173" s="15" t="s">
        <v>31</v>
      </c>
      <c r="B1173" s="15">
        <v>25</v>
      </c>
      <c r="C1173" s="15">
        <v>213</v>
      </c>
      <c r="D1173" s="15">
        <v>2579305</v>
      </c>
      <c r="E1173" s="15">
        <v>5496115</v>
      </c>
      <c r="F1173" s="15">
        <v>2916811</v>
      </c>
    </row>
    <row r="1174" spans="1:6" x14ac:dyDescent="0.35">
      <c r="A1174" s="15" t="s">
        <v>31</v>
      </c>
      <c r="B1174" s="15">
        <v>25</v>
      </c>
      <c r="C1174" s="15">
        <v>883</v>
      </c>
      <c r="D1174" s="15">
        <v>35575994</v>
      </c>
      <c r="E1174" s="15">
        <v>46056167</v>
      </c>
      <c r="F1174" s="15">
        <v>10480174</v>
      </c>
    </row>
    <row r="1175" spans="1:6" x14ac:dyDescent="0.35">
      <c r="A1175" s="15" t="s">
        <v>31</v>
      </c>
      <c r="B1175" s="15">
        <v>26</v>
      </c>
      <c r="C1175" s="15">
        <v>148</v>
      </c>
      <c r="D1175" s="15">
        <v>7497278</v>
      </c>
      <c r="E1175" s="15">
        <v>9744694</v>
      </c>
      <c r="F1175" s="15">
        <v>2247417</v>
      </c>
    </row>
    <row r="1176" spans="1:6" x14ac:dyDescent="0.35">
      <c r="A1176" s="15" t="s">
        <v>31</v>
      </c>
      <c r="B1176" s="15">
        <v>26</v>
      </c>
      <c r="C1176" s="15">
        <v>901</v>
      </c>
      <c r="D1176" s="15">
        <v>14203495</v>
      </c>
      <c r="E1176" s="15">
        <v>27857699</v>
      </c>
      <c r="F1176" s="15">
        <v>13654205</v>
      </c>
    </row>
    <row r="1177" spans="1:6" x14ac:dyDescent="0.35">
      <c r="A1177" s="15" t="s">
        <v>31</v>
      </c>
      <c r="B1177" s="15">
        <v>27</v>
      </c>
      <c r="C1177" s="15">
        <v>81</v>
      </c>
      <c r="D1177" s="15">
        <v>5287718</v>
      </c>
      <c r="E1177" s="15">
        <v>6577033</v>
      </c>
      <c r="F1177" s="15">
        <v>1289316</v>
      </c>
    </row>
    <row r="1178" spans="1:6" x14ac:dyDescent="0.35">
      <c r="A1178" s="15" t="s">
        <v>31</v>
      </c>
      <c r="B1178" s="15">
        <v>27</v>
      </c>
      <c r="C1178" s="15">
        <v>1821</v>
      </c>
      <c r="D1178" s="15">
        <v>21622323</v>
      </c>
      <c r="E1178" s="15">
        <v>45785471</v>
      </c>
      <c r="F1178" s="15">
        <v>24163149</v>
      </c>
    </row>
    <row r="1179" spans="1:6" x14ac:dyDescent="0.35">
      <c r="A1179" s="15" t="s">
        <v>31</v>
      </c>
      <c r="B1179" s="15">
        <v>28</v>
      </c>
      <c r="C1179" s="15">
        <v>341</v>
      </c>
      <c r="D1179" s="15">
        <v>33719</v>
      </c>
      <c r="E1179" s="15">
        <v>5000573</v>
      </c>
      <c r="F1179" s="15">
        <v>4966855</v>
      </c>
    </row>
    <row r="1180" spans="1:6" x14ac:dyDescent="0.35">
      <c r="A1180" s="15" t="s">
        <v>31</v>
      </c>
      <c r="B1180" s="15">
        <v>28</v>
      </c>
      <c r="C1180" s="15">
        <v>147</v>
      </c>
      <c r="D1180" s="15">
        <v>13439869</v>
      </c>
      <c r="E1180" s="15">
        <v>15482731</v>
      </c>
      <c r="F1180" s="15">
        <v>2042863</v>
      </c>
    </row>
    <row r="1181" spans="1:6" x14ac:dyDescent="0.35">
      <c r="A1181" s="15" t="s">
        <v>31</v>
      </c>
      <c r="B1181" s="15">
        <v>29</v>
      </c>
      <c r="C1181" s="15">
        <v>198</v>
      </c>
      <c r="D1181" s="15">
        <v>38316932</v>
      </c>
      <c r="E1181" s="15">
        <v>41615063</v>
      </c>
      <c r="F1181" s="15">
        <v>3298132</v>
      </c>
    </row>
    <row r="1182" spans="1:6" x14ac:dyDescent="0.35">
      <c r="A1182" s="15" t="s">
        <v>31</v>
      </c>
      <c r="B1182" s="15">
        <v>30</v>
      </c>
      <c r="C1182" s="15">
        <v>94</v>
      </c>
      <c r="D1182" s="15">
        <v>951744</v>
      </c>
      <c r="E1182" s="15">
        <v>2108691</v>
      </c>
      <c r="F1182" s="15">
        <v>1156948</v>
      </c>
    </row>
    <row r="1183" spans="1:6" x14ac:dyDescent="0.35">
      <c r="A1183" s="15" t="s">
        <v>31</v>
      </c>
      <c r="B1183" s="15">
        <v>31</v>
      </c>
      <c r="C1183" s="15">
        <v>918</v>
      </c>
      <c r="D1183" s="15">
        <v>9567</v>
      </c>
      <c r="E1183" s="15">
        <v>12245200</v>
      </c>
      <c r="F1183" s="15">
        <v>12235634</v>
      </c>
    </row>
    <row r="1184" spans="1:6" x14ac:dyDescent="0.35">
      <c r="A1184" s="15" t="s">
        <v>31</v>
      </c>
      <c r="B1184" s="15">
        <v>31</v>
      </c>
      <c r="C1184" s="15">
        <v>69</v>
      </c>
      <c r="D1184" s="15">
        <v>12919759</v>
      </c>
      <c r="E1184" s="15">
        <v>13944155</v>
      </c>
      <c r="F1184" s="15">
        <v>1024397</v>
      </c>
    </row>
    <row r="1185" spans="1:7" x14ac:dyDescent="0.35">
      <c r="A1185" s="15" t="s">
        <v>31</v>
      </c>
      <c r="B1185" s="15">
        <v>33</v>
      </c>
      <c r="C1185" s="15">
        <v>134</v>
      </c>
      <c r="D1185" s="15">
        <v>3057983</v>
      </c>
      <c r="E1185" s="15">
        <v>5051574</v>
      </c>
      <c r="F1185" s="15">
        <v>1993592</v>
      </c>
    </row>
    <row r="1186" spans="1:7" x14ac:dyDescent="0.35">
      <c r="A1186" s="15" t="s">
        <v>31</v>
      </c>
      <c r="B1186" s="15">
        <v>34</v>
      </c>
      <c r="C1186" s="15">
        <v>796</v>
      </c>
      <c r="D1186" s="15">
        <v>104113</v>
      </c>
      <c r="E1186" s="15">
        <v>9805635</v>
      </c>
      <c r="F1186" s="15">
        <v>9701523</v>
      </c>
    </row>
    <row r="1187" spans="1:7" x14ac:dyDescent="0.35">
      <c r="A1187" s="15" t="s">
        <v>31</v>
      </c>
      <c r="B1187" s="15">
        <v>34</v>
      </c>
      <c r="C1187" s="15">
        <v>83</v>
      </c>
      <c r="D1187" s="15">
        <v>11488893</v>
      </c>
      <c r="E1187" s="15">
        <v>12869584</v>
      </c>
      <c r="F1187" s="15">
        <v>1380692</v>
      </c>
    </row>
    <row r="1188" spans="1:7" x14ac:dyDescent="0.35">
      <c r="A1188" s="15" t="s">
        <v>31</v>
      </c>
      <c r="B1188" s="15">
        <v>34</v>
      </c>
      <c r="C1188" s="15">
        <v>279</v>
      </c>
      <c r="D1188" s="15">
        <v>35859049</v>
      </c>
      <c r="E1188" s="15">
        <v>39200689</v>
      </c>
      <c r="F1188" s="15">
        <v>3341641</v>
      </c>
    </row>
    <row r="1189" spans="1:7" x14ac:dyDescent="0.35">
      <c r="A1189" s="15" t="s">
        <v>31</v>
      </c>
      <c r="B1189" s="15">
        <v>35</v>
      </c>
      <c r="C1189" s="15">
        <v>60</v>
      </c>
      <c r="D1189" s="15">
        <v>82483</v>
      </c>
      <c r="E1189" s="15">
        <v>1085776</v>
      </c>
      <c r="F1189" s="15">
        <v>1003294</v>
      </c>
    </row>
    <row r="1190" spans="1:7" x14ac:dyDescent="0.35">
      <c r="A1190" s="15" t="s">
        <v>31</v>
      </c>
      <c r="B1190" s="15">
        <v>35</v>
      </c>
      <c r="C1190" s="15">
        <v>109</v>
      </c>
      <c r="D1190" s="15">
        <v>24747538</v>
      </c>
      <c r="E1190" s="15">
        <v>26506199</v>
      </c>
      <c r="F1190" s="15">
        <v>1758662</v>
      </c>
    </row>
    <row r="1191" spans="1:7" x14ac:dyDescent="0.35">
      <c r="A1191" s="15" t="s">
        <v>31</v>
      </c>
      <c r="B1191" s="15">
        <v>37</v>
      </c>
      <c r="C1191" s="15">
        <v>2024</v>
      </c>
      <c r="D1191" s="15">
        <v>64315</v>
      </c>
      <c r="E1191" s="15">
        <v>26616105</v>
      </c>
      <c r="F1191" s="15">
        <v>26551791</v>
      </c>
    </row>
    <row r="1192" spans="1:7" x14ac:dyDescent="0.35">
      <c r="A1192" s="15" t="s">
        <v>31</v>
      </c>
      <c r="B1192" s="15">
        <v>38</v>
      </c>
      <c r="C1192" s="15">
        <v>398</v>
      </c>
      <c r="D1192" s="15">
        <v>17451</v>
      </c>
      <c r="E1192" s="15">
        <v>5637193</v>
      </c>
      <c r="F1192" s="15">
        <v>5619743</v>
      </c>
    </row>
    <row r="1193" spans="1:7" x14ac:dyDescent="0.35">
      <c r="A1193" s="16" t="s">
        <v>32</v>
      </c>
      <c r="B1193" s="16">
        <v>1</v>
      </c>
      <c r="C1193" s="16">
        <v>3175</v>
      </c>
      <c r="D1193" s="16">
        <v>46268586</v>
      </c>
      <c r="E1193" s="16">
        <v>89324285</v>
      </c>
      <c r="F1193" s="16">
        <v>43055700</v>
      </c>
      <c r="G1193" s="3">
        <v>73</v>
      </c>
    </row>
    <row r="1194" spans="1:7" x14ac:dyDescent="0.35">
      <c r="A1194" s="15" t="s">
        <v>32</v>
      </c>
      <c r="B1194" s="15">
        <v>1</v>
      </c>
      <c r="C1194" s="15">
        <v>143</v>
      </c>
      <c r="D1194" s="15">
        <v>91663802</v>
      </c>
      <c r="E1194" s="15">
        <v>93668656</v>
      </c>
      <c r="F1194" s="15">
        <v>2004855</v>
      </c>
    </row>
    <row r="1195" spans="1:7" x14ac:dyDescent="0.35">
      <c r="A1195" s="15" t="s">
        <v>32</v>
      </c>
      <c r="B1195" s="15">
        <v>1</v>
      </c>
      <c r="C1195" s="15">
        <v>67</v>
      </c>
      <c r="D1195" s="15">
        <v>110315014</v>
      </c>
      <c r="E1195" s="15">
        <v>111523508</v>
      </c>
      <c r="F1195" s="15">
        <v>1208495</v>
      </c>
    </row>
    <row r="1196" spans="1:7" x14ac:dyDescent="0.35">
      <c r="A1196" s="15" t="s">
        <v>32</v>
      </c>
      <c r="B1196" s="15">
        <v>1</v>
      </c>
      <c r="C1196" s="15">
        <v>109</v>
      </c>
      <c r="D1196" s="15">
        <v>119568206</v>
      </c>
      <c r="E1196" s="15">
        <v>120890993</v>
      </c>
      <c r="F1196" s="15">
        <v>1322788</v>
      </c>
    </row>
    <row r="1197" spans="1:7" x14ac:dyDescent="0.35">
      <c r="A1197" s="15" t="s">
        <v>32</v>
      </c>
      <c r="B1197" s="15">
        <v>2</v>
      </c>
      <c r="C1197" s="15">
        <v>98</v>
      </c>
      <c r="D1197" s="15">
        <v>24096937</v>
      </c>
      <c r="E1197" s="15">
        <v>25320094</v>
      </c>
      <c r="F1197" s="15">
        <v>1223158</v>
      </c>
    </row>
    <row r="1198" spans="1:7" x14ac:dyDescent="0.35">
      <c r="A1198" s="15" t="s">
        <v>32</v>
      </c>
      <c r="B1198" s="15">
        <v>2</v>
      </c>
      <c r="C1198" s="15">
        <v>150</v>
      </c>
      <c r="D1198" s="15">
        <v>28856927</v>
      </c>
      <c r="E1198" s="15">
        <v>31159870</v>
      </c>
      <c r="F1198" s="15">
        <v>2302944</v>
      </c>
    </row>
    <row r="1199" spans="1:7" x14ac:dyDescent="0.35">
      <c r="A1199" s="15" t="s">
        <v>32</v>
      </c>
      <c r="B1199" s="15">
        <v>2</v>
      </c>
      <c r="C1199" s="15">
        <v>54</v>
      </c>
      <c r="D1199" s="15">
        <v>35303190</v>
      </c>
      <c r="E1199" s="15">
        <v>36546207</v>
      </c>
      <c r="F1199" s="15">
        <v>1243018</v>
      </c>
    </row>
    <row r="1200" spans="1:7" x14ac:dyDescent="0.35">
      <c r="A1200" s="15" t="s">
        <v>32</v>
      </c>
      <c r="B1200" s="15">
        <v>2</v>
      </c>
      <c r="C1200" s="15">
        <v>104</v>
      </c>
      <c r="D1200" s="15">
        <v>42878430</v>
      </c>
      <c r="E1200" s="15">
        <v>44641018</v>
      </c>
      <c r="F1200" s="15">
        <v>1762589</v>
      </c>
    </row>
    <row r="1201" spans="1:6" x14ac:dyDescent="0.35">
      <c r="A1201" s="15" t="s">
        <v>32</v>
      </c>
      <c r="B1201" s="15">
        <v>2</v>
      </c>
      <c r="C1201" s="15">
        <v>81</v>
      </c>
      <c r="D1201" s="15">
        <v>46161102</v>
      </c>
      <c r="E1201" s="15">
        <v>47562163</v>
      </c>
      <c r="F1201" s="15">
        <v>1401062</v>
      </c>
    </row>
    <row r="1202" spans="1:6" x14ac:dyDescent="0.35">
      <c r="A1202" s="15" t="s">
        <v>32</v>
      </c>
      <c r="B1202" s="15">
        <v>2</v>
      </c>
      <c r="C1202" s="15">
        <v>176</v>
      </c>
      <c r="D1202" s="15">
        <v>55090939</v>
      </c>
      <c r="E1202" s="15">
        <v>57198275</v>
      </c>
      <c r="F1202" s="15">
        <v>2107337</v>
      </c>
    </row>
    <row r="1203" spans="1:6" x14ac:dyDescent="0.35">
      <c r="A1203" s="15" t="s">
        <v>32</v>
      </c>
      <c r="B1203" s="15">
        <v>3</v>
      </c>
      <c r="C1203" s="15">
        <v>127</v>
      </c>
      <c r="D1203" s="15">
        <v>4986096</v>
      </c>
      <c r="E1203" s="15">
        <v>6850774</v>
      </c>
      <c r="F1203" s="15">
        <v>1864679</v>
      </c>
    </row>
    <row r="1204" spans="1:6" x14ac:dyDescent="0.35">
      <c r="A1204" s="15" t="s">
        <v>32</v>
      </c>
      <c r="B1204" s="15">
        <v>3</v>
      </c>
      <c r="C1204" s="15">
        <v>124</v>
      </c>
      <c r="D1204" s="15">
        <v>35889495</v>
      </c>
      <c r="E1204" s="15">
        <v>37816977</v>
      </c>
      <c r="F1204" s="15">
        <v>1927483</v>
      </c>
    </row>
    <row r="1205" spans="1:6" x14ac:dyDescent="0.35">
      <c r="A1205" s="15" t="s">
        <v>32</v>
      </c>
      <c r="B1205" s="15">
        <v>3</v>
      </c>
      <c r="C1205" s="15">
        <v>962</v>
      </c>
      <c r="D1205" s="15">
        <v>46881338</v>
      </c>
      <c r="E1205" s="15">
        <v>59184338</v>
      </c>
      <c r="F1205" s="15">
        <v>12303001</v>
      </c>
    </row>
    <row r="1206" spans="1:6" x14ac:dyDescent="0.35">
      <c r="A1206" s="15" t="s">
        <v>32</v>
      </c>
      <c r="B1206" s="15">
        <v>3</v>
      </c>
      <c r="C1206" s="15">
        <v>1033</v>
      </c>
      <c r="D1206" s="15">
        <v>79807510</v>
      </c>
      <c r="E1206" s="15">
        <v>91858198</v>
      </c>
      <c r="F1206" s="15">
        <v>12050689</v>
      </c>
    </row>
    <row r="1207" spans="1:6" x14ac:dyDescent="0.35">
      <c r="A1207" s="15" t="s">
        <v>32</v>
      </c>
      <c r="B1207" s="15">
        <v>5</v>
      </c>
      <c r="C1207" s="15">
        <v>611</v>
      </c>
      <c r="D1207" s="15">
        <v>54780919</v>
      </c>
      <c r="E1207" s="15">
        <v>63031625</v>
      </c>
      <c r="F1207" s="15">
        <v>8250707</v>
      </c>
    </row>
    <row r="1208" spans="1:6" x14ac:dyDescent="0.35">
      <c r="A1208" s="15" t="s">
        <v>32</v>
      </c>
      <c r="B1208" s="15">
        <v>6</v>
      </c>
      <c r="C1208" s="15">
        <v>1648</v>
      </c>
      <c r="D1208" s="15">
        <v>48930</v>
      </c>
      <c r="E1208" s="15">
        <v>21683156</v>
      </c>
      <c r="F1208" s="15">
        <v>21634227</v>
      </c>
    </row>
    <row r="1209" spans="1:6" x14ac:dyDescent="0.35">
      <c r="A1209" s="15" t="s">
        <v>32</v>
      </c>
      <c r="B1209" s="15">
        <v>7</v>
      </c>
      <c r="C1209" s="15">
        <v>135</v>
      </c>
      <c r="D1209" s="15">
        <v>18770433</v>
      </c>
      <c r="E1209" s="15">
        <v>20602655</v>
      </c>
      <c r="F1209" s="15">
        <v>1832223</v>
      </c>
    </row>
    <row r="1210" spans="1:6" x14ac:dyDescent="0.35">
      <c r="A1210" s="15" t="s">
        <v>32</v>
      </c>
      <c r="B1210" s="15">
        <v>7</v>
      </c>
      <c r="C1210" s="15">
        <v>168</v>
      </c>
      <c r="D1210" s="15">
        <v>35177831</v>
      </c>
      <c r="E1210" s="15">
        <v>37422054</v>
      </c>
      <c r="F1210" s="15">
        <v>2244224</v>
      </c>
    </row>
    <row r="1211" spans="1:6" x14ac:dyDescent="0.35">
      <c r="A1211" s="15" t="s">
        <v>32</v>
      </c>
      <c r="B1211" s="15">
        <v>7</v>
      </c>
      <c r="C1211" s="15">
        <v>299</v>
      </c>
      <c r="D1211" s="15">
        <v>63121992</v>
      </c>
      <c r="E1211" s="15">
        <v>66757380</v>
      </c>
      <c r="F1211" s="15">
        <v>3635389</v>
      </c>
    </row>
    <row r="1212" spans="1:6" x14ac:dyDescent="0.35">
      <c r="A1212" s="15" t="s">
        <v>32</v>
      </c>
      <c r="B1212" s="15">
        <v>9</v>
      </c>
      <c r="C1212" s="15">
        <v>86</v>
      </c>
      <c r="D1212" s="15">
        <v>19408743</v>
      </c>
      <c r="E1212" s="15">
        <v>20775387</v>
      </c>
      <c r="F1212" s="15">
        <v>1366645</v>
      </c>
    </row>
    <row r="1213" spans="1:6" x14ac:dyDescent="0.35">
      <c r="A1213" s="15" t="s">
        <v>32</v>
      </c>
      <c r="B1213" s="15">
        <v>9</v>
      </c>
      <c r="C1213" s="15">
        <v>114</v>
      </c>
      <c r="D1213" s="15">
        <v>20845489</v>
      </c>
      <c r="E1213" s="15">
        <v>22551703</v>
      </c>
      <c r="F1213" s="15">
        <v>1706215</v>
      </c>
    </row>
    <row r="1214" spans="1:6" x14ac:dyDescent="0.35">
      <c r="A1214" s="15" t="s">
        <v>32</v>
      </c>
      <c r="B1214" s="15">
        <v>9</v>
      </c>
      <c r="C1214" s="15">
        <v>92</v>
      </c>
      <c r="D1214" s="15">
        <v>23428506</v>
      </c>
      <c r="E1214" s="15">
        <v>24794930</v>
      </c>
      <c r="F1214" s="15">
        <v>1366425</v>
      </c>
    </row>
    <row r="1215" spans="1:6" x14ac:dyDescent="0.35">
      <c r="A1215" s="15" t="s">
        <v>32</v>
      </c>
      <c r="B1215" s="15">
        <v>9</v>
      </c>
      <c r="C1215" s="15">
        <v>336</v>
      </c>
      <c r="D1215" s="15">
        <v>33603723</v>
      </c>
      <c r="E1215" s="15">
        <v>38955426</v>
      </c>
      <c r="F1215" s="15">
        <v>5351704</v>
      </c>
    </row>
    <row r="1216" spans="1:6" x14ac:dyDescent="0.35">
      <c r="A1216" s="15" t="s">
        <v>32</v>
      </c>
      <c r="B1216" s="15">
        <v>9</v>
      </c>
      <c r="C1216" s="15">
        <v>101</v>
      </c>
      <c r="D1216" s="15">
        <v>48468694</v>
      </c>
      <c r="E1216" s="15">
        <v>49707194</v>
      </c>
      <c r="F1216" s="15">
        <v>1238501</v>
      </c>
    </row>
    <row r="1217" spans="1:6" x14ac:dyDescent="0.35">
      <c r="A1217" s="15" t="s">
        <v>32</v>
      </c>
      <c r="B1217" s="15">
        <v>10</v>
      </c>
      <c r="C1217" s="15">
        <v>50</v>
      </c>
      <c r="D1217" s="15">
        <v>1720538</v>
      </c>
      <c r="E1217" s="15">
        <v>2781254</v>
      </c>
      <c r="F1217" s="15">
        <v>1060717</v>
      </c>
    </row>
    <row r="1218" spans="1:6" x14ac:dyDescent="0.35">
      <c r="A1218" s="15" t="s">
        <v>32</v>
      </c>
      <c r="B1218" s="15">
        <v>10</v>
      </c>
      <c r="C1218" s="15">
        <v>52</v>
      </c>
      <c r="D1218" s="15">
        <v>3111436</v>
      </c>
      <c r="E1218" s="15">
        <v>4184361</v>
      </c>
      <c r="F1218" s="15">
        <v>1072926</v>
      </c>
    </row>
    <row r="1219" spans="1:6" x14ac:dyDescent="0.35">
      <c r="A1219" s="15" t="s">
        <v>32</v>
      </c>
      <c r="B1219" s="15">
        <v>10</v>
      </c>
      <c r="C1219" s="15">
        <v>108</v>
      </c>
      <c r="D1219" s="15">
        <v>33223993</v>
      </c>
      <c r="E1219" s="15">
        <v>34587529</v>
      </c>
      <c r="F1219" s="15">
        <v>1363537</v>
      </c>
    </row>
    <row r="1220" spans="1:6" x14ac:dyDescent="0.35">
      <c r="A1220" s="15" t="s">
        <v>32</v>
      </c>
      <c r="B1220" s="15">
        <v>11</v>
      </c>
      <c r="C1220" s="15">
        <v>650</v>
      </c>
      <c r="D1220" s="15">
        <v>11914117</v>
      </c>
      <c r="E1220" s="15">
        <v>20772270</v>
      </c>
      <c r="F1220" s="15">
        <v>8858154</v>
      </c>
    </row>
    <row r="1221" spans="1:6" x14ac:dyDescent="0.35">
      <c r="A1221" s="15" t="s">
        <v>32</v>
      </c>
      <c r="B1221" s="15">
        <v>11</v>
      </c>
      <c r="C1221" s="15">
        <v>64</v>
      </c>
      <c r="D1221" s="15">
        <v>31787008</v>
      </c>
      <c r="E1221" s="15">
        <v>32979461</v>
      </c>
      <c r="F1221" s="15">
        <v>1192454</v>
      </c>
    </row>
    <row r="1222" spans="1:6" x14ac:dyDescent="0.35">
      <c r="A1222" s="15" t="s">
        <v>32</v>
      </c>
      <c r="B1222" s="15">
        <v>12</v>
      </c>
      <c r="C1222" s="15">
        <v>239</v>
      </c>
      <c r="D1222" s="15">
        <v>9596483</v>
      </c>
      <c r="E1222" s="15">
        <v>12565430</v>
      </c>
      <c r="F1222" s="15">
        <v>2968948</v>
      </c>
    </row>
    <row r="1223" spans="1:6" x14ac:dyDescent="0.35">
      <c r="A1223" s="15" t="s">
        <v>32</v>
      </c>
      <c r="B1223" s="15">
        <v>12</v>
      </c>
      <c r="C1223" s="15">
        <v>183</v>
      </c>
      <c r="D1223" s="15">
        <v>55024251</v>
      </c>
      <c r="E1223" s="15">
        <v>57396349</v>
      </c>
      <c r="F1223" s="15">
        <v>2372099</v>
      </c>
    </row>
    <row r="1224" spans="1:6" x14ac:dyDescent="0.35">
      <c r="A1224" s="16" t="s">
        <v>32</v>
      </c>
      <c r="B1224" s="16">
        <v>14</v>
      </c>
      <c r="C1224" s="16">
        <v>2728</v>
      </c>
      <c r="D1224" s="16">
        <v>126938</v>
      </c>
      <c r="E1224" s="16">
        <v>38554436</v>
      </c>
      <c r="F1224" s="16">
        <v>38427499</v>
      </c>
    </row>
    <row r="1225" spans="1:6" x14ac:dyDescent="0.35">
      <c r="A1225" s="15" t="s">
        <v>32</v>
      </c>
      <c r="B1225" s="15">
        <v>15</v>
      </c>
      <c r="C1225" s="15">
        <v>87</v>
      </c>
      <c r="D1225" s="15">
        <v>5145877</v>
      </c>
      <c r="E1225" s="15">
        <v>6526351</v>
      </c>
      <c r="F1225" s="15">
        <v>1380475</v>
      </c>
    </row>
    <row r="1226" spans="1:6" x14ac:dyDescent="0.35">
      <c r="A1226" s="15" t="s">
        <v>32</v>
      </c>
      <c r="B1226" s="15">
        <v>15</v>
      </c>
      <c r="C1226" s="15">
        <v>399</v>
      </c>
      <c r="D1226" s="15">
        <v>59257266</v>
      </c>
      <c r="E1226" s="15">
        <v>64187680</v>
      </c>
      <c r="F1226" s="15">
        <v>4930415</v>
      </c>
    </row>
    <row r="1227" spans="1:6" x14ac:dyDescent="0.35">
      <c r="A1227" s="15" t="s">
        <v>32</v>
      </c>
      <c r="B1227" s="15">
        <v>16</v>
      </c>
      <c r="C1227" s="15">
        <v>76</v>
      </c>
      <c r="D1227" s="15">
        <v>586971</v>
      </c>
      <c r="E1227" s="15">
        <v>2450670</v>
      </c>
      <c r="F1227" s="15">
        <v>1863700</v>
      </c>
    </row>
    <row r="1228" spans="1:6" x14ac:dyDescent="0.35">
      <c r="A1228" s="15" t="s">
        <v>32</v>
      </c>
      <c r="B1228" s="15">
        <v>16</v>
      </c>
      <c r="C1228" s="15">
        <v>289</v>
      </c>
      <c r="D1228" s="15">
        <v>17151099</v>
      </c>
      <c r="E1228" s="15">
        <v>20398014</v>
      </c>
      <c r="F1228" s="15">
        <v>3246916</v>
      </c>
    </row>
    <row r="1229" spans="1:6" x14ac:dyDescent="0.35">
      <c r="A1229" s="15" t="s">
        <v>32</v>
      </c>
      <c r="B1229" s="15">
        <v>16</v>
      </c>
      <c r="C1229" s="15">
        <v>67</v>
      </c>
      <c r="D1229" s="15">
        <v>21332502</v>
      </c>
      <c r="E1229" s="15">
        <v>22405486</v>
      </c>
      <c r="F1229" s="15">
        <v>1072985</v>
      </c>
    </row>
    <row r="1230" spans="1:6" x14ac:dyDescent="0.35">
      <c r="A1230" s="15" t="s">
        <v>32</v>
      </c>
      <c r="B1230" s="15">
        <v>16</v>
      </c>
      <c r="C1230" s="15">
        <v>288</v>
      </c>
      <c r="D1230" s="15">
        <v>50158916</v>
      </c>
      <c r="E1230" s="15">
        <v>54335241</v>
      </c>
      <c r="F1230" s="15">
        <v>4176326</v>
      </c>
    </row>
    <row r="1231" spans="1:6" x14ac:dyDescent="0.35">
      <c r="A1231" s="15" t="s">
        <v>32</v>
      </c>
      <c r="B1231" s="15">
        <v>16</v>
      </c>
      <c r="C1231" s="15">
        <v>74</v>
      </c>
      <c r="D1231" s="15">
        <v>58122505</v>
      </c>
      <c r="E1231" s="15">
        <v>59511764</v>
      </c>
      <c r="F1231" s="15">
        <v>1389260</v>
      </c>
    </row>
    <row r="1232" spans="1:6" x14ac:dyDescent="0.35">
      <c r="A1232" s="15" t="s">
        <v>32</v>
      </c>
      <c r="B1232" s="15">
        <v>17</v>
      </c>
      <c r="C1232" s="15">
        <v>161</v>
      </c>
      <c r="D1232" s="15">
        <v>3815604</v>
      </c>
      <c r="E1232" s="15">
        <v>5789224</v>
      </c>
      <c r="F1232" s="15">
        <v>1973621</v>
      </c>
    </row>
    <row r="1233" spans="1:6" x14ac:dyDescent="0.35">
      <c r="A1233" s="15" t="s">
        <v>32</v>
      </c>
      <c r="B1233" s="15">
        <v>18</v>
      </c>
      <c r="C1233" s="15">
        <v>63</v>
      </c>
      <c r="D1233" s="15">
        <v>3319077</v>
      </c>
      <c r="E1233" s="15">
        <v>4510422</v>
      </c>
      <c r="F1233" s="15">
        <v>1191346</v>
      </c>
    </row>
    <row r="1234" spans="1:6" x14ac:dyDescent="0.35">
      <c r="A1234" s="15" t="s">
        <v>32</v>
      </c>
      <c r="B1234" s="15">
        <v>18</v>
      </c>
      <c r="C1234" s="15">
        <v>528</v>
      </c>
      <c r="D1234" s="15">
        <v>11417454</v>
      </c>
      <c r="E1234" s="15">
        <v>18632609</v>
      </c>
      <c r="F1234" s="15">
        <v>7215156</v>
      </c>
    </row>
    <row r="1235" spans="1:6" x14ac:dyDescent="0.35">
      <c r="A1235" s="15" t="s">
        <v>32</v>
      </c>
      <c r="B1235" s="15">
        <v>19</v>
      </c>
      <c r="C1235" s="15">
        <v>75</v>
      </c>
      <c r="D1235" s="15">
        <v>12395260</v>
      </c>
      <c r="E1235" s="15">
        <v>13609875</v>
      </c>
      <c r="F1235" s="15">
        <v>1214616</v>
      </c>
    </row>
    <row r="1236" spans="1:6" x14ac:dyDescent="0.35">
      <c r="A1236" s="15" t="s">
        <v>32</v>
      </c>
      <c r="B1236" s="15">
        <v>19</v>
      </c>
      <c r="C1236" s="15">
        <v>105</v>
      </c>
      <c r="D1236" s="15">
        <v>20917410</v>
      </c>
      <c r="E1236" s="15">
        <v>22380343</v>
      </c>
      <c r="F1236" s="15">
        <v>1462934</v>
      </c>
    </row>
    <row r="1237" spans="1:6" x14ac:dyDescent="0.35">
      <c r="A1237" s="15" t="s">
        <v>32</v>
      </c>
      <c r="B1237" s="15">
        <v>20</v>
      </c>
      <c r="C1237" s="15">
        <v>67</v>
      </c>
      <c r="D1237" s="15">
        <v>6889</v>
      </c>
      <c r="E1237" s="15">
        <v>1464644</v>
      </c>
      <c r="F1237" s="15">
        <v>1457756</v>
      </c>
    </row>
    <row r="1238" spans="1:6" x14ac:dyDescent="0.35">
      <c r="A1238" s="15" t="s">
        <v>32</v>
      </c>
      <c r="B1238" s="15">
        <v>22</v>
      </c>
      <c r="C1238" s="15">
        <v>89</v>
      </c>
      <c r="D1238" s="15">
        <v>8658933</v>
      </c>
      <c r="E1238" s="15">
        <v>9982224</v>
      </c>
      <c r="F1238" s="15">
        <v>1323292</v>
      </c>
    </row>
    <row r="1239" spans="1:6" x14ac:dyDescent="0.35">
      <c r="A1239" s="15" t="s">
        <v>32</v>
      </c>
      <c r="B1239" s="15">
        <v>22</v>
      </c>
      <c r="C1239" s="15">
        <v>140</v>
      </c>
      <c r="D1239" s="15">
        <v>22288818</v>
      </c>
      <c r="E1239" s="15">
        <v>24124802</v>
      </c>
      <c r="F1239" s="15">
        <v>1835985</v>
      </c>
    </row>
    <row r="1240" spans="1:6" x14ac:dyDescent="0.35">
      <c r="A1240" s="15" t="s">
        <v>32</v>
      </c>
      <c r="B1240" s="15">
        <v>22</v>
      </c>
      <c r="C1240" s="15">
        <v>252</v>
      </c>
      <c r="D1240" s="15">
        <v>34051260</v>
      </c>
      <c r="E1240" s="15">
        <v>37326817</v>
      </c>
      <c r="F1240" s="15">
        <v>3275558</v>
      </c>
    </row>
    <row r="1241" spans="1:6" x14ac:dyDescent="0.35">
      <c r="A1241" s="15" t="s">
        <v>32</v>
      </c>
      <c r="B1241" s="15">
        <v>23</v>
      </c>
      <c r="C1241" s="15">
        <v>55</v>
      </c>
      <c r="D1241" s="15">
        <v>7419</v>
      </c>
      <c r="E1241" s="15">
        <v>1159456</v>
      </c>
      <c r="F1241" s="15">
        <v>1152038</v>
      </c>
    </row>
    <row r="1242" spans="1:6" x14ac:dyDescent="0.35">
      <c r="A1242" s="15" t="s">
        <v>32</v>
      </c>
      <c r="B1242" s="15">
        <v>23</v>
      </c>
      <c r="C1242" s="15">
        <v>184</v>
      </c>
      <c r="D1242" s="15">
        <v>4521793</v>
      </c>
      <c r="E1242" s="15">
        <v>6906372</v>
      </c>
      <c r="F1242" s="15">
        <v>2384580</v>
      </c>
    </row>
    <row r="1243" spans="1:6" x14ac:dyDescent="0.35">
      <c r="A1243" s="15" t="s">
        <v>32</v>
      </c>
      <c r="B1243" s="15">
        <v>23</v>
      </c>
      <c r="C1243" s="15">
        <v>159</v>
      </c>
      <c r="D1243" s="15">
        <v>19648744</v>
      </c>
      <c r="E1243" s="15">
        <v>21817679</v>
      </c>
      <c r="F1243" s="15">
        <v>2168936</v>
      </c>
    </row>
    <row r="1244" spans="1:6" x14ac:dyDescent="0.35">
      <c r="A1244" s="15" t="s">
        <v>32</v>
      </c>
      <c r="B1244" s="15">
        <v>23</v>
      </c>
      <c r="C1244" s="15">
        <v>201</v>
      </c>
      <c r="D1244" s="15">
        <v>49598374</v>
      </c>
      <c r="E1244" s="15">
        <v>52291577</v>
      </c>
      <c r="F1244" s="15">
        <v>2693204</v>
      </c>
    </row>
    <row r="1245" spans="1:6" x14ac:dyDescent="0.35">
      <c r="A1245" s="15" t="s">
        <v>32</v>
      </c>
      <c r="B1245" s="15">
        <v>24</v>
      </c>
      <c r="C1245" s="15">
        <v>104</v>
      </c>
      <c r="D1245" s="15">
        <v>49246</v>
      </c>
      <c r="E1245" s="15">
        <v>1674368</v>
      </c>
      <c r="F1245" s="15">
        <v>1625123</v>
      </c>
    </row>
    <row r="1246" spans="1:6" x14ac:dyDescent="0.35">
      <c r="A1246" s="15" t="s">
        <v>32</v>
      </c>
      <c r="B1246" s="15">
        <v>24</v>
      </c>
      <c r="C1246" s="15">
        <v>100</v>
      </c>
      <c r="D1246" s="15">
        <v>3353728</v>
      </c>
      <c r="E1246" s="15">
        <v>4729504</v>
      </c>
      <c r="F1246" s="15">
        <v>1375777</v>
      </c>
    </row>
    <row r="1247" spans="1:6" x14ac:dyDescent="0.35">
      <c r="A1247" s="15" t="s">
        <v>32</v>
      </c>
      <c r="B1247" s="15">
        <v>24</v>
      </c>
      <c r="C1247" s="15">
        <v>358</v>
      </c>
      <c r="D1247" s="15">
        <v>22337848</v>
      </c>
      <c r="E1247" s="15">
        <v>26878151</v>
      </c>
      <c r="F1247" s="15">
        <v>4540304</v>
      </c>
    </row>
    <row r="1248" spans="1:6" x14ac:dyDescent="0.35">
      <c r="A1248" s="15" t="s">
        <v>32</v>
      </c>
      <c r="B1248" s="15">
        <v>25</v>
      </c>
      <c r="C1248" s="15">
        <v>1435</v>
      </c>
      <c r="D1248" s="15">
        <v>24310700</v>
      </c>
      <c r="E1248" s="15">
        <v>41401319</v>
      </c>
      <c r="F1248" s="15">
        <v>17090620</v>
      </c>
    </row>
    <row r="1249" spans="1:6" x14ac:dyDescent="0.35">
      <c r="A1249" s="15" t="s">
        <v>32</v>
      </c>
      <c r="B1249" s="15">
        <v>26</v>
      </c>
      <c r="C1249" s="15">
        <v>148</v>
      </c>
      <c r="D1249" s="15">
        <v>7497278</v>
      </c>
      <c r="E1249" s="15">
        <v>9744694</v>
      </c>
      <c r="F1249" s="15">
        <v>2247417</v>
      </c>
    </row>
    <row r="1250" spans="1:6" x14ac:dyDescent="0.35">
      <c r="A1250" s="15" t="s">
        <v>32</v>
      </c>
      <c r="B1250" s="15">
        <v>27</v>
      </c>
      <c r="C1250" s="15">
        <v>201</v>
      </c>
      <c r="D1250" s="15">
        <v>5333113</v>
      </c>
      <c r="E1250" s="15">
        <v>8184650</v>
      </c>
      <c r="F1250" s="15">
        <v>2851538</v>
      </c>
    </row>
    <row r="1251" spans="1:6" x14ac:dyDescent="0.35">
      <c r="A1251" s="15" t="s">
        <v>32</v>
      </c>
      <c r="B1251" s="15">
        <v>27</v>
      </c>
      <c r="C1251" s="15">
        <v>160</v>
      </c>
      <c r="D1251" s="15">
        <v>10315241</v>
      </c>
      <c r="E1251" s="15">
        <v>12207987</v>
      </c>
      <c r="F1251" s="15">
        <v>1892747</v>
      </c>
    </row>
    <row r="1252" spans="1:6" x14ac:dyDescent="0.35">
      <c r="A1252" s="15" t="s">
        <v>32</v>
      </c>
      <c r="B1252" s="15">
        <v>27</v>
      </c>
      <c r="C1252" s="15">
        <v>462</v>
      </c>
      <c r="D1252" s="15">
        <v>24670716</v>
      </c>
      <c r="E1252" s="15">
        <v>31047035</v>
      </c>
      <c r="F1252" s="15">
        <v>6376320</v>
      </c>
    </row>
    <row r="1253" spans="1:6" x14ac:dyDescent="0.35">
      <c r="A1253" s="15" t="s">
        <v>32</v>
      </c>
      <c r="B1253" s="15">
        <v>27</v>
      </c>
      <c r="C1253" s="15">
        <v>162</v>
      </c>
      <c r="D1253" s="15">
        <v>31609257</v>
      </c>
      <c r="E1253" s="15">
        <v>33595110</v>
      </c>
      <c r="F1253" s="15">
        <v>1985854</v>
      </c>
    </row>
    <row r="1254" spans="1:6" x14ac:dyDescent="0.35">
      <c r="A1254" s="15" t="s">
        <v>32</v>
      </c>
      <c r="B1254" s="15">
        <v>27</v>
      </c>
      <c r="C1254" s="15">
        <v>840</v>
      </c>
      <c r="D1254" s="15">
        <v>34497317</v>
      </c>
      <c r="E1254" s="15">
        <v>45785471</v>
      </c>
      <c r="F1254" s="15">
        <v>11288155</v>
      </c>
    </row>
    <row r="1255" spans="1:6" x14ac:dyDescent="0.35">
      <c r="A1255" s="15" t="s">
        <v>32</v>
      </c>
      <c r="B1255" s="15">
        <v>28</v>
      </c>
      <c r="C1255" s="15">
        <v>113</v>
      </c>
      <c r="D1255" s="15">
        <v>37549195</v>
      </c>
      <c r="E1255" s="15">
        <v>38707362</v>
      </c>
      <c r="F1255" s="15">
        <v>1158168</v>
      </c>
    </row>
    <row r="1256" spans="1:6" x14ac:dyDescent="0.35">
      <c r="A1256" s="15" t="s">
        <v>32</v>
      </c>
      <c r="B1256" s="15">
        <v>28</v>
      </c>
      <c r="C1256" s="15">
        <v>104</v>
      </c>
      <c r="D1256" s="15">
        <v>39817477</v>
      </c>
      <c r="E1256" s="15">
        <v>41175293</v>
      </c>
      <c r="F1256" s="15">
        <v>1357817</v>
      </c>
    </row>
    <row r="1257" spans="1:6" x14ac:dyDescent="0.35">
      <c r="A1257" s="15" t="s">
        <v>32</v>
      </c>
      <c r="B1257" s="15">
        <v>30</v>
      </c>
      <c r="C1257" s="15">
        <v>1716</v>
      </c>
      <c r="D1257" s="15">
        <v>12118423</v>
      </c>
      <c r="E1257" s="15">
        <v>33977631</v>
      </c>
      <c r="F1257" s="15">
        <v>21859209</v>
      </c>
    </row>
    <row r="1258" spans="1:6" x14ac:dyDescent="0.35">
      <c r="A1258" s="15" t="s">
        <v>32</v>
      </c>
      <c r="B1258" s="15">
        <v>31</v>
      </c>
      <c r="C1258" s="15">
        <v>525</v>
      </c>
      <c r="D1258" s="15">
        <v>9567</v>
      </c>
      <c r="E1258" s="15">
        <v>6717305</v>
      </c>
      <c r="F1258" s="15">
        <v>6707739</v>
      </c>
    </row>
    <row r="1259" spans="1:6" x14ac:dyDescent="0.35">
      <c r="A1259" s="15" t="s">
        <v>32</v>
      </c>
      <c r="B1259" s="15">
        <v>31</v>
      </c>
      <c r="C1259" s="15">
        <v>167</v>
      </c>
      <c r="D1259" s="15">
        <v>23847695</v>
      </c>
      <c r="E1259" s="15">
        <v>26302038</v>
      </c>
      <c r="F1259" s="15">
        <v>2454344</v>
      </c>
    </row>
    <row r="1260" spans="1:6" x14ac:dyDescent="0.35">
      <c r="A1260" s="15" t="s">
        <v>32</v>
      </c>
      <c r="B1260" s="15">
        <v>33</v>
      </c>
      <c r="C1260" s="15">
        <v>597</v>
      </c>
      <c r="D1260" s="15">
        <v>12866734</v>
      </c>
      <c r="E1260" s="15">
        <v>20455000</v>
      </c>
      <c r="F1260" s="15">
        <v>7588267</v>
      </c>
    </row>
    <row r="1261" spans="1:6" x14ac:dyDescent="0.35">
      <c r="A1261" s="15" t="s">
        <v>32</v>
      </c>
      <c r="B1261" s="15">
        <v>34</v>
      </c>
      <c r="C1261" s="15">
        <v>948</v>
      </c>
      <c r="D1261" s="15">
        <v>22633828</v>
      </c>
      <c r="E1261" s="15">
        <v>34322980</v>
      </c>
      <c r="F1261" s="15">
        <v>11689153</v>
      </c>
    </row>
    <row r="1262" spans="1:6" x14ac:dyDescent="0.35">
      <c r="A1262" s="15" t="s">
        <v>32</v>
      </c>
      <c r="B1262" s="15">
        <v>35</v>
      </c>
      <c r="C1262" s="15">
        <v>132</v>
      </c>
      <c r="D1262" s="15">
        <v>19953352</v>
      </c>
      <c r="E1262" s="15">
        <v>21367326</v>
      </c>
      <c r="F1262" s="15">
        <v>1413975</v>
      </c>
    </row>
    <row r="1263" spans="1:6" x14ac:dyDescent="0.35">
      <c r="A1263" s="15" t="s">
        <v>32</v>
      </c>
      <c r="B1263" s="15">
        <v>35</v>
      </c>
      <c r="C1263" s="15">
        <v>95</v>
      </c>
      <c r="D1263" s="15">
        <v>24985336</v>
      </c>
      <c r="E1263" s="15">
        <v>26506199</v>
      </c>
      <c r="F1263" s="15">
        <v>1520864</v>
      </c>
    </row>
    <row r="1264" spans="1:6" x14ac:dyDescent="0.35">
      <c r="A1264" s="15" t="s">
        <v>32</v>
      </c>
      <c r="B1264" s="15">
        <v>37</v>
      </c>
      <c r="C1264" s="15">
        <v>111</v>
      </c>
      <c r="D1264" s="15">
        <v>22130249</v>
      </c>
      <c r="E1264" s="15">
        <v>23539680</v>
      </c>
      <c r="F1264" s="15">
        <v>1409432</v>
      </c>
    </row>
    <row r="1265" spans="1:7" x14ac:dyDescent="0.35">
      <c r="A1265" s="15" t="s">
        <v>32</v>
      </c>
      <c r="B1265" s="15">
        <v>38</v>
      </c>
      <c r="C1265" s="15">
        <v>157</v>
      </c>
      <c r="D1265" s="15">
        <v>2064877</v>
      </c>
      <c r="E1265" s="15">
        <v>4295109</v>
      </c>
      <c r="F1265" s="15">
        <v>2230233</v>
      </c>
    </row>
    <row r="1266" spans="1:7" x14ac:dyDescent="0.35">
      <c r="A1266" s="15" t="s">
        <v>33</v>
      </c>
      <c r="B1266" s="15">
        <v>1</v>
      </c>
      <c r="C1266" s="15">
        <v>158</v>
      </c>
      <c r="D1266" s="15">
        <v>52762721</v>
      </c>
      <c r="E1266" s="15">
        <v>54617052</v>
      </c>
      <c r="F1266" s="15">
        <v>1854332</v>
      </c>
      <c r="G1266" s="3">
        <v>45</v>
      </c>
    </row>
    <row r="1267" spans="1:7" x14ac:dyDescent="0.35">
      <c r="A1267" s="15" t="s">
        <v>33</v>
      </c>
      <c r="B1267" s="15">
        <v>1</v>
      </c>
      <c r="C1267" s="15">
        <v>74</v>
      </c>
      <c r="D1267" s="15">
        <v>114157586</v>
      </c>
      <c r="E1267" s="15">
        <v>115288191</v>
      </c>
      <c r="F1267" s="15">
        <v>1130606</v>
      </c>
    </row>
    <row r="1268" spans="1:7" x14ac:dyDescent="0.35">
      <c r="A1268" s="15" t="s">
        <v>33</v>
      </c>
      <c r="B1268" s="15">
        <v>2</v>
      </c>
      <c r="C1268" s="15">
        <v>413</v>
      </c>
      <c r="D1268" s="15">
        <v>25110831</v>
      </c>
      <c r="E1268" s="15">
        <v>30725471</v>
      </c>
      <c r="F1268" s="15">
        <v>5614641</v>
      </c>
    </row>
    <row r="1269" spans="1:7" x14ac:dyDescent="0.35">
      <c r="A1269" s="15" t="s">
        <v>33</v>
      </c>
      <c r="B1269" s="15">
        <v>2</v>
      </c>
      <c r="C1269" s="15">
        <v>120</v>
      </c>
      <c r="D1269" s="15">
        <v>40133336</v>
      </c>
      <c r="E1269" s="15">
        <v>41741925</v>
      </c>
      <c r="F1269" s="15">
        <v>1608590</v>
      </c>
    </row>
    <row r="1270" spans="1:7" x14ac:dyDescent="0.35">
      <c r="A1270" s="15" t="s">
        <v>33</v>
      </c>
      <c r="B1270" s="15">
        <v>2</v>
      </c>
      <c r="C1270" s="15">
        <v>104</v>
      </c>
      <c r="D1270" s="15">
        <v>69341762</v>
      </c>
      <c r="E1270" s="15">
        <v>70826239</v>
      </c>
      <c r="F1270" s="15">
        <v>1484478</v>
      </c>
    </row>
    <row r="1271" spans="1:7" x14ac:dyDescent="0.35">
      <c r="A1271" s="15" t="s">
        <v>33</v>
      </c>
      <c r="B1271" s="15">
        <v>2</v>
      </c>
      <c r="C1271" s="15">
        <v>99</v>
      </c>
      <c r="D1271" s="15">
        <v>71392269</v>
      </c>
      <c r="E1271" s="15">
        <v>72870620</v>
      </c>
      <c r="F1271" s="15">
        <v>1478352</v>
      </c>
    </row>
    <row r="1272" spans="1:7" x14ac:dyDescent="0.35">
      <c r="A1272" s="15" t="s">
        <v>33</v>
      </c>
      <c r="B1272" s="15">
        <v>3</v>
      </c>
      <c r="C1272" s="15">
        <v>2364</v>
      </c>
      <c r="D1272" s="15">
        <v>27469946</v>
      </c>
      <c r="E1272" s="15">
        <v>59732568</v>
      </c>
      <c r="F1272" s="15">
        <v>32262623</v>
      </c>
    </row>
    <row r="1273" spans="1:7" x14ac:dyDescent="0.35">
      <c r="A1273" s="15" t="s">
        <v>33</v>
      </c>
      <c r="B1273" s="15">
        <v>4</v>
      </c>
      <c r="C1273" s="15">
        <v>73</v>
      </c>
      <c r="D1273" s="15">
        <v>43598</v>
      </c>
      <c r="E1273" s="15">
        <v>1091483</v>
      </c>
      <c r="F1273" s="15">
        <v>1047886</v>
      </c>
    </row>
    <row r="1274" spans="1:7" x14ac:dyDescent="0.35">
      <c r="A1274" s="15" t="s">
        <v>33</v>
      </c>
      <c r="B1274" s="15">
        <v>4</v>
      </c>
      <c r="C1274" s="15">
        <v>130</v>
      </c>
      <c r="D1274" s="15">
        <v>39306717</v>
      </c>
      <c r="E1274" s="15">
        <v>41232171</v>
      </c>
      <c r="F1274" s="15">
        <v>1925455</v>
      </c>
    </row>
    <row r="1275" spans="1:7" x14ac:dyDescent="0.35">
      <c r="A1275" s="15" t="s">
        <v>33</v>
      </c>
      <c r="B1275" s="15">
        <v>5</v>
      </c>
      <c r="C1275" s="15">
        <v>1401</v>
      </c>
      <c r="D1275" s="15">
        <v>238081</v>
      </c>
      <c r="E1275" s="15">
        <v>18644102</v>
      </c>
      <c r="F1275" s="15">
        <v>18406022</v>
      </c>
    </row>
    <row r="1276" spans="1:7" x14ac:dyDescent="0.35">
      <c r="A1276" s="15" t="s">
        <v>33</v>
      </c>
      <c r="B1276" s="15">
        <v>5</v>
      </c>
      <c r="C1276" s="15">
        <v>82</v>
      </c>
      <c r="D1276" s="15">
        <v>40843171</v>
      </c>
      <c r="E1276" s="15">
        <v>41848338</v>
      </c>
      <c r="F1276" s="15">
        <v>1005168</v>
      </c>
    </row>
    <row r="1277" spans="1:7" x14ac:dyDescent="0.35">
      <c r="A1277" s="15" t="s">
        <v>33</v>
      </c>
      <c r="B1277" s="15">
        <v>5</v>
      </c>
      <c r="C1277" s="15">
        <v>88</v>
      </c>
      <c r="D1277" s="15">
        <v>87794125</v>
      </c>
      <c r="E1277" s="15">
        <v>88908300</v>
      </c>
      <c r="F1277" s="15">
        <v>1114176</v>
      </c>
    </row>
    <row r="1278" spans="1:7" x14ac:dyDescent="0.35">
      <c r="A1278" s="15" t="s">
        <v>33</v>
      </c>
      <c r="B1278" s="15">
        <v>6</v>
      </c>
      <c r="C1278" s="15">
        <v>302</v>
      </c>
      <c r="D1278" s="15">
        <v>48944238</v>
      </c>
      <c r="E1278" s="15">
        <v>52757253</v>
      </c>
      <c r="F1278" s="15">
        <v>3813016</v>
      </c>
    </row>
    <row r="1279" spans="1:7" x14ac:dyDescent="0.35">
      <c r="A1279" s="15" t="s">
        <v>33</v>
      </c>
      <c r="B1279" s="15">
        <v>6</v>
      </c>
      <c r="C1279" s="15">
        <v>69</v>
      </c>
      <c r="D1279" s="15">
        <v>61512813</v>
      </c>
      <c r="E1279" s="15">
        <v>62659925</v>
      </c>
      <c r="F1279" s="15">
        <v>1147113</v>
      </c>
    </row>
    <row r="1280" spans="1:7" x14ac:dyDescent="0.35">
      <c r="A1280" s="15" t="s">
        <v>33</v>
      </c>
      <c r="B1280" s="15">
        <v>7</v>
      </c>
      <c r="C1280" s="15">
        <v>80</v>
      </c>
      <c r="D1280" s="15">
        <v>43353284</v>
      </c>
      <c r="E1280" s="15">
        <v>44466340</v>
      </c>
      <c r="F1280" s="15">
        <v>1113057</v>
      </c>
    </row>
    <row r="1281" spans="1:6" x14ac:dyDescent="0.35">
      <c r="A1281" s="15" t="s">
        <v>33</v>
      </c>
      <c r="B1281" s="15">
        <v>9</v>
      </c>
      <c r="C1281" s="15">
        <v>425</v>
      </c>
      <c r="D1281" s="15">
        <v>13741</v>
      </c>
      <c r="E1281" s="15">
        <v>6808659</v>
      </c>
      <c r="F1281" s="15">
        <v>6794919</v>
      </c>
    </row>
    <row r="1282" spans="1:6" x14ac:dyDescent="0.35">
      <c r="A1282" s="15" t="s">
        <v>33</v>
      </c>
      <c r="B1282" s="15">
        <v>9</v>
      </c>
      <c r="C1282" s="15">
        <v>86</v>
      </c>
      <c r="D1282" s="15">
        <v>19602933</v>
      </c>
      <c r="E1282" s="15">
        <v>20971499</v>
      </c>
      <c r="F1282" s="15">
        <v>1368567</v>
      </c>
    </row>
    <row r="1283" spans="1:6" x14ac:dyDescent="0.35">
      <c r="A1283" s="15" t="s">
        <v>33</v>
      </c>
      <c r="B1283" s="15">
        <v>10</v>
      </c>
      <c r="C1283" s="15">
        <v>53</v>
      </c>
      <c r="D1283" s="15">
        <v>838253</v>
      </c>
      <c r="E1283" s="15">
        <v>2049302</v>
      </c>
      <c r="F1283" s="15">
        <v>1211050</v>
      </c>
    </row>
    <row r="1284" spans="1:6" x14ac:dyDescent="0.35">
      <c r="A1284" s="15" t="s">
        <v>33</v>
      </c>
      <c r="B1284" s="15">
        <v>11</v>
      </c>
      <c r="C1284" s="15">
        <v>59</v>
      </c>
      <c r="D1284" s="15">
        <v>7914145</v>
      </c>
      <c r="E1284" s="15">
        <v>9869552</v>
      </c>
      <c r="F1284" s="15">
        <v>1955408</v>
      </c>
    </row>
    <row r="1285" spans="1:6" x14ac:dyDescent="0.35">
      <c r="A1285" s="15" t="s">
        <v>33</v>
      </c>
      <c r="B1285" s="15">
        <v>11</v>
      </c>
      <c r="C1285" s="15">
        <v>57</v>
      </c>
      <c r="D1285" s="15">
        <v>51287088</v>
      </c>
      <c r="E1285" s="15">
        <v>52306449</v>
      </c>
      <c r="F1285" s="15">
        <v>1019362</v>
      </c>
    </row>
    <row r="1286" spans="1:6" x14ac:dyDescent="0.35">
      <c r="A1286" s="15" t="s">
        <v>33</v>
      </c>
      <c r="B1286" s="15">
        <v>12</v>
      </c>
      <c r="C1286" s="15">
        <v>92</v>
      </c>
      <c r="D1286" s="15">
        <v>3397707</v>
      </c>
      <c r="E1286" s="15">
        <v>4696513</v>
      </c>
      <c r="F1286" s="15">
        <v>1298807</v>
      </c>
    </row>
    <row r="1287" spans="1:6" x14ac:dyDescent="0.35">
      <c r="A1287" s="15" t="s">
        <v>33</v>
      </c>
      <c r="B1287" s="15">
        <v>12</v>
      </c>
      <c r="C1287" s="15">
        <v>89</v>
      </c>
      <c r="D1287" s="15">
        <v>41722880</v>
      </c>
      <c r="E1287" s="15">
        <v>42923439</v>
      </c>
      <c r="F1287" s="15">
        <v>1200560</v>
      </c>
    </row>
    <row r="1288" spans="1:6" x14ac:dyDescent="0.35">
      <c r="A1288" s="15" t="s">
        <v>33</v>
      </c>
      <c r="B1288" s="15">
        <v>13</v>
      </c>
      <c r="C1288" s="15">
        <v>715</v>
      </c>
      <c r="D1288" s="15">
        <v>36250</v>
      </c>
      <c r="E1288" s="15">
        <v>9166072</v>
      </c>
      <c r="F1288" s="15">
        <v>9129823</v>
      </c>
    </row>
    <row r="1289" spans="1:6" x14ac:dyDescent="0.35">
      <c r="A1289" s="15" t="s">
        <v>33</v>
      </c>
      <c r="B1289" s="15">
        <v>16</v>
      </c>
      <c r="C1289" s="15">
        <v>455</v>
      </c>
      <c r="D1289" s="15">
        <v>13154842</v>
      </c>
      <c r="E1289" s="15">
        <v>19114543</v>
      </c>
      <c r="F1289" s="15">
        <v>5959702</v>
      </c>
    </row>
    <row r="1290" spans="1:6" x14ac:dyDescent="0.35">
      <c r="A1290" s="15" t="s">
        <v>33</v>
      </c>
      <c r="B1290" s="15">
        <v>16</v>
      </c>
      <c r="C1290" s="15">
        <v>788</v>
      </c>
      <c r="D1290" s="15">
        <v>33021445</v>
      </c>
      <c r="E1290" s="15">
        <v>43355439</v>
      </c>
      <c r="F1290" s="15">
        <v>10333995</v>
      </c>
    </row>
    <row r="1291" spans="1:6" x14ac:dyDescent="0.35">
      <c r="A1291" s="15" t="s">
        <v>33</v>
      </c>
      <c r="B1291" s="15">
        <v>16</v>
      </c>
      <c r="C1291" s="15">
        <v>174</v>
      </c>
      <c r="D1291" s="15">
        <v>43362372</v>
      </c>
      <c r="E1291" s="15">
        <v>45492102</v>
      </c>
      <c r="F1291" s="15">
        <v>2129731</v>
      </c>
    </row>
    <row r="1292" spans="1:6" x14ac:dyDescent="0.35">
      <c r="A1292" s="15" t="s">
        <v>33</v>
      </c>
      <c r="B1292" s="15">
        <v>18</v>
      </c>
      <c r="C1292" s="15">
        <v>92</v>
      </c>
      <c r="D1292" s="15">
        <v>299686</v>
      </c>
      <c r="E1292" s="15">
        <v>1942212</v>
      </c>
      <c r="F1292" s="15">
        <v>1642527</v>
      </c>
    </row>
    <row r="1293" spans="1:6" x14ac:dyDescent="0.35">
      <c r="A1293" s="15" t="s">
        <v>33</v>
      </c>
      <c r="B1293" s="15">
        <v>18</v>
      </c>
      <c r="C1293" s="15">
        <v>148</v>
      </c>
      <c r="D1293" s="15">
        <v>1950425</v>
      </c>
      <c r="E1293" s="15">
        <v>4393071</v>
      </c>
      <c r="F1293" s="15">
        <v>2442647</v>
      </c>
    </row>
    <row r="1294" spans="1:6" x14ac:dyDescent="0.35">
      <c r="A1294" s="15" t="s">
        <v>33</v>
      </c>
      <c r="B1294" s="15">
        <v>18</v>
      </c>
      <c r="C1294" s="15">
        <v>1637</v>
      </c>
      <c r="D1294" s="15">
        <v>7348908</v>
      </c>
      <c r="E1294" s="15">
        <v>29758141</v>
      </c>
      <c r="F1294" s="15">
        <v>22409234</v>
      </c>
    </row>
    <row r="1295" spans="1:6" x14ac:dyDescent="0.35">
      <c r="A1295" s="15" t="s">
        <v>33</v>
      </c>
      <c r="B1295" s="15">
        <v>20</v>
      </c>
      <c r="C1295" s="15">
        <v>54</v>
      </c>
      <c r="D1295" s="15">
        <v>61585</v>
      </c>
      <c r="E1295" s="15">
        <v>1176937</v>
      </c>
      <c r="F1295" s="15">
        <v>1115353</v>
      </c>
    </row>
    <row r="1296" spans="1:6" x14ac:dyDescent="0.35">
      <c r="A1296" s="15" t="s">
        <v>33</v>
      </c>
      <c r="B1296" s="15">
        <v>20</v>
      </c>
      <c r="C1296" s="15">
        <v>101</v>
      </c>
      <c r="D1296" s="15">
        <v>37800623</v>
      </c>
      <c r="E1296" s="15">
        <v>39151075</v>
      </c>
      <c r="F1296" s="15">
        <v>1350453</v>
      </c>
    </row>
    <row r="1297" spans="1:7" x14ac:dyDescent="0.35">
      <c r="A1297" s="15" t="s">
        <v>33</v>
      </c>
      <c r="B1297" s="15">
        <v>21</v>
      </c>
      <c r="C1297" s="15">
        <v>1161</v>
      </c>
      <c r="D1297" s="15">
        <v>31624</v>
      </c>
      <c r="E1297" s="15">
        <v>16229150</v>
      </c>
      <c r="F1297" s="15">
        <v>16197527</v>
      </c>
    </row>
    <row r="1298" spans="1:7" x14ac:dyDescent="0.35">
      <c r="A1298" s="15" t="s">
        <v>33</v>
      </c>
      <c r="B1298" s="15">
        <v>21</v>
      </c>
      <c r="C1298" s="15">
        <v>107</v>
      </c>
      <c r="D1298" s="15">
        <v>26397757</v>
      </c>
      <c r="E1298" s="15">
        <v>27969624</v>
      </c>
      <c r="F1298" s="15">
        <v>1571868</v>
      </c>
    </row>
    <row r="1299" spans="1:7" x14ac:dyDescent="0.35">
      <c r="A1299" s="15" t="s">
        <v>33</v>
      </c>
      <c r="B1299" s="15">
        <v>22</v>
      </c>
      <c r="C1299" s="15">
        <v>98</v>
      </c>
      <c r="D1299" s="15">
        <v>1771368</v>
      </c>
      <c r="E1299" s="15">
        <v>2995921</v>
      </c>
      <c r="F1299" s="15">
        <v>1224554</v>
      </c>
    </row>
    <row r="1300" spans="1:7" x14ac:dyDescent="0.35">
      <c r="A1300" s="15" t="s">
        <v>33</v>
      </c>
      <c r="B1300" s="15">
        <v>23</v>
      </c>
      <c r="C1300" s="15">
        <v>247</v>
      </c>
      <c r="D1300" s="15">
        <v>1779026</v>
      </c>
      <c r="E1300" s="15">
        <v>5268336</v>
      </c>
      <c r="F1300" s="15">
        <v>3489311</v>
      </c>
    </row>
    <row r="1301" spans="1:7" x14ac:dyDescent="0.35">
      <c r="A1301" s="15" t="s">
        <v>33</v>
      </c>
      <c r="B1301" s="15">
        <v>23</v>
      </c>
      <c r="C1301" s="15">
        <v>95</v>
      </c>
      <c r="D1301" s="15">
        <v>5587979</v>
      </c>
      <c r="E1301" s="15">
        <v>6695034</v>
      </c>
      <c r="F1301" s="15">
        <v>1107056</v>
      </c>
    </row>
    <row r="1302" spans="1:7" x14ac:dyDescent="0.35">
      <c r="A1302" s="15" t="s">
        <v>33</v>
      </c>
      <c r="B1302" s="15">
        <v>23</v>
      </c>
      <c r="C1302" s="15">
        <v>86</v>
      </c>
      <c r="D1302" s="15">
        <v>7433383</v>
      </c>
      <c r="E1302" s="15">
        <v>8442721</v>
      </c>
      <c r="F1302" s="15">
        <v>1009339</v>
      </c>
    </row>
    <row r="1303" spans="1:7" x14ac:dyDescent="0.35">
      <c r="A1303" s="15" t="s">
        <v>33</v>
      </c>
      <c r="B1303" s="15">
        <v>23</v>
      </c>
      <c r="C1303" s="15">
        <v>129</v>
      </c>
      <c r="D1303" s="15">
        <v>23125754</v>
      </c>
      <c r="E1303" s="15">
        <v>24682939</v>
      </c>
      <c r="F1303" s="15">
        <v>1557186</v>
      </c>
    </row>
    <row r="1304" spans="1:7" x14ac:dyDescent="0.35">
      <c r="A1304" s="15" t="s">
        <v>33</v>
      </c>
      <c r="B1304" s="15">
        <v>30</v>
      </c>
      <c r="C1304" s="15">
        <v>95</v>
      </c>
      <c r="D1304" s="15">
        <v>14640735</v>
      </c>
      <c r="E1304" s="15">
        <v>15857009</v>
      </c>
      <c r="F1304" s="15">
        <v>1216275</v>
      </c>
    </row>
    <row r="1305" spans="1:7" x14ac:dyDescent="0.35">
      <c r="A1305" s="15" t="s">
        <v>33</v>
      </c>
      <c r="B1305" s="15">
        <v>30</v>
      </c>
      <c r="C1305" s="15">
        <v>221</v>
      </c>
      <c r="D1305" s="15">
        <v>37566443</v>
      </c>
      <c r="E1305" s="15">
        <v>40196606</v>
      </c>
      <c r="F1305" s="15">
        <v>2630164</v>
      </c>
    </row>
    <row r="1306" spans="1:7" x14ac:dyDescent="0.35">
      <c r="A1306" s="15" t="s">
        <v>33</v>
      </c>
      <c r="B1306" s="15">
        <v>31</v>
      </c>
      <c r="C1306" s="15">
        <v>131</v>
      </c>
      <c r="D1306" s="15">
        <v>19587347</v>
      </c>
      <c r="E1306" s="15">
        <v>21402581</v>
      </c>
      <c r="F1306" s="15">
        <v>1815235</v>
      </c>
    </row>
    <row r="1307" spans="1:7" x14ac:dyDescent="0.35">
      <c r="A1307" s="15" t="s">
        <v>33</v>
      </c>
      <c r="B1307" s="15">
        <v>32</v>
      </c>
      <c r="C1307" s="15">
        <v>769</v>
      </c>
      <c r="D1307" s="15">
        <v>73707</v>
      </c>
      <c r="E1307" s="15">
        <v>10331915</v>
      </c>
      <c r="F1307" s="15">
        <v>10258209</v>
      </c>
    </row>
    <row r="1308" spans="1:7" x14ac:dyDescent="0.35">
      <c r="A1308" s="15" t="s">
        <v>33</v>
      </c>
      <c r="B1308" s="15">
        <v>32</v>
      </c>
      <c r="C1308" s="15">
        <v>139</v>
      </c>
      <c r="D1308" s="15">
        <v>34841640</v>
      </c>
      <c r="E1308" s="15">
        <v>37026977</v>
      </c>
      <c r="F1308" s="15">
        <v>2185338</v>
      </c>
    </row>
    <row r="1309" spans="1:7" x14ac:dyDescent="0.35">
      <c r="A1309" s="15" t="s">
        <v>33</v>
      </c>
      <c r="B1309" s="15">
        <v>35</v>
      </c>
      <c r="C1309" s="15">
        <v>126</v>
      </c>
      <c r="D1309" s="15">
        <v>24181537</v>
      </c>
      <c r="E1309" s="15">
        <v>26021444</v>
      </c>
      <c r="F1309" s="15">
        <v>1839908</v>
      </c>
    </row>
    <row r="1310" spans="1:7" x14ac:dyDescent="0.35">
      <c r="A1310" s="15" t="s">
        <v>33</v>
      </c>
      <c r="B1310" s="15">
        <v>37</v>
      </c>
      <c r="C1310" s="15">
        <v>82</v>
      </c>
      <c r="D1310" s="15">
        <v>24578154</v>
      </c>
      <c r="E1310" s="15">
        <v>25669986</v>
      </c>
      <c r="F1310" s="15">
        <v>1091833</v>
      </c>
    </row>
    <row r="1311" spans="1:7" x14ac:dyDescent="0.35">
      <c r="A1311" s="15" t="s">
        <v>34</v>
      </c>
      <c r="B1311" s="15">
        <v>1</v>
      </c>
      <c r="C1311" s="15">
        <v>114</v>
      </c>
      <c r="D1311" s="15">
        <v>80040</v>
      </c>
      <c r="E1311" s="15">
        <v>1728485</v>
      </c>
      <c r="F1311" s="15">
        <v>1648446</v>
      </c>
      <c r="G1311" s="3">
        <v>39</v>
      </c>
    </row>
    <row r="1312" spans="1:7" x14ac:dyDescent="0.35">
      <c r="A1312" s="15" t="s">
        <v>34</v>
      </c>
      <c r="B1312" s="15">
        <v>1</v>
      </c>
      <c r="C1312" s="15">
        <v>84</v>
      </c>
      <c r="D1312" s="15">
        <v>33008517</v>
      </c>
      <c r="E1312" s="15">
        <v>34019296</v>
      </c>
      <c r="F1312" s="15">
        <v>1010780</v>
      </c>
    </row>
    <row r="1313" spans="1:6" x14ac:dyDescent="0.35">
      <c r="A1313" s="15" t="s">
        <v>34</v>
      </c>
      <c r="B1313" s="15">
        <v>1</v>
      </c>
      <c r="C1313" s="15">
        <v>139</v>
      </c>
      <c r="D1313" s="15">
        <v>89607274</v>
      </c>
      <c r="E1313" s="15">
        <v>91259033</v>
      </c>
      <c r="F1313" s="15">
        <v>1651760</v>
      </c>
    </row>
    <row r="1314" spans="1:6" x14ac:dyDescent="0.35">
      <c r="A1314" s="15" t="s">
        <v>34</v>
      </c>
      <c r="B1314" s="15">
        <v>1</v>
      </c>
      <c r="C1314" s="15">
        <v>113</v>
      </c>
      <c r="D1314" s="15">
        <v>110501495</v>
      </c>
      <c r="E1314" s="15">
        <v>112430933</v>
      </c>
      <c r="F1314" s="15">
        <v>1929439</v>
      </c>
    </row>
    <row r="1315" spans="1:6" x14ac:dyDescent="0.35">
      <c r="A1315" s="15" t="s">
        <v>34</v>
      </c>
      <c r="B1315" s="15">
        <v>2</v>
      </c>
      <c r="C1315" s="15">
        <v>149</v>
      </c>
      <c r="D1315" s="15">
        <v>29018104</v>
      </c>
      <c r="E1315" s="15">
        <v>31298633</v>
      </c>
      <c r="F1315" s="15">
        <v>2280530</v>
      </c>
    </row>
    <row r="1316" spans="1:6" x14ac:dyDescent="0.35">
      <c r="A1316" s="15" t="s">
        <v>34</v>
      </c>
      <c r="B1316" s="15">
        <v>3</v>
      </c>
      <c r="C1316" s="15">
        <v>63</v>
      </c>
      <c r="D1316" s="15">
        <v>32028409</v>
      </c>
      <c r="E1316" s="15">
        <v>33226185</v>
      </c>
      <c r="F1316" s="15">
        <v>1197777</v>
      </c>
    </row>
    <row r="1317" spans="1:6" x14ac:dyDescent="0.35">
      <c r="A1317" s="15" t="s">
        <v>34</v>
      </c>
      <c r="B1317" s="15">
        <v>6</v>
      </c>
      <c r="C1317" s="15">
        <v>75</v>
      </c>
      <c r="D1317" s="15">
        <v>48930</v>
      </c>
      <c r="E1317" s="15">
        <v>1546080</v>
      </c>
      <c r="F1317" s="15">
        <v>1497151</v>
      </c>
    </row>
    <row r="1318" spans="1:6" x14ac:dyDescent="0.35">
      <c r="A1318" s="15" t="s">
        <v>34</v>
      </c>
      <c r="B1318" s="15">
        <v>6</v>
      </c>
      <c r="C1318" s="15">
        <v>102</v>
      </c>
      <c r="D1318" s="15">
        <v>37153914</v>
      </c>
      <c r="E1318" s="15">
        <v>38741243</v>
      </c>
      <c r="F1318" s="15">
        <v>1587330</v>
      </c>
    </row>
    <row r="1319" spans="1:6" x14ac:dyDescent="0.35">
      <c r="A1319" s="15" t="s">
        <v>34</v>
      </c>
      <c r="B1319" s="15">
        <v>6</v>
      </c>
      <c r="C1319" s="15">
        <v>69</v>
      </c>
      <c r="D1319" s="15">
        <v>39001830</v>
      </c>
      <c r="E1319" s="15">
        <v>40003808</v>
      </c>
      <c r="F1319" s="15">
        <v>1001979</v>
      </c>
    </row>
    <row r="1320" spans="1:6" x14ac:dyDescent="0.35">
      <c r="A1320" s="15" t="s">
        <v>34</v>
      </c>
      <c r="B1320" s="15">
        <v>6</v>
      </c>
      <c r="C1320" s="15">
        <v>176</v>
      </c>
      <c r="D1320" s="15">
        <v>45595573</v>
      </c>
      <c r="E1320" s="15">
        <v>47763497</v>
      </c>
      <c r="F1320" s="15">
        <v>2167925</v>
      </c>
    </row>
    <row r="1321" spans="1:6" x14ac:dyDescent="0.35">
      <c r="A1321" s="15" t="s">
        <v>34</v>
      </c>
      <c r="B1321" s="15">
        <v>8</v>
      </c>
      <c r="C1321" s="15">
        <v>69</v>
      </c>
      <c r="D1321" s="15">
        <v>72077</v>
      </c>
      <c r="E1321" s="15">
        <v>1329780</v>
      </c>
      <c r="F1321" s="15">
        <v>1257704</v>
      </c>
    </row>
    <row r="1322" spans="1:6" x14ac:dyDescent="0.35">
      <c r="A1322" s="15" t="s">
        <v>34</v>
      </c>
      <c r="B1322" s="15">
        <v>8</v>
      </c>
      <c r="C1322" s="15">
        <v>68</v>
      </c>
      <c r="D1322" s="15">
        <v>20715574</v>
      </c>
      <c r="E1322" s="15">
        <v>21804210</v>
      </c>
      <c r="F1322" s="15">
        <v>1088637</v>
      </c>
    </row>
    <row r="1323" spans="1:6" x14ac:dyDescent="0.35">
      <c r="A1323" s="15" t="s">
        <v>34</v>
      </c>
      <c r="B1323" s="15">
        <v>9</v>
      </c>
      <c r="C1323" s="15">
        <v>69</v>
      </c>
      <c r="D1323" s="15">
        <v>13741</v>
      </c>
      <c r="E1323" s="15">
        <v>1024910</v>
      </c>
      <c r="F1323" s="15">
        <v>1011170</v>
      </c>
    </row>
    <row r="1324" spans="1:6" x14ac:dyDescent="0.35">
      <c r="A1324" s="15" t="s">
        <v>34</v>
      </c>
      <c r="B1324" s="15">
        <v>9</v>
      </c>
      <c r="C1324" s="15">
        <v>509</v>
      </c>
      <c r="D1324" s="15">
        <v>9003519</v>
      </c>
      <c r="E1324" s="15">
        <v>16031481</v>
      </c>
      <c r="F1324" s="15">
        <v>7027963</v>
      </c>
    </row>
    <row r="1325" spans="1:6" x14ac:dyDescent="0.35">
      <c r="A1325" s="15" t="s">
        <v>34</v>
      </c>
      <c r="B1325" s="15">
        <v>9</v>
      </c>
      <c r="C1325" s="15">
        <v>71</v>
      </c>
      <c r="D1325" s="15">
        <v>17934669</v>
      </c>
      <c r="E1325" s="15">
        <v>19267017</v>
      </c>
      <c r="F1325" s="15">
        <v>1332349</v>
      </c>
    </row>
    <row r="1326" spans="1:6" x14ac:dyDescent="0.35">
      <c r="A1326" s="15" t="s">
        <v>34</v>
      </c>
      <c r="B1326" s="15">
        <v>9</v>
      </c>
      <c r="C1326" s="15">
        <v>166</v>
      </c>
      <c r="D1326" s="15">
        <v>19958093</v>
      </c>
      <c r="E1326" s="15">
        <v>22578462</v>
      </c>
      <c r="F1326" s="15">
        <v>2620370</v>
      </c>
    </row>
    <row r="1327" spans="1:6" x14ac:dyDescent="0.35">
      <c r="A1327" s="15" t="s">
        <v>34</v>
      </c>
      <c r="B1327" s="15">
        <v>9</v>
      </c>
      <c r="C1327" s="15">
        <v>82</v>
      </c>
      <c r="D1327" s="15">
        <v>23030034</v>
      </c>
      <c r="E1327" s="15">
        <v>24191524</v>
      </c>
      <c r="F1327" s="15">
        <v>1161491</v>
      </c>
    </row>
    <row r="1328" spans="1:6" x14ac:dyDescent="0.35">
      <c r="A1328" s="15" t="s">
        <v>34</v>
      </c>
      <c r="B1328" s="15">
        <v>10</v>
      </c>
      <c r="C1328" s="15">
        <v>50</v>
      </c>
      <c r="D1328" s="15">
        <v>1392626</v>
      </c>
      <c r="E1328" s="15">
        <v>2426622</v>
      </c>
      <c r="F1328" s="15">
        <v>1033997</v>
      </c>
    </row>
    <row r="1329" spans="1:6" x14ac:dyDescent="0.35">
      <c r="A1329" s="15" t="s">
        <v>34</v>
      </c>
      <c r="B1329" s="15">
        <v>10</v>
      </c>
      <c r="C1329" s="15">
        <v>60</v>
      </c>
      <c r="D1329" s="15">
        <v>15794406</v>
      </c>
      <c r="E1329" s="15">
        <v>17193557</v>
      </c>
      <c r="F1329" s="15">
        <v>1399152</v>
      </c>
    </row>
    <row r="1330" spans="1:6" x14ac:dyDescent="0.35">
      <c r="A1330" s="15" t="s">
        <v>34</v>
      </c>
      <c r="B1330" s="15">
        <v>11</v>
      </c>
      <c r="C1330" s="15">
        <v>83</v>
      </c>
      <c r="D1330" s="15">
        <v>28556238</v>
      </c>
      <c r="E1330" s="15">
        <v>29753843</v>
      </c>
      <c r="F1330" s="15">
        <v>1197606</v>
      </c>
    </row>
    <row r="1331" spans="1:6" x14ac:dyDescent="0.35">
      <c r="A1331" s="15" t="s">
        <v>34</v>
      </c>
      <c r="B1331" s="15">
        <v>11</v>
      </c>
      <c r="C1331" s="15">
        <v>61</v>
      </c>
      <c r="D1331" s="15">
        <v>45990018</v>
      </c>
      <c r="E1331" s="15">
        <v>47033246</v>
      </c>
      <c r="F1331" s="15">
        <v>1043229</v>
      </c>
    </row>
    <row r="1332" spans="1:6" x14ac:dyDescent="0.35">
      <c r="A1332" s="15" t="s">
        <v>34</v>
      </c>
      <c r="B1332" s="15">
        <v>12</v>
      </c>
      <c r="C1332" s="15">
        <v>70</v>
      </c>
      <c r="D1332" s="15">
        <v>24039584</v>
      </c>
      <c r="E1332" s="15">
        <v>25049252</v>
      </c>
      <c r="F1332" s="15">
        <v>1009669</v>
      </c>
    </row>
    <row r="1333" spans="1:6" x14ac:dyDescent="0.35">
      <c r="A1333" s="15" t="s">
        <v>34</v>
      </c>
      <c r="B1333" s="15">
        <v>13</v>
      </c>
      <c r="C1333" s="15">
        <v>119</v>
      </c>
      <c r="D1333" s="15">
        <v>15782419</v>
      </c>
      <c r="E1333" s="15">
        <v>17218341</v>
      </c>
      <c r="F1333" s="15">
        <v>1435923</v>
      </c>
    </row>
    <row r="1334" spans="1:6" x14ac:dyDescent="0.35">
      <c r="A1334" s="15" t="s">
        <v>34</v>
      </c>
      <c r="B1334" s="15">
        <v>13</v>
      </c>
      <c r="C1334" s="15">
        <v>157</v>
      </c>
      <c r="D1334" s="15">
        <v>36678258</v>
      </c>
      <c r="E1334" s="15">
        <v>39265295</v>
      </c>
      <c r="F1334" s="15">
        <v>2587038</v>
      </c>
    </row>
    <row r="1335" spans="1:6" x14ac:dyDescent="0.35">
      <c r="A1335" s="15" t="s">
        <v>34</v>
      </c>
      <c r="B1335" s="15">
        <v>13</v>
      </c>
      <c r="C1335" s="15">
        <v>157</v>
      </c>
      <c r="D1335" s="15">
        <v>61301671</v>
      </c>
      <c r="E1335" s="15">
        <v>63115453</v>
      </c>
      <c r="F1335" s="15">
        <v>1813783</v>
      </c>
    </row>
    <row r="1336" spans="1:6" x14ac:dyDescent="0.35">
      <c r="A1336" s="15" t="s">
        <v>34</v>
      </c>
      <c r="B1336" s="15">
        <v>15</v>
      </c>
      <c r="C1336" s="15">
        <v>180</v>
      </c>
      <c r="D1336" s="15">
        <v>4401314</v>
      </c>
      <c r="E1336" s="15">
        <v>7282129</v>
      </c>
      <c r="F1336" s="15">
        <v>2880816</v>
      </c>
    </row>
    <row r="1337" spans="1:6" x14ac:dyDescent="0.35">
      <c r="A1337" s="15" t="s">
        <v>34</v>
      </c>
      <c r="B1337" s="15">
        <v>15</v>
      </c>
      <c r="C1337" s="15">
        <v>68</v>
      </c>
      <c r="D1337" s="15">
        <v>36976107</v>
      </c>
      <c r="E1337" s="15">
        <v>38012797</v>
      </c>
      <c r="F1337" s="15">
        <v>1036691</v>
      </c>
    </row>
    <row r="1338" spans="1:6" x14ac:dyDescent="0.35">
      <c r="A1338" s="15" t="s">
        <v>34</v>
      </c>
      <c r="B1338" s="15">
        <v>18</v>
      </c>
      <c r="C1338" s="15">
        <v>70</v>
      </c>
      <c r="D1338" s="15">
        <v>299686</v>
      </c>
      <c r="E1338" s="15">
        <v>1602190</v>
      </c>
      <c r="F1338" s="15">
        <v>1302505</v>
      </c>
    </row>
    <row r="1339" spans="1:6" x14ac:dyDescent="0.35">
      <c r="A1339" s="15" t="s">
        <v>34</v>
      </c>
      <c r="B1339" s="15">
        <v>18</v>
      </c>
      <c r="C1339" s="15">
        <v>55</v>
      </c>
      <c r="D1339" s="15">
        <v>3449423</v>
      </c>
      <c r="E1339" s="15">
        <v>4490473</v>
      </c>
      <c r="F1339" s="15">
        <v>1041051</v>
      </c>
    </row>
    <row r="1340" spans="1:6" x14ac:dyDescent="0.35">
      <c r="A1340" s="15" t="s">
        <v>34</v>
      </c>
      <c r="B1340" s="15">
        <v>18</v>
      </c>
      <c r="C1340" s="15">
        <v>65</v>
      </c>
      <c r="D1340" s="15">
        <v>40133947</v>
      </c>
      <c r="E1340" s="15">
        <v>41726488</v>
      </c>
      <c r="F1340" s="15">
        <v>1592542</v>
      </c>
    </row>
    <row r="1341" spans="1:6" x14ac:dyDescent="0.35">
      <c r="A1341" s="15" t="s">
        <v>34</v>
      </c>
      <c r="B1341" s="15">
        <v>20</v>
      </c>
      <c r="C1341" s="15">
        <v>646</v>
      </c>
      <c r="D1341" s="15">
        <v>6889</v>
      </c>
      <c r="E1341" s="15">
        <v>9407191</v>
      </c>
      <c r="F1341" s="15">
        <v>9400303</v>
      </c>
    </row>
    <row r="1342" spans="1:6" x14ac:dyDescent="0.35">
      <c r="A1342" s="15" t="s">
        <v>34</v>
      </c>
      <c r="B1342" s="15">
        <v>21</v>
      </c>
      <c r="C1342" s="15">
        <v>65</v>
      </c>
      <c r="D1342" s="15">
        <v>20307732</v>
      </c>
      <c r="E1342" s="15">
        <v>21343439</v>
      </c>
      <c r="F1342" s="15">
        <v>1035708</v>
      </c>
    </row>
    <row r="1343" spans="1:6" x14ac:dyDescent="0.35">
      <c r="A1343" s="15" t="s">
        <v>34</v>
      </c>
      <c r="B1343" s="15">
        <v>21</v>
      </c>
      <c r="C1343" s="15">
        <v>81</v>
      </c>
      <c r="D1343" s="15">
        <v>23578807</v>
      </c>
      <c r="E1343" s="15">
        <v>24592915</v>
      </c>
      <c r="F1343" s="15">
        <v>1014109</v>
      </c>
    </row>
    <row r="1344" spans="1:6" x14ac:dyDescent="0.35">
      <c r="A1344" s="15" t="s">
        <v>34</v>
      </c>
      <c r="B1344" s="15">
        <v>22</v>
      </c>
      <c r="C1344" s="15">
        <v>454</v>
      </c>
      <c r="D1344" s="15">
        <v>31215798</v>
      </c>
      <c r="E1344" s="15">
        <v>37326817</v>
      </c>
      <c r="F1344" s="15">
        <v>6111020</v>
      </c>
    </row>
    <row r="1345" spans="1:7" x14ac:dyDescent="0.35">
      <c r="A1345" s="15" t="s">
        <v>34</v>
      </c>
      <c r="B1345" s="15">
        <v>31</v>
      </c>
      <c r="C1345" s="15">
        <v>241</v>
      </c>
      <c r="D1345" s="15">
        <v>31892383</v>
      </c>
      <c r="E1345" s="15">
        <v>34983230</v>
      </c>
      <c r="F1345" s="15">
        <v>3090848</v>
      </c>
    </row>
    <row r="1346" spans="1:7" x14ac:dyDescent="0.35">
      <c r="A1346" s="15" t="s">
        <v>34</v>
      </c>
      <c r="B1346" s="15">
        <v>32</v>
      </c>
      <c r="C1346" s="15">
        <v>68</v>
      </c>
      <c r="D1346" s="15">
        <v>36698851</v>
      </c>
      <c r="E1346" s="15">
        <v>37791272</v>
      </c>
      <c r="F1346" s="15">
        <v>1092422</v>
      </c>
    </row>
    <row r="1347" spans="1:7" x14ac:dyDescent="0.35">
      <c r="A1347" s="15" t="s">
        <v>34</v>
      </c>
      <c r="B1347" s="15">
        <v>33</v>
      </c>
      <c r="C1347" s="15">
        <v>116</v>
      </c>
      <c r="D1347" s="15">
        <v>624</v>
      </c>
      <c r="E1347" s="15">
        <v>1898847</v>
      </c>
      <c r="F1347" s="15">
        <v>1898224</v>
      </c>
    </row>
    <row r="1348" spans="1:7" x14ac:dyDescent="0.35">
      <c r="A1348" s="15" t="s">
        <v>34</v>
      </c>
      <c r="B1348" s="15">
        <v>34</v>
      </c>
      <c r="C1348" s="15">
        <v>107</v>
      </c>
      <c r="D1348" s="15">
        <v>104113</v>
      </c>
      <c r="E1348" s="15">
        <v>1312928</v>
      </c>
      <c r="F1348" s="15">
        <v>1208816</v>
      </c>
    </row>
    <row r="1349" spans="1:7" x14ac:dyDescent="0.35">
      <c r="A1349" s="15" t="s">
        <v>34</v>
      </c>
      <c r="B1349" s="15">
        <v>37</v>
      </c>
      <c r="C1349" s="15">
        <v>93</v>
      </c>
      <c r="D1349" s="15">
        <v>28480699</v>
      </c>
      <c r="E1349" s="15">
        <v>29613282</v>
      </c>
      <c r="F1349" s="15">
        <v>1132584</v>
      </c>
    </row>
    <row r="1350" spans="1:7" x14ac:dyDescent="0.35">
      <c r="A1350" s="15" t="s">
        <v>35</v>
      </c>
      <c r="B1350" s="15">
        <v>1</v>
      </c>
      <c r="C1350" s="15">
        <v>84</v>
      </c>
      <c r="D1350" s="15">
        <v>62944241</v>
      </c>
      <c r="E1350" s="15">
        <v>64148602</v>
      </c>
      <c r="F1350" s="15">
        <v>1204362</v>
      </c>
      <c r="G1350" s="3">
        <v>60</v>
      </c>
    </row>
    <row r="1351" spans="1:7" x14ac:dyDescent="0.35">
      <c r="A1351" s="15" t="s">
        <v>35</v>
      </c>
      <c r="B1351" s="15">
        <v>1</v>
      </c>
      <c r="C1351" s="15">
        <v>272</v>
      </c>
      <c r="D1351" s="15">
        <v>98615495</v>
      </c>
      <c r="E1351" s="15">
        <v>103161217</v>
      </c>
      <c r="F1351" s="15">
        <v>4545723</v>
      </c>
    </row>
    <row r="1352" spans="1:7" x14ac:dyDescent="0.35">
      <c r="A1352" s="15" t="s">
        <v>35</v>
      </c>
      <c r="B1352" s="15">
        <v>1</v>
      </c>
      <c r="C1352" s="15">
        <v>73</v>
      </c>
      <c r="D1352" s="15">
        <v>114383116</v>
      </c>
      <c r="E1352" s="15">
        <v>115659985</v>
      </c>
      <c r="F1352" s="15">
        <v>1276870</v>
      </c>
    </row>
    <row r="1353" spans="1:7" x14ac:dyDescent="0.35">
      <c r="A1353" s="15" t="s">
        <v>35</v>
      </c>
      <c r="B1353" s="15">
        <v>2</v>
      </c>
      <c r="C1353" s="15">
        <v>81</v>
      </c>
      <c r="D1353" s="15">
        <v>34986216</v>
      </c>
      <c r="E1353" s="15">
        <v>36546207</v>
      </c>
      <c r="F1353" s="15">
        <v>1559992</v>
      </c>
    </row>
    <row r="1354" spans="1:7" x14ac:dyDescent="0.35">
      <c r="A1354" s="15" t="s">
        <v>35</v>
      </c>
      <c r="B1354" s="15">
        <v>3</v>
      </c>
      <c r="C1354" s="15">
        <v>1951</v>
      </c>
      <c r="D1354" s="15">
        <v>249</v>
      </c>
      <c r="E1354" s="15">
        <v>27332502</v>
      </c>
      <c r="F1354" s="15">
        <v>27332254</v>
      </c>
    </row>
    <row r="1355" spans="1:7" x14ac:dyDescent="0.35">
      <c r="A1355" s="15" t="s">
        <v>35</v>
      </c>
      <c r="B1355" s="15">
        <v>3</v>
      </c>
      <c r="C1355" s="15">
        <v>121</v>
      </c>
      <c r="D1355" s="15">
        <v>60160899</v>
      </c>
      <c r="E1355" s="15">
        <v>61531075</v>
      </c>
      <c r="F1355" s="15">
        <v>1370177</v>
      </c>
    </row>
    <row r="1356" spans="1:7" x14ac:dyDescent="0.35">
      <c r="A1356" s="15" t="s">
        <v>35</v>
      </c>
      <c r="B1356" s="15">
        <v>4</v>
      </c>
      <c r="C1356" s="15">
        <v>73</v>
      </c>
      <c r="D1356" s="15">
        <v>43598</v>
      </c>
      <c r="E1356" s="15">
        <v>1091483</v>
      </c>
      <c r="F1356" s="15">
        <v>1047886</v>
      </c>
    </row>
    <row r="1357" spans="1:7" x14ac:dyDescent="0.35">
      <c r="A1357" s="15" t="s">
        <v>35</v>
      </c>
      <c r="B1357" s="15">
        <v>5</v>
      </c>
      <c r="C1357" s="15">
        <v>161</v>
      </c>
      <c r="D1357" s="15">
        <v>1729469</v>
      </c>
      <c r="E1357" s="15">
        <v>3581436</v>
      </c>
      <c r="F1357" s="15">
        <v>1851968</v>
      </c>
    </row>
    <row r="1358" spans="1:7" x14ac:dyDescent="0.35">
      <c r="A1358" s="15" t="s">
        <v>35</v>
      </c>
      <c r="B1358" s="15">
        <v>6</v>
      </c>
      <c r="C1358" s="15">
        <v>91</v>
      </c>
      <c r="D1358" s="15">
        <v>765310</v>
      </c>
      <c r="E1358" s="15">
        <v>2248493</v>
      </c>
      <c r="F1358" s="15">
        <v>1483184</v>
      </c>
    </row>
    <row r="1359" spans="1:7" x14ac:dyDescent="0.35">
      <c r="A1359" s="15" t="s">
        <v>35</v>
      </c>
      <c r="B1359" s="15">
        <v>6</v>
      </c>
      <c r="C1359" s="15">
        <v>66</v>
      </c>
      <c r="D1359" s="15">
        <v>23393330</v>
      </c>
      <c r="E1359" s="15">
        <v>24607549</v>
      </c>
      <c r="F1359" s="15">
        <v>1214220</v>
      </c>
    </row>
    <row r="1360" spans="1:7" x14ac:dyDescent="0.35">
      <c r="A1360" s="15" t="s">
        <v>35</v>
      </c>
      <c r="B1360" s="15">
        <v>6</v>
      </c>
      <c r="C1360" s="15">
        <v>166</v>
      </c>
      <c r="D1360" s="15">
        <v>32038620</v>
      </c>
      <c r="E1360" s="15">
        <v>34047178</v>
      </c>
      <c r="F1360" s="15">
        <v>2008559</v>
      </c>
    </row>
    <row r="1361" spans="1:6" x14ac:dyDescent="0.35">
      <c r="A1361" s="15" t="s">
        <v>35</v>
      </c>
      <c r="B1361" s="15">
        <v>6</v>
      </c>
      <c r="C1361" s="15">
        <v>126</v>
      </c>
      <c r="D1361" s="15">
        <v>37772828</v>
      </c>
      <c r="E1361" s="15">
        <v>39634836</v>
      </c>
      <c r="F1361" s="15">
        <v>1862009</v>
      </c>
    </row>
    <row r="1362" spans="1:6" x14ac:dyDescent="0.35">
      <c r="A1362" s="15" t="s">
        <v>35</v>
      </c>
      <c r="B1362" s="15">
        <v>6</v>
      </c>
      <c r="C1362" s="15">
        <v>142</v>
      </c>
      <c r="D1362" s="15">
        <v>42392702</v>
      </c>
      <c r="E1362" s="15">
        <v>44259975</v>
      </c>
      <c r="F1362" s="15">
        <v>1867274</v>
      </c>
    </row>
    <row r="1363" spans="1:6" x14ac:dyDescent="0.35">
      <c r="A1363" s="15" t="s">
        <v>35</v>
      </c>
      <c r="B1363" s="15">
        <v>7</v>
      </c>
      <c r="C1363" s="15">
        <v>173</v>
      </c>
      <c r="D1363" s="15">
        <v>4450097</v>
      </c>
      <c r="E1363" s="15">
        <v>6694892</v>
      </c>
      <c r="F1363" s="15">
        <v>2244796</v>
      </c>
    </row>
    <row r="1364" spans="1:6" x14ac:dyDescent="0.35">
      <c r="A1364" s="15" t="s">
        <v>35</v>
      </c>
      <c r="B1364" s="15">
        <v>7</v>
      </c>
      <c r="C1364" s="15">
        <v>1214</v>
      </c>
      <c r="D1364" s="15">
        <v>15407561</v>
      </c>
      <c r="E1364" s="15">
        <v>31837926</v>
      </c>
      <c r="F1364" s="15">
        <v>16430366</v>
      </c>
    </row>
    <row r="1365" spans="1:6" x14ac:dyDescent="0.35">
      <c r="A1365" s="15" t="s">
        <v>35</v>
      </c>
      <c r="B1365" s="15">
        <v>9</v>
      </c>
      <c r="C1365" s="15">
        <v>168</v>
      </c>
      <c r="D1365" s="15">
        <v>13741</v>
      </c>
      <c r="E1365" s="15">
        <v>2632358</v>
      </c>
      <c r="F1365" s="15">
        <v>2618618</v>
      </c>
    </row>
    <row r="1366" spans="1:6" x14ac:dyDescent="0.35">
      <c r="A1366" s="15" t="s">
        <v>35</v>
      </c>
      <c r="B1366" s="15">
        <v>9</v>
      </c>
      <c r="C1366" s="15">
        <v>84</v>
      </c>
      <c r="D1366" s="15">
        <v>19602933</v>
      </c>
      <c r="E1366" s="15">
        <v>20950846</v>
      </c>
      <c r="F1366" s="15">
        <v>1347914</v>
      </c>
    </row>
    <row r="1367" spans="1:6" x14ac:dyDescent="0.35">
      <c r="A1367" s="15" t="s">
        <v>35</v>
      </c>
      <c r="B1367" s="15">
        <v>9</v>
      </c>
      <c r="C1367" s="15">
        <v>1650</v>
      </c>
      <c r="D1367" s="15">
        <v>37453645</v>
      </c>
      <c r="E1367" s="15">
        <v>59358970</v>
      </c>
      <c r="F1367" s="15">
        <v>21905326</v>
      </c>
    </row>
    <row r="1368" spans="1:6" x14ac:dyDescent="0.35">
      <c r="A1368" s="15" t="s">
        <v>35</v>
      </c>
      <c r="B1368" s="15">
        <v>10</v>
      </c>
      <c r="C1368" s="15">
        <v>1012</v>
      </c>
      <c r="D1368" s="15">
        <v>40524373</v>
      </c>
      <c r="E1368" s="15">
        <v>54020854</v>
      </c>
      <c r="F1368" s="15">
        <v>13496482</v>
      </c>
    </row>
    <row r="1369" spans="1:6" x14ac:dyDescent="0.35">
      <c r="A1369" s="15" t="s">
        <v>35</v>
      </c>
      <c r="B1369" s="15">
        <v>10</v>
      </c>
      <c r="C1369" s="15">
        <v>571</v>
      </c>
      <c r="D1369" s="15">
        <v>54032402</v>
      </c>
      <c r="E1369" s="15">
        <v>62009963</v>
      </c>
      <c r="F1369" s="15">
        <v>7977562</v>
      </c>
    </row>
    <row r="1370" spans="1:6" x14ac:dyDescent="0.35">
      <c r="A1370" s="15" t="s">
        <v>35</v>
      </c>
      <c r="B1370" s="15">
        <v>10</v>
      </c>
      <c r="C1370" s="15">
        <v>266</v>
      </c>
      <c r="D1370" s="15">
        <v>62035765</v>
      </c>
      <c r="E1370" s="15">
        <v>65758509</v>
      </c>
      <c r="F1370" s="15">
        <v>3722745</v>
      </c>
    </row>
    <row r="1371" spans="1:6" x14ac:dyDescent="0.35">
      <c r="A1371" s="15" t="s">
        <v>35</v>
      </c>
      <c r="B1371" s="15">
        <v>11</v>
      </c>
      <c r="C1371" s="15">
        <v>54</v>
      </c>
      <c r="D1371" s="15">
        <v>521813</v>
      </c>
      <c r="E1371" s="15">
        <v>2020831</v>
      </c>
      <c r="F1371" s="15">
        <v>1499019</v>
      </c>
    </row>
    <row r="1372" spans="1:6" x14ac:dyDescent="0.35">
      <c r="A1372" s="15" t="s">
        <v>35</v>
      </c>
      <c r="B1372" s="15">
        <v>12</v>
      </c>
      <c r="C1372" s="15">
        <v>1567</v>
      </c>
      <c r="D1372" s="15">
        <v>48460712</v>
      </c>
      <c r="E1372" s="15">
        <v>68664858</v>
      </c>
      <c r="F1372" s="15">
        <v>20204147</v>
      </c>
    </row>
    <row r="1373" spans="1:6" x14ac:dyDescent="0.35">
      <c r="A1373" s="15" t="s">
        <v>35</v>
      </c>
      <c r="B1373" s="15">
        <v>13</v>
      </c>
      <c r="C1373" s="15">
        <v>280</v>
      </c>
      <c r="D1373" s="15">
        <v>59861885</v>
      </c>
      <c r="E1373" s="15">
        <v>63115453</v>
      </c>
      <c r="F1373" s="15">
        <v>3253569</v>
      </c>
    </row>
    <row r="1374" spans="1:6" x14ac:dyDescent="0.35">
      <c r="A1374" s="15" t="s">
        <v>35</v>
      </c>
      <c r="B1374" s="15">
        <v>14</v>
      </c>
      <c r="C1374" s="15">
        <v>72</v>
      </c>
      <c r="D1374" s="15">
        <v>5206987</v>
      </c>
      <c r="E1374" s="15">
        <v>6578543</v>
      </c>
      <c r="F1374" s="15">
        <v>1371557</v>
      </c>
    </row>
    <row r="1375" spans="1:6" x14ac:dyDescent="0.35">
      <c r="A1375" s="15" t="s">
        <v>35</v>
      </c>
      <c r="B1375" s="15">
        <v>14</v>
      </c>
      <c r="C1375" s="15">
        <v>156</v>
      </c>
      <c r="D1375" s="15">
        <v>35376991</v>
      </c>
      <c r="E1375" s="15">
        <v>37218957</v>
      </c>
      <c r="F1375" s="15">
        <v>1841967</v>
      </c>
    </row>
    <row r="1376" spans="1:6" x14ac:dyDescent="0.35">
      <c r="A1376" s="15" t="s">
        <v>35</v>
      </c>
      <c r="B1376" s="15">
        <v>15</v>
      </c>
      <c r="C1376" s="15">
        <v>268</v>
      </c>
      <c r="D1376" s="15">
        <v>52082230</v>
      </c>
      <c r="E1376" s="15">
        <v>55293536</v>
      </c>
      <c r="F1376" s="15">
        <v>3211307</v>
      </c>
    </row>
    <row r="1377" spans="1:6" x14ac:dyDescent="0.35">
      <c r="A1377" s="15" t="s">
        <v>35</v>
      </c>
      <c r="B1377" s="15">
        <v>16</v>
      </c>
      <c r="C1377" s="15">
        <v>294</v>
      </c>
      <c r="D1377" s="15">
        <v>25279005</v>
      </c>
      <c r="E1377" s="15">
        <v>29317101</v>
      </c>
      <c r="F1377" s="15">
        <v>4038097</v>
      </c>
    </row>
    <row r="1378" spans="1:6" x14ac:dyDescent="0.35">
      <c r="A1378" s="15" t="s">
        <v>35</v>
      </c>
      <c r="B1378" s="15">
        <v>18</v>
      </c>
      <c r="C1378" s="15">
        <v>72</v>
      </c>
      <c r="D1378" s="15">
        <v>295587</v>
      </c>
      <c r="E1378" s="15">
        <v>1621336</v>
      </c>
      <c r="F1378" s="15">
        <v>1325750</v>
      </c>
    </row>
    <row r="1379" spans="1:6" x14ac:dyDescent="0.35">
      <c r="A1379" s="15" t="s">
        <v>35</v>
      </c>
      <c r="B1379" s="15">
        <v>18</v>
      </c>
      <c r="C1379" s="15">
        <v>166</v>
      </c>
      <c r="D1379" s="15">
        <v>2017552</v>
      </c>
      <c r="E1379" s="15">
        <v>4837968</v>
      </c>
      <c r="F1379" s="15">
        <v>2820417</v>
      </c>
    </row>
    <row r="1380" spans="1:6" x14ac:dyDescent="0.35">
      <c r="A1380" s="15" t="s">
        <v>35</v>
      </c>
      <c r="B1380" s="15">
        <v>18</v>
      </c>
      <c r="C1380" s="15">
        <v>654</v>
      </c>
      <c r="D1380" s="15">
        <v>42221726</v>
      </c>
      <c r="E1380" s="15">
        <v>50035003</v>
      </c>
      <c r="F1380" s="15">
        <v>7813278</v>
      </c>
    </row>
    <row r="1381" spans="1:6" x14ac:dyDescent="0.35">
      <c r="A1381" s="15" t="s">
        <v>35</v>
      </c>
      <c r="B1381" s="15">
        <v>19</v>
      </c>
      <c r="C1381" s="15">
        <v>102</v>
      </c>
      <c r="D1381" s="15">
        <v>11875</v>
      </c>
      <c r="E1381" s="15">
        <v>1767978</v>
      </c>
      <c r="F1381" s="15">
        <v>1756104</v>
      </c>
    </row>
    <row r="1382" spans="1:6" x14ac:dyDescent="0.35">
      <c r="A1382" s="15" t="s">
        <v>35</v>
      </c>
      <c r="B1382" s="15">
        <v>19</v>
      </c>
      <c r="C1382" s="15">
        <v>230</v>
      </c>
      <c r="D1382" s="15">
        <v>4000161</v>
      </c>
      <c r="E1382" s="15">
        <v>6970430</v>
      </c>
      <c r="F1382" s="15">
        <v>2970270</v>
      </c>
    </row>
    <row r="1383" spans="1:6" x14ac:dyDescent="0.35">
      <c r="A1383" s="15" t="s">
        <v>35</v>
      </c>
      <c r="B1383" s="15">
        <v>19</v>
      </c>
      <c r="C1383" s="15">
        <v>137</v>
      </c>
      <c r="D1383" s="15">
        <v>30555328</v>
      </c>
      <c r="E1383" s="15">
        <v>31970774</v>
      </c>
      <c r="F1383" s="15">
        <v>1415447</v>
      </c>
    </row>
    <row r="1384" spans="1:6" x14ac:dyDescent="0.35">
      <c r="A1384" s="15" t="s">
        <v>35</v>
      </c>
      <c r="B1384" s="15">
        <v>21</v>
      </c>
      <c r="C1384" s="15">
        <v>211</v>
      </c>
      <c r="D1384" s="15">
        <v>3383055</v>
      </c>
      <c r="E1384" s="15">
        <v>6229165</v>
      </c>
      <c r="F1384" s="15">
        <v>2846111</v>
      </c>
    </row>
    <row r="1385" spans="1:6" x14ac:dyDescent="0.35">
      <c r="A1385" s="15" t="s">
        <v>35</v>
      </c>
      <c r="B1385" s="15">
        <v>21</v>
      </c>
      <c r="C1385" s="15">
        <v>74</v>
      </c>
      <c r="D1385" s="15">
        <v>27008890</v>
      </c>
      <c r="E1385" s="15">
        <v>28207799</v>
      </c>
      <c r="F1385" s="15">
        <v>1198910</v>
      </c>
    </row>
    <row r="1386" spans="1:6" x14ac:dyDescent="0.35">
      <c r="A1386" s="15" t="s">
        <v>35</v>
      </c>
      <c r="B1386" s="15">
        <v>23</v>
      </c>
      <c r="C1386" s="15">
        <v>76</v>
      </c>
      <c r="D1386" s="15">
        <v>19932522</v>
      </c>
      <c r="E1386" s="15">
        <v>21023846</v>
      </c>
      <c r="F1386" s="15">
        <v>1091325</v>
      </c>
    </row>
    <row r="1387" spans="1:6" x14ac:dyDescent="0.35">
      <c r="A1387" s="15" t="s">
        <v>35</v>
      </c>
      <c r="B1387" s="15">
        <v>25</v>
      </c>
      <c r="C1387" s="15">
        <v>67</v>
      </c>
      <c r="D1387" s="15">
        <v>863981</v>
      </c>
      <c r="E1387" s="15">
        <v>2025090</v>
      </c>
      <c r="F1387" s="15">
        <v>1161110</v>
      </c>
    </row>
    <row r="1388" spans="1:6" x14ac:dyDescent="0.35">
      <c r="A1388" s="15" t="s">
        <v>35</v>
      </c>
      <c r="B1388" s="15">
        <v>25</v>
      </c>
      <c r="C1388" s="15">
        <v>935</v>
      </c>
      <c r="D1388" s="15">
        <v>7920200</v>
      </c>
      <c r="E1388" s="15">
        <v>20452507</v>
      </c>
      <c r="F1388" s="15">
        <v>12532308</v>
      </c>
    </row>
    <row r="1389" spans="1:6" x14ac:dyDescent="0.35">
      <c r="A1389" s="15" t="s">
        <v>35</v>
      </c>
      <c r="B1389" s="15">
        <v>25</v>
      </c>
      <c r="C1389" s="15">
        <v>360</v>
      </c>
      <c r="D1389" s="15">
        <v>20459255</v>
      </c>
      <c r="E1389" s="15">
        <v>24992105</v>
      </c>
      <c r="F1389" s="15">
        <v>4532851</v>
      </c>
    </row>
    <row r="1390" spans="1:6" x14ac:dyDescent="0.35">
      <c r="A1390" s="15" t="s">
        <v>35</v>
      </c>
      <c r="B1390" s="15">
        <v>25</v>
      </c>
      <c r="C1390" s="15">
        <v>699</v>
      </c>
      <c r="D1390" s="15">
        <v>42878120</v>
      </c>
      <c r="E1390" s="15">
        <v>51628093</v>
      </c>
      <c r="F1390" s="15">
        <v>8749974</v>
      </c>
    </row>
    <row r="1391" spans="1:6" x14ac:dyDescent="0.35">
      <c r="A1391" s="15" t="s">
        <v>35</v>
      </c>
      <c r="B1391" s="15">
        <v>28</v>
      </c>
      <c r="C1391" s="15">
        <v>127</v>
      </c>
      <c r="D1391" s="15">
        <v>4362740</v>
      </c>
      <c r="E1391" s="15">
        <v>6509316</v>
      </c>
      <c r="F1391" s="15">
        <v>2146577</v>
      </c>
    </row>
    <row r="1392" spans="1:6" x14ac:dyDescent="0.35">
      <c r="A1392" s="15" t="s">
        <v>35</v>
      </c>
      <c r="B1392" s="15">
        <v>28</v>
      </c>
      <c r="C1392" s="15">
        <v>431</v>
      </c>
      <c r="D1392" s="15">
        <v>24510296</v>
      </c>
      <c r="E1392" s="15">
        <v>30110235</v>
      </c>
      <c r="F1392" s="15">
        <v>5599940</v>
      </c>
    </row>
    <row r="1393" spans="1:6" x14ac:dyDescent="0.35">
      <c r="A1393" s="15" t="s">
        <v>35</v>
      </c>
      <c r="B1393" s="15">
        <v>28</v>
      </c>
      <c r="C1393" s="15">
        <v>113</v>
      </c>
      <c r="D1393" s="15">
        <v>30176481</v>
      </c>
      <c r="E1393" s="15">
        <v>31512022</v>
      </c>
      <c r="F1393" s="15">
        <v>1335542</v>
      </c>
    </row>
    <row r="1394" spans="1:6" x14ac:dyDescent="0.35">
      <c r="A1394" s="15" t="s">
        <v>35</v>
      </c>
      <c r="B1394" s="15">
        <v>29</v>
      </c>
      <c r="C1394" s="15">
        <v>1398</v>
      </c>
      <c r="D1394" s="15">
        <v>13056675</v>
      </c>
      <c r="E1394" s="15">
        <v>31268065</v>
      </c>
      <c r="F1394" s="15">
        <v>18211391</v>
      </c>
    </row>
    <row r="1395" spans="1:6" x14ac:dyDescent="0.35">
      <c r="A1395" s="15" t="s">
        <v>35</v>
      </c>
      <c r="B1395" s="15">
        <v>30</v>
      </c>
      <c r="C1395" s="15">
        <v>334</v>
      </c>
      <c r="D1395" s="15">
        <v>9108763</v>
      </c>
      <c r="E1395" s="15">
        <v>14102651</v>
      </c>
      <c r="F1395" s="15">
        <v>4993889</v>
      </c>
    </row>
    <row r="1396" spans="1:6" x14ac:dyDescent="0.35">
      <c r="A1396" s="15" t="s">
        <v>35</v>
      </c>
      <c r="B1396" s="15">
        <v>30</v>
      </c>
      <c r="C1396" s="15">
        <v>696</v>
      </c>
      <c r="D1396" s="15">
        <v>30413200</v>
      </c>
      <c r="E1396" s="15">
        <v>38881271</v>
      </c>
      <c r="F1396" s="15">
        <v>8468072</v>
      </c>
    </row>
    <row r="1397" spans="1:6" x14ac:dyDescent="0.35">
      <c r="A1397" s="15" t="s">
        <v>35</v>
      </c>
      <c r="B1397" s="15">
        <v>30</v>
      </c>
      <c r="C1397" s="15">
        <v>107</v>
      </c>
      <c r="D1397" s="15">
        <v>38894130</v>
      </c>
      <c r="E1397" s="15">
        <v>40196606</v>
      </c>
      <c r="F1397" s="15">
        <v>1302477</v>
      </c>
    </row>
    <row r="1398" spans="1:6" x14ac:dyDescent="0.35">
      <c r="A1398" s="15" t="s">
        <v>35</v>
      </c>
      <c r="B1398" s="15">
        <v>31</v>
      </c>
      <c r="C1398" s="15">
        <v>477</v>
      </c>
      <c r="D1398" s="15">
        <v>16834566</v>
      </c>
      <c r="E1398" s="15">
        <v>23171083</v>
      </c>
      <c r="F1398" s="15">
        <v>6336518</v>
      </c>
    </row>
    <row r="1399" spans="1:6" x14ac:dyDescent="0.35">
      <c r="A1399" s="15" t="s">
        <v>35</v>
      </c>
      <c r="B1399" s="15">
        <v>32</v>
      </c>
      <c r="C1399" s="15">
        <v>856</v>
      </c>
      <c r="D1399" s="15">
        <v>9415751</v>
      </c>
      <c r="E1399" s="15">
        <v>20539737</v>
      </c>
      <c r="F1399" s="15">
        <v>11123987</v>
      </c>
    </row>
    <row r="1400" spans="1:6" x14ac:dyDescent="0.35">
      <c r="A1400" s="15" t="s">
        <v>35</v>
      </c>
      <c r="B1400" s="15">
        <v>33</v>
      </c>
      <c r="C1400" s="15">
        <v>166</v>
      </c>
      <c r="D1400" s="15">
        <v>14165311</v>
      </c>
      <c r="E1400" s="15">
        <v>16425242</v>
      </c>
      <c r="F1400" s="15">
        <v>2259932</v>
      </c>
    </row>
    <row r="1401" spans="1:6" x14ac:dyDescent="0.35">
      <c r="A1401" s="15" t="s">
        <v>35</v>
      </c>
      <c r="B1401" s="15">
        <v>34</v>
      </c>
      <c r="C1401" s="15">
        <v>88</v>
      </c>
      <c r="D1401" s="15">
        <v>104113</v>
      </c>
      <c r="E1401" s="15">
        <v>1133145</v>
      </c>
      <c r="F1401" s="15">
        <v>1029033</v>
      </c>
    </row>
    <row r="1402" spans="1:6" x14ac:dyDescent="0.35">
      <c r="A1402" s="15" t="s">
        <v>35</v>
      </c>
      <c r="B1402" s="15">
        <v>34</v>
      </c>
      <c r="C1402" s="15">
        <v>66</v>
      </c>
      <c r="D1402" s="15">
        <v>11488893</v>
      </c>
      <c r="E1402" s="15">
        <v>12644403</v>
      </c>
      <c r="F1402" s="15">
        <v>1155511</v>
      </c>
    </row>
    <row r="1403" spans="1:6" x14ac:dyDescent="0.35">
      <c r="A1403" s="15" t="s">
        <v>35</v>
      </c>
      <c r="B1403" s="15">
        <v>34</v>
      </c>
      <c r="C1403" s="15">
        <v>494</v>
      </c>
      <c r="D1403" s="15">
        <v>36143321</v>
      </c>
      <c r="E1403" s="15">
        <v>42089769</v>
      </c>
      <c r="F1403" s="15">
        <v>5946449</v>
      </c>
    </row>
    <row r="1404" spans="1:6" x14ac:dyDescent="0.35">
      <c r="A1404" s="15" t="s">
        <v>35</v>
      </c>
      <c r="B1404" s="15">
        <v>35</v>
      </c>
      <c r="C1404" s="15">
        <v>97</v>
      </c>
      <c r="D1404" s="15">
        <v>24939935</v>
      </c>
      <c r="E1404" s="15">
        <v>26506199</v>
      </c>
      <c r="F1404" s="15">
        <v>1566265</v>
      </c>
    </row>
    <row r="1405" spans="1:6" x14ac:dyDescent="0.35">
      <c r="A1405" s="15" t="s">
        <v>35</v>
      </c>
      <c r="B1405" s="15">
        <v>36</v>
      </c>
      <c r="C1405" s="15">
        <v>1042</v>
      </c>
      <c r="D1405" s="15">
        <v>9226</v>
      </c>
      <c r="E1405" s="15">
        <v>15262976</v>
      </c>
      <c r="F1405" s="15">
        <v>15253751</v>
      </c>
    </row>
    <row r="1406" spans="1:6" x14ac:dyDescent="0.35">
      <c r="A1406" s="15" t="s">
        <v>35</v>
      </c>
      <c r="B1406" s="15">
        <v>37</v>
      </c>
      <c r="C1406" s="15">
        <v>450</v>
      </c>
      <c r="D1406" s="15">
        <v>12692890</v>
      </c>
      <c r="E1406" s="15">
        <v>18574711</v>
      </c>
      <c r="F1406" s="15">
        <v>5881822</v>
      </c>
    </row>
    <row r="1407" spans="1:6" x14ac:dyDescent="0.35">
      <c r="A1407" s="15" t="s">
        <v>35</v>
      </c>
      <c r="B1407" s="15">
        <v>37</v>
      </c>
      <c r="C1407" s="15">
        <v>483</v>
      </c>
      <c r="D1407" s="15">
        <v>18651199</v>
      </c>
      <c r="E1407" s="15">
        <v>24681471</v>
      </c>
      <c r="F1407" s="15">
        <v>6030273</v>
      </c>
    </row>
    <row r="1408" spans="1:6" x14ac:dyDescent="0.35">
      <c r="A1408" s="15" t="s">
        <v>35</v>
      </c>
      <c r="B1408" s="15">
        <v>38</v>
      </c>
      <c r="C1408" s="15">
        <v>72</v>
      </c>
      <c r="D1408" s="15">
        <v>17451</v>
      </c>
      <c r="E1408" s="15">
        <v>1143113</v>
      </c>
      <c r="F1408" s="15">
        <v>1125663</v>
      </c>
    </row>
    <row r="1409" spans="1:7" x14ac:dyDescent="0.35">
      <c r="A1409" s="15" t="s">
        <v>35</v>
      </c>
      <c r="B1409" s="15">
        <v>38</v>
      </c>
      <c r="C1409" s="15">
        <v>1396</v>
      </c>
      <c r="D1409" s="15">
        <v>1498076</v>
      </c>
      <c r="E1409" s="15">
        <v>18999792</v>
      </c>
      <c r="F1409" s="15">
        <v>17501717</v>
      </c>
    </row>
    <row r="1410" spans="1:7" x14ac:dyDescent="0.35">
      <c r="A1410" s="15" t="s">
        <v>36</v>
      </c>
      <c r="B1410" s="15">
        <v>1</v>
      </c>
      <c r="C1410" s="15">
        <v>57</v>
      </c>
      <c r="D1410" s="15">
        <v>10508512</v>
      </c>
      <c r="E1410" s="15">
        <v>11884008</v>
      </c>
      <c r="F1410" s="15">
        <v>1375497</v>
      </c>
      <c r="G1410" s="3">
        <v>39</v>
      </c>
    </row>
    <row r="1411" spans="1:7" x14ac:dyDescent="0.35">
      <c r="A1411" s="15" t="s">
        <v>36</v>
      </c>
      <c r="B1411" s="15">
        <v>1</v>
      </c>
      <c r="C1411" s="15">
        <v>772</v>
      </c>
      <c r="D1411" s="15">
        <v>38523085</v>
      </c>
      <c r="E1411" s="15">
        <v>48977486</v>
      </c>
      <c r="F1411" s="15">
        <v>10454402</v>
      </c>
    </row>
    <row r="1412" spans="1:7" x14ac:dyDescent="0.35">
      <c r="A1412" s="15" t="s">
        <v>36</v>
      </c>
      <c r="B1412" s="15">
        <v>1</v>
      </c>
      <c r="C1412" s="15">
        <v>528</v>
      </c>
      <c r="D1412" s="15">
        <v>75010004</v>
      </c>
      <c r="E1412" s="15">
        <v>82864847</v>
      </c>
      <c r="F1412" s="15">
        <v>7854844</v>
      </c>
    </row>
    <row r="1413" spans="1:7" x14ac:dyDescent="0.35">
      <c r="A1413" s="15" t="s">
        <v>36</v>
      </c>
      <c r="B1413" s="15">
        <v>1</v>
      </c>
      <c r="C1413" s="15">
        <v>437</v>
      </c>
      <c r="D1413" s="15">
        <v>103700648</v>
      </c>
      <c r="E1413" s="15">
        <v>111693152</v>
      </c>
      <c r="F1413" s="15">
        <v>7992505</v>
      </c>
    </row>
    <row r="1414" spans="1:7" x14ac:dyDescent="0.35">
      <c r="A1414" s="15" t="s">
        <v>36</v>
      </c>
      <c r="B1414" s="15">
        <v>2</v>
      </c>
      <c r="C1414" s="15">
        <v>84</v>
      </c>
      <c r="D1414" s="15">
        <v>53919313</v>
      </c>
      <c r="E1414" s="15">
        <v>54956120</v>
      </c>
      <c r="F1414" s="15">
        <v>1036808</v>
      </c>
    </row>
    <row r="1415" spans="1:7" x14ac:dyDescent="0.35">
      <c r="A1415" s="15" t="s">
        <v>36</v>
      </c>
      <c r="B1415" s="15">
        <v>3</v>
      </c>
      <c r="C1415" s="15">
        <v>78</v>
      </c>
      <c r="D1415" s="15">
        <v>734433</v>
      </c>
      <c r="E1415" s="15">
        <v>1809453</v>
      </c>
      <c r="F1415" s="15">
        <v>1075021</v>
      </c>
    </row>
    <row r="1416" spans="1:7" x14ac:dyDescent="0.35">
      <c r="A1416" s="15" t="s">
        <v>36</v>
      </c>
      <c r="B1416" s="15">
        <v>3</v>
      </c>
      <c r="C1416" s="15">
        <v>91</v>
      </c>
      <c r="D1416" s="15">
        <v>3014359</v>
      </c>
      <c r="E1416" s="15">
        <v>4421330</v>
      </c>
      <c r="F1416" s="15">
        <v>1406972</v>
      </c>
    </row>
    <row r="1417" spans="1:7" x14ac:dyDescent="0.35">
      <c r="A1417" s="15" t="s">
        <v>36</v>
      </c>
      <c r="B1417" s="15">
        <v>3</v>
      </c>
      <c r="C1417" s="15">
        <v>62</v>
      </c>
      <c r="D1417" s="15">
        <v>18433009</v>
      </c>
      <c r="E1417" s="15">
        <v>19567965</v>
      </c>
      <c r="F1417" s="15">
        <v>1134957</v>
      </c>
    </row>
    <row r="1418" spans="1:7" x14ac:dyDescent="0.35">
      <c r="A1418" s="15" t="s">
        <v>36</v>
      </c>
      <c r="B1418" s="15">
        <v>3</v>
      </c>
      <c r="C1418" s="15">
        <v>93</v>
      </c>
      <c r="D1418" s="15">
        <v>61307142</v>
      </c>
      <c r="E1418" s="15">
        <v>62579272</v>
      </c>
      <c r="F1418" s="15">
        <v>1272131</v>
      </c>
    </row>
    <row r="1419" spans="1:7" x14ac:dyDescent="0.35">
      <c r="A1419" s="15" t="s">
        <v>36</v>
      </c>
      <c r="B1419" s="15">
        <v>4</v>
      </c>
      <c r="C1419" s="15">
        <v>1450</v>
      </c>
      <c r="D1419" s="15">
        <v>43598</v>
      </c>
      <c r="E1419" s="15">
        <v>19344592</v>
      </c>
      <c r="F1419" s="15">
        <v>19300995</v>
      </c>
    </row>
    <row r="1420" spans="1:7" x14ac:dyDescent="0.35">
      <c r="A1420" s="15" t="s">
        <v>36</v>
      </c>
      <c r="B1420" s="15">
        <v>4</v>
      </c>
      <c r="C1420" s="15">
        <v>130</v>
      </c>
      <c r="D1420" s="15">
        <v>39306717</v>
      </c>
      <c r="E1420" s="15">
        <v>41232171</v>
      </c>
      <c r="F1420" s="15">
        <v>1925455</v>
      </c>
    </row>
    <row r="1421" spans="1:7" x14ac:dyDescent="0.35">
      <c r="A1421" s="15" t="s">
        <v>36</v>
      </c>
      <c r="B1421" s="15">
        <v>5</v>
      </c>
      <c r="C1421" s="15">
        <v>118</v>
      </c>
      <c r="D1421" s="15">
        <v>2079220</v>
      </c>
      <c r="E1421" s="15">
        <v>3352241</v>
      </c>
      <c r="F1421" s="15">
        <v>1273022</v>
      </c>
    </row>
    <row r="1422" spans="1:7" x14ac:dyDescent="0.35">
      <c r="A1422" s="15" t="s">
        <v>36</v>
      </c>
      <c r="B1422" s="15">
        <v>5</v>
      </c>
      <c r="C1422" s="15">
        <v>90</v>
      </c>
      <c r="D1422" s="15">
        <v>64345274</v>
      </c>
      <c r="E1422" s="15">
        <v>65482718</v>
      </c>
      <c r="F1422" s="15">
        <v>1137445</v>
      </c>
    </row>
    <row r="1423" spans="1:7" x14ac:dyDescent="0.35">
      <c r="A1423" s="15" t="s">
        <v>36</v>
      </c>
      <c r="B1423" s="15">
        <v>9</v>
      </c>
      <c r="C1423" s="15">
        <v>51</v>
      </c>
      <c r="D1423" s="15">
        <v>35326966</v>
      </c>
      <c r="E1423" s="15">
        <v>36344627</v>
      </c>
      <c r="F1423" s="15">
        <v>1017662</v>
      </c>
    </row>
    <row r="1424" spans="1:7" x14ac:dyDescent="0.35">
      <c r="A1424" s="15" t="s">
        <v>36</v>
      </c>
      <c r="B1424" s="15">
        <v>10</v>
      </c>
      <c r="C1424" s="15">
        <v>141</v>
      </c>
      <c r="D1424" s="15">
        <v>3667517</v>
      </c>
      <c r="E1424" s="15">
        <v>6224594</v>
      </c>
      <c r="F1424" s="15">
        <v>2557078</v>
      </c>
    </row>
    <row r="1425" spans="1:6" x14ac:dyDescent="0.35">
      <c r="A1425" s="15" t="s">
        <v>36</v>
      </c>
      <c r="B1425" s="15">
        <v>11</v>
      </c>
      <c r="C1425" s="15">
        <v>69</v>
      </c>
      <c r="D1425" s="15">
        <v>47952</v>
      </c>
      <c r="E1425" s="15">
        <v>1965227</v>
      </c>
      <c r="F1425" s="15">
        <v>1917276</v>
      </c>
    </row>
    <row r="1426" spans="1:6" x14ac:dyDescent="0.35">
      <c r="A1426" s="15" t="s">
        <v>36</v>
      </c>
      <c r="B1426" s="15">
        <v>11</v>
      </c>
      <c r="C1426" s="15">
        <v>100</v>
      </c>
      <c r="D1426" s="15">
        <v>12354857</v>
      </c>
      <c r="E1426" s="15">
        <v>13843134</v>
      </c>
      <c r="F1426" s="15">
        <v>1488278</v>
      </c>
    </row>
    <row r="1427" spans="1:6" x14ac:dyDescent="0.35">
      <c r="A1427" s="15" t="s">
        <v>36</v>
      </c>
      <c r="B1427" s="15">
        <v>11</v>
      </c>
      <c r="C1427" s="15">
        <v>113</v>
      </c>
      <c r="D1427" s="15">
        <v>36267628</v>
      </c>
      <c r="E1427" s="15">
        <v>38127825</v>
      </c>
      <c r="F1427" s="15">
        <v>1860198</v>
      </c>
    </row>
    <row r="1428" spans="1:6" x14ac:dyDescent="0.35">
      <c r="A1428" s="15" t="s">
        <v>36</v>
      </c>
      <c r="B1428" s="15">
        <v>11</v>
      </c>
      <c r="C1428" s="15">
        <v>215</v>
      </c>
      <c r="D1428" s="15">
        <v>55164414</v>
      </c>
      <c r="E1428" s="15">
        <v>57975889</v>
      </c>
      <c r="F1428" s="15">
        <v>2811476</v>
      </c>
    </row>
    <row r="1429" spans="1:6" x14ac:dyDescent="0.35">
      <c r="A1429" s="15" t="s">
        <v>36</v>
      </c>
      <c r="B1429" s="15">
        <v>12</v>
      </c>
      <c r="C1429" s="15">
        <v>92</v>
      </c>
      <c r="D1429" s="15">
        <v>3397707</v>
      </c>
      <c r="E1429" s="15">
        <v>4696513</v>
      </c>
      <c r="F1429" s="15">
        <v>1298807</v>
      </c>
    </row>
    <row r="1430" spans="1:6" x14ac:dyDescent="0.35">
      <c r="A1430" s="15" t="s">
        <v>36</v>
      </c>
      <c r="B1430" s="15">
        <v>12</v>
      </c>
      <c r="C1430" s="15">
        <v>112</v>
      </c>
      <c r="D1430" s="15">
        <v>23898892</v>
      </c>
      <c r="E1430" s="15">
        <v>25612924</v>
      </c>
      <c r="F1430" s="15">
        <v>1714033</v>
      </c>
    </row>
    <row r="1431" spans="1:6" x14ac:dyDescent="0.35">
      <c r="A1431" s="15" t="s">
        <v>36</v>
      </c>
      <c r="B1431" s="15">
        <v>15</v>
      </c>
      <c r="C1431" s="15">
        <v>82</v>
      </c>
      <c r="D1431" s="15">
        <v>5731596</v>
      </c>
      <c r="E1431" s="15">
        <v>6968958</v>
      </c>
      <c r="F1431" s="15">
        <v>1237363</v>
      </c>
    </row>
    <row r="1432" spans="1:6" x14ac:dyDescent="0.35">
      <c r="A1432" s="15" t="s">
        <v>36</v>
      </c>
      <c r="B1432" s="15">
        <v>16</v>
      </c>
      <c r="C1432" s="15">
        <v>100</v>
      </c>
      <c r="D1432" s="15">
        <v>2142511</v>
      </c>
      <c r="E1432" s="15">
        <v>3632943</v>
      </c>
      <c r="F1432" s="15">
        <v>1490433</v>
      </c>
    </row>
    <row r="1433" spans="1:6" x14ac:dyDescent="0.35">
      <c r="A1433" s="15" t="s">
        <v>36</v>
      </c>
      <c r="B1433" s="15">
        <v>16</v>
      </c>
      <c r="C1433" s="15">
        <v>57</v>
      </c>
      <c r="D1433" s="15">
        <v>6448004</v>
      </c>
      <c r="E1433" s="15">
        <v>7511448</v>
      </c>
      <c r="F1433" s="15">
        <v>1063445</v>
      </c>
    </row>
    <row r="1434" spans="1:6" x14ac:dyDescent="0.35">
      <c r="A1434" s="15" t="s">
        <v>36</v>
      </c>
      <c r="B1434" s="15">
        <v>17</v>
      </c>
      <c r="C1434" s="15">
        <v>54</v>
      </c>
      <c r="D1434" s="15">
        <v>21159371</v>
      </c>
      <c r="E1434" s="15">
        <v>22252545</v>
      </c>
      <c r="F1434" s="15">
        <v>1093175</v>
      </c>
    </row>
    <row r="1435" spans="1:6" x14ac:dyDescent="0.35">
      <c r="A1435" s="15" t="s">
        <v>36</v>
      </c>
      <c r="B1435" s="15">
        <v>18</v>
      </c>
      <c r="C1435" s="15">
        <v>203</v>
      </c>
      <c r="D1435" s="15">
        <v>1790120</v>
      </c>
      <c r="E1435" s="15">
        <v>5076116</v>
      </c>
      <c r="F1435" s="15">
        <v>3285997</v>
      </c>
    </row>
    <row r="1436" spans="1:6" x14ac:dyDescent="0.35">
      <c r="A1436" s="15" t="s">
        <v>36</v>
      </c>
      <c r="B1436" s="15">
        <v>20</v>
      </c>
      <c r="C1436" s="15">
        <v>436</v>
      </c>
      <c r="D1436" s="15">
        <v>32023371</v>
      </c>
      <c r="E1436" s="15">
        <v>37861646</v>
      </c>
      <c r="F1436" s="15">
        <v>5838276</v>
      </c>
    </row>
    <row r="1437" spans="1:6" x14ac:dyDescent="0.35">
      <c r="A1437" s="15" t="s">
        <v>36</v>
      </c>
      <c r="B1437" s="15">
        <v>20</v>
      </c>
      <c r="C1437" s="15">
        <v>75</v>
      </c>
      <c r="D1437" s="15">
        <v>37870959</v>
      </c>
      <c r="E1437" s="15">
        <v>38902553</v>
      </c>
      <c r="F1437" s="15">
        <v>1031595</v>
      </c>
    </row>
    <row r="1438" spans="1:6" x14ac:dyDescent="0.35">
      <c r="A1438" s="15" t="s">
        <v>36</v>
      </c>
      <c r="B1438" s="15">
        <v>21</v>
      </c>
      <c r="C1438" s="15">
        <v>153</v>
      </c>
      <c r="D1438" s="15">
        <v>1470027</v>
      </c>
      <c r="E1438" s="15">
        <v>3952553</v>
      </c>
      <c r="F1438" s="15">
        <v>2482527</v>
      </c>
    </row>
    <row r="1439" spans="1:6" x14ac:dyDescent="0.35">
      <c r="A1439" s="15" t="s">
        <v>36</v>
      </c>
      <c r="B1439" s="15">
        <v>22</v>
      </c>
      <c r="C1439" s="15">
        <v>235</v>
      </c>
      <c r="D1439" s="15">
        <v>826988</v>
      </c>
      <c r="E1439" s="15">
        <v>3907480</v>
      </c>
      <c r="F1439" s="15">
        <v>3080493</v>
      </c>
    </row>
    <row r="1440" spans="1:6" x14ac:dyDescent="0.35">
      <c r="A1440" s="15" t="s">
        <v>36</v>
      </c>
      <c r="B1440" s="15">
        <v>23</v>
      </c>
      <c r="C1440" s="15">
        <v>250</v>
      </c>
      <c r="D1440" s="15">
        <v>43794601</v>
      </c>
      <c r="E1440" s="15">
        <v>46784556</v>
      </c>
      <c r="F1440" s="15">
        <v>2989956</v>
      </c>
    </row>
    <row r="1441" spans="1:7" x14ac:dyDescent="0.35">
      <c r="A1441" s="15" t="s">
        <v>36</v>
      </c>
      <c r="B1441" s="15">
        <v>24</v>
      </c>
      <c r="C1441" s="15">
        <v>97</v>
      </c>
      <c r="D1441" s="15">
        <v>350577</v>
      </c>
      <c r="E1441" s="15">
        <v>1872515</v>
      </c>
      <c r="F1441" s="15">
        <v>1521939</v>
      </c>
    </row>
    <row r="1442" spans="1:7" x14ac:dyDescent="0.35">
      <c r="A1442" s="15" t="s">
        <v>36</v>
      </c>
      <c r="B1442" s="15">
        <v>24</v>
      </c>
      <c r="C1442" s="15">
        <v>102</v>
      </c>
      <c r="D1442" s="15">
        <v>2616379</v>
      </c>
      <c r="E1442" s="15">
        <v>4130294</v>
      </c>
      <c r="F1442" s="15">
        <v>1513916</v>
      </c>
    </row>
    <row r="1443" spans="1:7" x14ac:dyDescent="0.35">
      <c r="A1443" s="15" t="s">
        <v>36</v>
      </c>
      <c r="B1443" s="15">
        <v>26</v>
      </c>
      <c r="C1443" s="15">
        <v>135</v>
      </c>
      <c r="D1443" s="15">
        <v>13880805</v>
      </c>
      <c r="E1443" s="15">
        <v>15284611</v>
      </c>
      <c r="F1443" s="15">
        <v>1403807</v>
      </c>
    </row>
    <row r="1444" spans="1:7" x14ac:dyDescent="0.35">
      <c r="A1444" s="15" t="s">
        <v>36</v>
      </c>
      <c r="B1444" s="15">
        <v>30</v>
      </c>
      <c r="C1444" s="15">
        <v>232</v>
      </c>
      <c r="D1444" s="15">
        <v>1366</v>
      </c>
      <c r="E1444" s="15">
        <v>3341342</v>
      </c>
      <c r="F1444" s="15">
        <v>3339977</v>
      </c>
    </row>
    <row r="1445" spans="1:7" x14ac:dyDescent="0.35">
      <c r="A1445" s="15" t="s">
        <v>36</v>
      </c>
      <c r="B1445" s="15">
        <v>30</v>
      </c>
      <c r="C1445" s="15">
        <v>275</v>
      </c>
      <c r="D1445" s="15">
        <v>21193015</v>
      </c>
      <c r="E1445" s="15">
        <v>24439718</v>
      </c>
      <c r="F1445" s="15">
        <v>3246704</v>
      </c>
    </row>
    <row r="1446" spans="1:7" x14ac:dyDescent="0.35">
      <c r="A1446" s="15" t="s">
        <v>36</v>
      </c>
      <c r="B1446" s="15">
        <v>30</v>
      </c>
      <c r="C1446" s="15">
        <v>156</v>
      </c>
      <c r="D1446" s="15">
        <v>25923867</v>
      </c>
      <c r="E1446" s="15">
        <v>27758584</v>
      </c>
      <c r="F1446" s="15">
        <v>1834718</v>
      </c>
    </row>
    <row r="1447" spans="1:7" x14ac:dyDescent="0.35">
      <c r="A1447" s="15" t="s">
        <v>36</v>
      </c>
      <c r="B1447" s="15">
        <v>31</v>
      </c>
      <c r="C1447" s="15">
        <v>550</v>
      </c>
      <c r="D1447" s="15">
        <v>32057995</v>
      </c>
      <c r="E1447" s="15">
        <v>39061231</v>
      </c>
      <c r="F1447" s="15">
        <v>7003237</v>
      </c>
    </row>
    <row r="1448" spans="1:7" x14ac:dyDescent="0.35">
      <c r="A1448" s="15" t="s">
        <v>36</v>
      </c>
      <c r="B1448" s="15">
        <v>34</v>
      </c>
      <c r="C1448" s="15">
        <v>126</v>
      </c>
      <c r="D1448" s="15">
        <v>40688274</v>
      </c>
      <c r="E1448" s="15">
        <v>42089769</v>
      </c>
      <c r="F1448" s="15">
        <v>1401496</v>
      </c>
    </row>
    <row r="1449" spans="1:7" x14ac:dyDescent="0.35">
      <c r="A1449" s="15" t="s">
        <v>37</v>
      </c>
      <c r="B1449" s="15">
        <v>1</v>
      </c>
      <c r="C1449" s="15">
        <v>94</v>
      </c>
      <c r="D1449" s="15">
        <v>37745599</v>
      </c>
      <c r="E1449" s="15">
        <v>38834240</v>
      </c>
      <c r="F1449" s="15">
        <v>1088642</v>
      </c>
      <c r="G1449" s="3">
        <v>26</v>
      </c>
    </row>
    <row r="1450" spans="1:7" x14ac:dyDescent="0.35">
      <c r="A1450" s="15" t="s">
        <v>37</v>
      </c>
      <c r="B1450" s="15">
        <v>3</v>
      </c>
      <c r="C1450" s="15">
        <v>154</v>
      </c>
      <c r="D1450" s="15">
        <v>33703382</v>
      </c>
      <c r="E1450" s="15">
        <v>35938665</v>
      </c>
      <c r="F1450" s="15">
        <v>2235284</v>
      </c>
    </row>
    <row r="1451" spans="1:7" x14ac:dyDescent="0.35">
      <c r="A1451" s="15" t="s">
        <v>37</v>
      </c>
      <c r="B1451" s="15">
        <v>4</v>
      </c>
      <c r="C1451" s="15">
        <v>158</v>
      </c>
      <c r="D1451" s="15">
        <v>23758516</v>
      </c>
      <c r="E1451" s="15">
        <v>26005138</v>
      </c>
      <c r="F1451" s="15">
        <v>2246623</v>
      </c>
    </row>
    <row r="1452" spans="1:7" x14ac:dyDescent="0.35">
      <c r="A1452" s="15" t="s">
        <v>37</v>
      </c>
      <c r="B1452" s="15">
        <v>4</v>
      </c>
      <c r="C1452" s="15">
        <v>85</v>
      </c>
      <c r="D1452" s="15">
        <v>40190100</v>
      </c>
      <c r="E1452" s="15">
        <v>41400135</v>
      </c>
      <c r="F1452" s="15">
        <v>1210036</v>
      </c>
    </row>
    <row r="1453" spans="1:7" x14ac:dyDescent="0.35">
      <c r="A1453" s="15" t="s">
        <v>37</v>
      </c>
      <c r="B1453" s="15">
        <v>5</v>
      </c>
      <c r="C1453" s="15">
        <v>86</v>
      </c>
      <c r="D1453" s="15">
        <v>293473</v>
      </c>
      <c r="E1453" s="15">
        <v>1686670</v>
      </c>
      <c r="F1453" s="15">
        <v>1393198</v>
      </c>
    </row>
    <row r="1454" spans="1:7" x14ac:dyDescent="0.35">
      <c r="A1454" s="15" t="s">
        <v>37</v>
      </c>
      <c r="B1454" s="15">
        <v>5</v>
      </c>
      <c r="C1454" s="15">
        <v>119</v>
      </c>
      <c r="D1454" s="15">
        <v>31072997</v>
      </c>
      <c r="E1454" s="15">
        <v>32757328</v>
      </c>
      <c r="F1454" s="15">
        <v>1684332</v>
      </c>
    </row>
    <row r="1455" spans="1:7" x14ac:dyDescent="0.35">
      <c r="A1455" s="15" t="s">
        <v>37</v>
      </c>
      <c r="B1455" s="15">
        <v>6</v>
      </c>
      <c r="C1455" s="15">
        <v>67</v>
      </c>
      <c r="D1455" s="15">
        <v>25042935</v>
      </c>
      <c r="E1455" s="15">
        <v>26051113</v>
      </c>
      <c r="F1455" s="15">
        <v>1008179</v>
      </c>
    </row>
    <row r="1456" spans="1:7" x14ac:dyDescent="0.35">
      <c r="A1456" s="15" t="s">
        <v>37</v>
      </c>
      <c r="B1456" s="15">
        <v>6</v>
      </c>
      <c r="C1456" s="15">
        <v>92</v>
      </c>
      <c r="D1456" s="15">
        <v>38674089</v>
      </c>
      <c r="E1456" s="15">
        <v>40035536</v>
      </c>
      <c r="F1456" s="15">
        <v>1361448</v>
      </c>
    </row>
    <row r="1457" spans="1:6" x14ac:dyDescent="0.35">
      <c r="A1457" s="15" t="s">
        <v>37</v>
      </c>
      <c r="B1457" s="15">
        <v>9</v>
      </c>
      <c r="C1457" s="15">
        <v>161</v>
      </c>
      <c r="D1457" s="15">
        <v>10096728</v>
      </c>
      <c r="E1457" s="15">
        <v>12413800</v>
      </c>
      <c r="F1457" s="15">
        <v>2317073</v>
      </c>
    </row>
    <row r="1458" spans="1:6" x14ac:dyDescent="0.35">
      <c r="A1458" s="15" t="s">
        <v>37</v>
      </c>
      <c r="B1458" s="15">
        <v>10</v>
      </c>
      <c r="C1458" s="15">
        <v>55</v>
      </c>
      <c r="D1458" s="15">
        <v>368251</v>
      </c>
      <c r="E1458" s="15">
        <v>1658733</v>
      </c>
      <c r="F1458" s="15">
        <v>1290483</v>
      </c>
    </row>
    <row r="1459" spans="1:6" x14ac:dyDescent="0.35">
      <c r="A1459" s="15" t="s">
        <v>37</v>
      </c>
      <c r="B1459" s="15">
        <v>12</v>
      </c>
      <c r="C1459" s="15">
        <v>400</v>
      </c>
      <c r="D1459" s="15">
        <v>33393</v>
      </c>
      <c r="E1459" s="15">
        <v>5364551</v>
      </c>
      <c r="F1459" s="15">
        <v>5331159</v>
      </c>
    </row>
    <row r="1460" spans="1:6" x14ac:dyDescent="0.35">
      <c r="A1460" s="15" t="s">
        <v>37</v>
      </c>
      <c r="B1460" s="15">
        <v>12</v>
      </c>
      <c r="C1460" s="15">
        <v>67</v>
      </c>
      <c r="D1460" s="15">
        <v>34588382</v>
      </c>
      <c r="E1460" s="15">
        <v>35597916</v>
      </c>
      <c r="F1460" s="15">
        <v>1009535</v>
      </c>
    </row>
    <row r="1461" spans="1:6" x14ac:dyDescent="0.35">
      <c r="A1461" s="15" t="s">
        <v>37</v>
      </c>
      <c r="B1461" s="15">
        <v>12</v>
      </c>
      <c r="C1461" s="15">
        <v>95</v>
      </c>
      <c r="D1461" s="15">
        <v>38243083</v>
      </c>
      <c r="E1461" s="15">
        <v>39430647</v>
      </c>
      <c r="F1461" s="15">
        <v>1187565</v>
      </c>
    </row>
    <row r="1462" spans="1:6" x14ac:dyDescent="0.35">
      <c r="A1462" s="15" t="s">
        <v>37</v>
      </c>
      <c r="B1462" s="15">
        <v>18</v>
      </c>
      <c r="C1462" s="15">
        <v>108</v>
      </c>
      <c r="D1462" s="15">
        <v>52029</v>
      </c>
      <c r="E1462" s="15">
        <v>1932347</v>
      </c>
      <c r="F1462" s="15">
        <v>1880319</v>
      </c>
    </row>
    <row r="1463" spans="1:6" x14ac:dyDescent="0.35">
      <c r="A1463" s="15" t="s">
        <v>37</v>
      </c>
      <c r="B1463" s="15">
        <v>19</v>
      </c>
      <c r="C1463" s="15">
        <v>91</v>
      </c>
      <c r="D1463" s="15">
        <v>1450154</v>
      </c>
      <c r="E1463" s="15">
        <v>2882867</v>
      </c>
      <c r="F1463" s="15">
        <v>1432714</v>
      </c>
    </row>
    <row r="1464" spans="1:6" x14ac:dyDescent="0.35">
      <c r="A1464" s="15" t="s">
        <v>37</v>
      </c>
      <c r="B1464" s="15">
        <v>19</v>
      </c>
      <c r="C1464" s="15">
        <v>85</v>
      </c>
      <c r="D1464" s="15">
        <v>26384301</v>
      </c>
      <c r="E1464" s="15">
        <v>27433056</v>
      </c>
      <c r="F1464" s="15">
        <v>1048756</v>
      </c>
    </row>
    <row r="1465" spans="1:6" x14ac:dyDescent="0.35">
      <c r="A1465" s="15" t="s">
        <v>37</v>
      </c>
      <c r="B1465" s="15">
        <v>20</v>
      </c>
      <c r="C1465" s="15">
        <v>75</v>
      </c>
      <c r="D1465" s="15">
        <v>1483027</v>
      </c>
      <c r="E1465" s="15">
        <v>2776615</v>
      </c>
      <c r="F1465" s="15">
        <v>1293589</v>
      </c>
    </row>
    <row r="1466" spans="1:6" x14ac:dyDescent="0.35">
      <c r="A1466" s="15" t="s">
        <v>37</v>
      </c>
      <c r="B1466" s="15">
        <v>21</v>
      </c>
      <c r="C1466" s="15">
        <v>138</v>
      </c>
      <c r="D1466" s="15">
        <v>31624</v>
      </c>
      <c r="E1466" s="15">
        <v>2881276</v>
      </c>
      <c r="F1466" s="15">
        <v>2849653</v>
      </c>
    </row>
    <row r="1467" spans="1:6" x14ac:dyDescent="0.35">
      <c r="A1467" s="15" t="s">
        <v>37</v>
      </c>
      <c r="B1467" s="15">
        <v>24</v>
      </c>
      <c r="C1467" s="15">
        <v>78</v>
      </c>
      <c r="D1467" s="15">
        <v>23024914</v>
      </c>
      <c r="E1467" s="15">
        <v>24217773</v>
      </c>
      <c r="F1467" s="15">
        <v>1192860</v>
      </c>
    </row>
    <row r="1468" spans="1:6" x14ac:dyDescent="0.35">
      <c r="A1468" s="15" t="s">
        <v>37</v>
      </c>
      <c r="B1468" s="15">
        <v>25</v>
      </c>
      <c r="C1468" s="15">
        <v>67</v>
      </c>
      <c r="D1468" s="15">
        <v>18843844</v>
      </c>
      <c r="E1468" s="15">
        <v>20011107</v>
      </c>
      <c r="F1468" s="15">
        <v>1167264</v>
      </c>
    </row>
    <row r="1469" spans="1:6" x14ac:dyDescent="0.35">
      <c r="A1469" s="15" t="s">
        <v>37</v>
      </c>
      <c r="B1469" s="15">
        <v>26</v>
      </c>
      <c r="C1469" s="15">
        <v>545</v>
      </c>
      <c r="D1469" s="15">
        <v>8818</v>
      </c>
      <c r="E1469" s="15">
        <v>6750432</v>
      </c>
      <c r="F1469" s="15">
        <v>6741615</v>
      </c>
    </row>
    <row r="1470" spans="1:6" x14ac:dyDescent="0.35">
      <c r="A1470" s="15" t="s">
        <v>37</v>
      </c>
      <c r="B1470" s="15">
        <v>26</v>
      </c>
      <c r="C1470" s="15">
        <v>128</v>
      </c>
      <c r="D1470" s="15">
        <v>9727138</v>
      </c>
      <c r="E1470" s="15">
        <v>11194529</v>
      </c>
      <c r="F1470" s="15">
        <v>1467392</v>
      </c>
    </row>
    <row r="1471" spans="1:6" x14ac:dyDescent="0.35">
      <c r="A1471" s="15" t="s">
        <v>37</v>
      </c>
      <c r="B1471" s="15">
        <v>26</v>
      </c>
      <c r="C1471" s="15">
        <v>161</v>
      </c>
      <c r="D1471" s="15">
        <v>24427755</v>
      </c>
      <c r="E1471" s="15">
        <v>28601927</v>
      </c>
      <c r="F1471" s="15">
        <v>4174173</v>
      </c>
    </row>
    <row r="1472" spans="1:6" x14ac:dyDescent="0.35">
      <c r="A1472" s="15" t="s">
        <v>37</v>
      </c>
      <c r="B1472" s="15">
        <v>28</v>
      </c>
      <c r="C1472" s="15">
        <v>94</v>
      </c>
      <c r="D1472" s="15">
        <v>21780608</v>
      </c>
      <c r="E1472" s="15">
        <v>22956619</v>
      </c>
      <c r="F1472" s="15">
        <v>1176012</v>
      </c>
    </row>
    <row r="1473" spans="1:7" x14ac:dyDescent="0.35">
      <c r="A1473" s="15" t="s">
        <v>37</v>
      </c>
      <c r="B1473" s="15">
        <v>30</v>
      </c>
      <c r="C1473" s="15">
        <v>220</v>
      </c>
      <c r="D1473" s="15">
        <v>314526</v>
      </c>
      <c r="E1473" s="15">
        <v>3422845</v>
      </c>
      <c r="F1473" s="15">
        <v>3108320</v>
      </c>
    </row>
    <row r="1474" spans="1:7" x14ac:dyDescent="0.35">
      <c r="A1474" s="15" t="s">
        <v>37</v>
      </c>
      <c r="B1474" s="15">
        <v>37</v>
      </c>
      <c r="C1474" s="15">
        <v>78</v>
      </c>
      <c r="D1474" s="15">
        <v>11247582</v>
      </c>
      <c r="E1474" s="15">
        <v>12604456</v>
      </c>
      <c r="F1474" s="15">
        <v>1356875</v>
      </c>
    </row>
    <row r="1475" spans="1:7" x14ac:dyDescent="0.35">
      <c r="A1475" s="15" t="s">
        <v>38</v>
      </c>
      <c r="B1475" s="15">
        <v>1</v>
      </c>
      <c r="C1475" s="15">
        <v>108</v>
      </c>
      <c r="D1475" s="15">
        <v>65617855</v>
      </c>
      <c r="E1475" s="15">
        <v>66906294</v>
      </c>
      <c r="F1475" s="15">
        <v>1288440</v>
      </c>
      <c r="G1475" s="3">
        <v>51</v>
      </c>
    </row>
    <row r="1476" spans="1:7" x14ac:dyDescent="0.35">
      <c r="A1476" s="15" t="s">
        <v>38</v>
      </c>
      <c r="B1476" s="15">
        <v>1</v>
      </c>
      <c r="C1476" s="15">
        <v>68</v>
      </c>
      <c r="D1476" s="15">
        <v>98158289</v>
      </c>
      <c r="E1476" s="15">
        <v>99260444</v>
      </c>
      <c r="F1476" s="15">
        <v>1102156</v>
      </c>
    </row>
    <row r="1477" spans="1:7" x14ac:dyDescent="0.35">
      <c r="A1477" s="15" t="s">
        <v>38</v>
      </c>
      <c r="B1477" s="15">
        <v>2</v>
      </c>
      <c r="C1477" s="15">
        <v>81</v>
      </c>
      <c r="D1477" s="15">
        <v>906580</v>
      </c>
      <c r="E1477" s="15">
        <v>2109196</v>
      </c>
      <c r="F1477" s="15">
        <v>1202617</v>
      </c>
    </row>
    <row r="1478" spans="1:7" x14ac:dyDescent="0.35">
      <c r="A1478" s="15" t="s">
        <v>38</v>
      </c>
      <c r="B1478" s="15">
        <v>2</v>
      </c>
      <c r="C1478" s="15">
        <v>71</v>
      </c>
      <c r="D1478" s="15">
        <v>33755923</v>
      </c>
      <c r="E1478" s="15">
        <v>34901653</v>
      </c>
      <c r="F1478" s="15">
        <v>1145731</v>
      </c>
    </row>
    <row r="1479" spans="1:7" x14ac:dyDescent="0.35">
      <c r="A1479" s="15" t="s">
        <v>38</v>
      </c>
      <c r="B1479" s="15">
        <v>2</v>
      </c>
      <c r="C1479" s="15">
        <v>86</v>
      </c>
      <c r="D1479" s="15">
        <v>39577969</v>
      </c>
      <c r="E1479" s="15">
        <v>40619449</v>
      </c>
      <c r="F1479" s="15">
        <v>1041481</v>
      </c>
    </row>
    <row r="1480" spans="1:7" x14ac:dyDescent="0.35">
      <c r="A1480" s="15" t="s">
        <v>38</v>
      </c>
      <c r="B1480" s="15">
        <v>2</v>
      </c>
      <c r="C1480" s="15">
        <v>72</v>
      </c>
      <c r="D1480" s="15">
        <v>56939549</v>
      </c>
      <c r="E1480" s="15">
        <v>58302910</v>
      </c>
      <c r="F1480" s="15">
        <v>1363362</v>
      </c>
    </row>
    <row r="1481" spans="1:7" x14ac:dyDescent="0.35">
      <c r="A1481" s="15" t="s">
        <v>38</v>
      </c>
      <c r="B1481" s="15">
        <v>2</v>
      </c>
      <c r="C1481" s="15">
        <v>82</v>
      </c>
      <c r="D1481" s="15">
        <v>59187673</v>
      </c>
      <c r="E1481" s="15">
        <v>60428078</v>
      </c>
      <c r="F1481" s="15">
        <v>1240406</v>
      </c>
    </row>
    <row r="1482" spans="1:7" x14ac:dyDescent="0.35">
      <c r="A1482" s="15" t="s">
        <v>38</v>
      </c>
      <c r="B1482" s="15">
        <v>3</v>
      </c>
      <c r="C1482" s="15">
        <v>78</v>
      </c>
      <c r="D1482" s="15">
        <v>734433</v>
      </c>
      <c r="E1482" s="15">
        <v>1809453</v>
      </c>
      <c r="F1482" s="15">
        <v>1075021</v>
      </c>
    </row>
    <row r="1483" spans="1:7" x14ac:dyDescent="0.35">
      <c r="A1483" s="15" t="s">
        <v>38</v>
      </c>
      <c r="B1483" s="15">
        <v>3</v>
      </c>
      <c r="C1483" s="15">
        <v>91</v>
      </c>
      <c r="D1483" s="15">
        <v>3014359</v>
      </c>
      <c r="E1483" s="15">
        <v>4421330</v>
      </c>
      <c r="F1483" s="15">
        <v>1406972</v>
      </c>
    </row>
    <row r="1484" spans="1:7" x14ac:dyDescent="0.35">
      <c r="A1484" s="15" t="s">
        <v>38</v>
      </c>
      <c r="B1484" s="15">
        <v>3</v>
      </c>
      <c r="C1484" s="15">
        <v>65</v>
      </c>
      <c r="D1484" s="15">
        <v>18131580</v>
      </c>
      <c r="E1484" s="15">
        <v>19227126</v>
      </c>
      <c r="F1484" s="15">
        <v>1095547</v>
      </c>
    </row>
    <row r="1485" spans="1:7" x14ac:dyDescent="0.35">
      <c r="A1485" s="15" t="s">
        <v>38</v>
      </c>
      <c r="B1485" s="15">
        <v>4</v>
      </c>
      <c r="C1485" s="15">
        <v>102</v>
      </c>
      <c r="D1485" s="15">
        <v>68448466</v>
      </c>
      <c r="E1485" s="15">
        <v>69598781</v>
      </c>
      <c r="F1485" s="15">
        <v>1150316</v>
      </c>
    </row>
    <row r="1486" spans="1:7" x14ac:dyDescent="0.35">
      <c r="A1486" s="15" t="s">
        <v>38</v>
      </c>
      <c r="B1486" s="15">
        <v>4</v>
      </c>
      <c r="C1486" s="15">
        <v>165</v>
      </c>
      <c r="D1486" s="15">
        <v>73133684</v>
      </c>
      <c r="E1486" s="15">
        <v>75201562</v>
      </c>
      <c r="F1486" s="15">
        <v>2067879</v>
      </c>
    </row>
    <row r="1487" spans="1:7" x14ac:dyDescent="0.35">
      <c r="A1487" s="15" t="s">
        <v>38</v>
      </c>
      <c r="B1487" s="15">
        <v>5</v>
      </c>
      <c r="C1487" s="15">
        <v>70</v>
      </c>
      <c r="D1487" s="15">
        <v>80896983</v>
      </c>
      <c r="E1487" s="15">
        <v>82226143</v>
      </c>
      <c r="F1487" s="15">
        <v>1329161</v>
      </c>
    </row>
    <row r="1488" spans="1:7" x14ac:dyDescent="0.35">
      <c r="A1488" s="15" t="s">
        <v>38</v>
      </c>
      <c r="B1488" s="15">
        <v>6</v>
      </c>
      <c r="C1488" s="15">
        <v>68</v>
      </c>
      <c r="D1488" s="15">
        <v>23008730</v>
      </c>
      <c r="E1488" s="15">
        <v>24262477</v>
      </c>
      <c r="F1488" s="15">
        <v>1253748</v>
      </c>
    </row>
    <row r="1489" spans="1:6" x14ac:dyDescent="0.35">
      <c r="A1489" s="15" t="s">
        <v>38</v>
      </c>
      <c r="B1489" s="15">
        <v>6</v>
      </c>
      <c r="C1489" s="15">
        <v>59</v>
      </c>
      <c r="D1489" s="15">
        <v>24552811</v>
      </c>
      <c r="E1489" s="15">
        <v>25619126</v>
      </c>
      <c r="F1489" s="15">
        <v>1066316</v>
      </c>
    </row>
    <row r="1490" spans="1:6" x14ac:dyDescent="0.35">
      <c r="A1490" s="15" t="s">
        <v>38</v>
      </c>
      <c r="B1490" s="15">
        <v>6</v>
      </c>
      <c r="C1490" s="15">
        <v>119</v>
      </c>
      <c r="D1490" s="15">
        <v>29963125</v>
      </c>
      <c r="E1490" s="15">
        <v>31212649</v>
      </c>
      <c r="F1490" s="15">
        <v>1249525</v>
      </c>
    </row>
    <row r="1491" spans="1:6" x14ac:dyDescent="0.35">
      <c r="A1491" s="15" t="s">
        <v>38</v>
      </c>
      <c r="B1491" s="15">
        <v>6</v>
      </c>
      <c r="C1491" s="15">
        <v>74</v>
      </c>
      <c r="D1491" s="15">
        <v>51236795</v>
      </c>
      <c r="E1491" s="15">
        <v>52238680</v>
      </c>
      <c r="F1491" s="15">
        <v>1001886</v>
      </c>
    </row>
    <row r="1492" spans="1:6" x14ac:dyDescent="0.35">
      <c r="A1492" s="15" t="s">
        <v>38</v>
      </c>
      <c r="B1492" s="15">
        <v>8</v>
      </c>
      <c r="C1492" s="15">
        <v>72</v>
      </c>
      <c r="D1492" s="15">
        <v>72077</v>
      </c>
      <c r="E1492" s="15">
        <v>1381550</v>
      </c>
      <c r="F1492" s="15">
        <v>1309474</v>
      </c>
    </row>
    <row r="1493" spans="1:6" x14ac:dyDescent="0.35">
      <c r="A1493" s="15" t="s">
        <v>38</v>
      </c>
      <c r="B1493" s="15">
        <v>8</v>
      </c>
      <c r="C1493" s="15">
        <v>406</v>
      </c>
      <c r="D1493" s="15">
        <v>10159070</v>
      </c>
      <c r="E1493" s="15">
        <v>16106285</v>
      </c>
      <c r="F1493" s="15">
        <v>5947216</v>
      </c>
    </row>
    <row r="1494" spans="1:6" x14ac:dyDescent="0.35">
      <c r="A1494" s="15" t="s">
        <v>38</v>
      </c>
      <c r="B1494" s="15">
        <v>9</v>
      </c>
      <c r="C1494" s="15">
        <v>96</v>
      </c>
      <c r="D1494" s="15">
        <v>13741</v>
      </c>
      <c r="E1494" s="15">
        <v>1446930</v>
      </c>
      <c r="F1494" s="15">
        <v>1433190</v>
      </c>
    </row>
    <row r="1495" spans="1:6" x14ac:dyDescent="0.35">
      <c r="A1495" s="15" t="s">
        <v>38</v>
      </c>
      <c r="B1495" s="15">
        <v>9</v>
      </c>
      <c r="C1495" s="15">
        <v>92</v>
      </c>
      <c r="D1495" s="15">
        <v>19531886</v>
      </c>
      <c r="E1495" s="15">
        <v>20971499</v>
      </c>
      <c r="F1495" s="15">
        <v>1439614</v>
      </c>
    </row>
    <row r="1496" spans="1:6" x14ac:dyDescent="0.35">
      <c r="A1496" s="15" t="s">
        <v>38</v>
      </c>
      <c r="B1496" s="15">
        <v>9</v>
      </c>
      <c r="C1496" s="15">
        <v>77</v>
      </c>
      <c r="D1496" s="15">
        <v>33217015</v>
      </c>
      <c r="E1496" s="15">
        <v>34387959</v>
      </c>
      <c r="F1496" s="15">
        <v>1170945</v>
      </c>
    </row>
    <row r="1497" spans="1:6" x14ac:dyDescent="0.35">
      <c r="A1497" s="15" t="s">
        <v>38</v>
      </c>
      <c r="B1497" s="15">
        <v>10</v>
      </c>
      <c r="C1497" s="15">
        <v>55</v>
      </c>
      <c r="D1497" s="15">
        <v>1208585</v>
      </c>
      <c r="E1497" s="15">
        <v>2294162</v>
      </c>
      <c r="F1497" s="15">
        <v>1085578</v>
      </c>
    </row>
    <row r="1498" spans="1:6" x14ac:dyDescent="0.35">
      <c r="A1498" s="15" t="s">
        <v>38</v>
      </c>
      <c r="B1498" s="15">
        <v>10</v>
      </c>
      <c r="C1498" s="15">
        <v>59</v>
      </c>
      <c r="D1498" s="15">
        <v>3031280</v>
      </c>
      <c r="E1498" s="15">
        <v>4287316</v>
      </c>
      <c r="F1498" s="15">
        <v>1256037</v>
      </c>
    </row>
    <row r="1499" spans="1:6" x14ac:dyDescent="0.35">
      <c r="A1499" s="15" t="s">
        <v>38</v>
      </c>
      <c r="B1499" s="15">
        <v>10</v>
      </c>
      <c r="C1499" s="15">
        <v>107</v>
      </c>
      <c r="D1499" s="15">
        <v>28798937</v>
      </c>
      <c r="E1499" s="15">
        <v>30197478</v>
      </c>
      <c r="F1499" s="15">
        <v>1398542</v>
      </c>
    </row>
    <row r="1500" spans="1:6" x14ac:dyDescent="0.35">
      <c r="A1500" s="15" t="s">
        <v>38</v>
      </c>
      <c r="B1500" s="15">
        <v>11</v>
      </c>
      <c r="C1500" s="15">
        <v>66</v>
      </c>
      <c r="D1500" s="15">
        <v>19638675</v>
      </c>
      <c r="E1500" s="15">
        <v>20665537</v>
      </c>
      <c r="F1500" s="15">
        <v>1026863</v>
      </c>
    </row>
    <row r="1501" spans="1:6" x14ac:dyDescent="0.35">
      <c r="A1501" s="15" t="s">
        <v>38</v>
      </c>
      <c r="B1501" s="15">
        <v>11</v>
      </c>
      <c r="C1501" s="15">
        <v>115</v>
      </c>
      <c r="D1501" s="15">
        <v>66470920</v>
      </c>
      <c r="E1501" s="15">
        <v>68043914</v>
      </c>
      <c r="F1501" s="15">
        <v>1572995</v>
      </c>
    </row>
    <row r="1502" spans="1:6" x14ac:dyDescent="0.35">
      <c r="A1502" s="15" t="s">
        <v>38</v>
      </c>
      <c r="B1502" s="15">
        <v>12</v>
      </c>
      <c r="C1502" s="15">
        <v>199</v>
      </c>
      <c r="D1502" s="15">
        <v>5364551</v>
      </c>
      <c r="E1502" s="15">
        <v>7957762</v>
      </c>
      <c r="F1502" s="15">
        <v>2593212</v>
      </c>
    </row>
    <row r="1503" spans="1:6" x14ac:dyDescent="0.35">
      <c r="A1503" s="15" t="s">
        <v>38</v>
      </c>
      <c r="B1503" s="15">
        <v>12</v>
      </c>
      <c r="C1503" s="15">
        <v>124</v>
      </c>
      <c r="D1503" s="15">
        <v>23731335</v>
      </c>
      <c r="E1503" s="15">
        <v>25612924</v>
      </c>
      <c r="F1503" s="15">
        <v>1881590</v>
      </c>
    </row>
    <row r="1504" spans="1:6" x14ac:dyDescent="0.35">
      <c r="A1504" s="15" t="s">
        <v>38</v>
      </c>
      <c r="B1504" s="15">
        <v>12</v>
      </c>
      <c r="C1504" s="15">
        <v>252</v>
      </c>
      <c r="D1504" s="15">
        <v>44877132</v>
      </c>
      <c r="E1504" s="15">
        <v>48344085</v>
      </c>
      <c r="F1504" s="15">
        <v>3466954</v>
      </c>
    </row>
    <row r="1505" spans="1:6" x14ac:dyDescent="0.35">
      <c r="A1505" s="15" t="s">
        <v>38</v>
      </c>
      <c r="B1505" s="15">
        <v>12</v>
      </c>
      <c r="C1505" s="15">
        <v>454</v>
      </c>
      <c r="D1505" s="15">
        <v>49538649</v>
      </c>
      <c r="E1505" s="15">
        <v>55299922</v>
      </c>
      <c r="F1505" s="15">
        <v>5761274</v>
      </c>
    </row>
    <row r="1506" spans="1:6" x14ac:dyDescent="0.35">
      <c r="A1506" s="15" t="s">
        <v>38</v>
      </c>
      <c r="B1506" s="15">
        <v>12</v>
      </c>
      <c r="C1506" s="15">
        <v>113</v>
      </c>
      <c r="D1506" s="15">
        <v>59342914</v>
      </c>
      <c r="E1506" s="15">
        <v>60727793</v>
      </c>
      <c r="F1506" s="15">
        <v>1384880</v>
      </c>
    </row>
    <row r="1507" spans="1:6" x14ac:dyDescent="0.35">
      <c r="A1507" s="15" t="s">
        <v>38</v>
      </c>
      <c r="B1507" s="15">
        <v>13</v>
      </c>
      <c r="C1507" s="15">
        <v>67</v>
      </c>
      <c r="D1507" s="15">
        <v>36476863</v>
      </c>
      <c r="E1507" s="15">
        <v>37489355</v>
      </c>
      <c r="F1507" s="15">
        <v>1012493</v>
      </c>
    </row>
    <row r="1508" spans="1:6" x14ac:dyDescent="0.35">
      <c r="A1508" s="15" t="s">
        <v>38</v>
      </c>
      <c r="B1508" s="15">
        <v>13</v>
      </c>
      <c r="C1508" s="15">
        <v>214</v>
      </c>
      <c r="D1508" s="15">
        <v>39544040</v>
      </c>
      <c r="E1508" s="15">
        <v>42309443</v>
      </c>
      <c r="F1508" s="15">
        <v>2765404</v>
      </c>
    </row>
    <row r="1509" spans="1:6" x14ac:dyDescent="0.35">
      <c r="A1509" s="15" t="s">
        <v>38</v>
      </c>
      <c r="B1509" s="15">
        <v>13</v>
      </c>
      <c r="C1509" s="15">
        <v>95</v>
      </c>
      <c r="D1509" s="15">
        <v>42587861</v>
      </c>
      <c r="E1509" s="15">
        <v>43753527</v>
      </c>
      <c r="F1509" s="15">
        <v>1165667</v>
      </c>
    </row>
    <row r="1510" spans="1:6" x14ac:dyDescent="0.35">
      <c r="A1510" s="15" t="s">
        <v>38</v>
      </c>
      <c r="B1510" s="15">
        <v>14</v>
      </c>
      <c r="C1510" s="15">
        <v>56</v>
      </c>
      <c r="D1510" s="15">
        <v>1994386</v>
      </c>
      <c r="E1510" s="15">
        <v>3170715</v>
      </c>
      <c r="F1510" s="15">
        <v>1176330</v>
      </c>
    </row>
    <row r="1511" spans="1:6" x14ac:dyDescent="0.35">
      <c r="A1511" s="15" t="s">
        <v>38</v>
      </c>
      <c r="B1511" s="15">
        <v>16</v>
      </c>
      <c r="C1511" s="15">
        <v>51</v>
      </c>
      <c r="D1511" s="15">
        <v>501714</v>
      </c>
      <c r="E1511" s="15">
        <v>1912472</v>
      </c>
      <c r="F1511" s="15">
        <v>1410759</v>
      </c>
    </row>
    <row r="1512" spans="1:6" x14ac:dyDescent="0.35">
      <c r="A1512" s="15" t="s">
        <v>38</v>
      </c>
      <c r="B1512" s="15">
        <v>16</v>
      </c>
      <c r="C1512" s="15">
        <v>411</v>
      </c>
      <c r="D1512" s="15">
        <v>3645578</v>
      </c>
      <c r="E1512" s="15">
        <v>10779863</v>
      </c>
      <c r="F1512" s="15">
        <v>7134286</v>
      </c>
    </row>
    <row r="1513" spans="1:6" x14ac:dyDescent="0.35">
      <c r="A1513" s="15" t="s">
        <v>38</v>
      </c>
      <c r="B1513" s="15">
        <v>17</v>
      </c>
      <c r="C1513" s="15">
        <v>550</v>
      </c>
      <c r="D1513" s="15">
        <v>47720696</v>
      </c>
      <c r="E1513" s="15">
        <v>54117112</v>
      </c>
      <c r="F1513" s="15">
        <v>6396417</v>
      </c>
    </row>
    <row r="1514" spans="1:6" x14ac:dyDescent="0.35">
      <c r="A1514" s="15" t="s">
        <v>38</v>
      </c>
      <c r="B1514" s="15">
        <v>18</v>
      </c>
      <c r="C1514" s="15">
        <v>92</v>
      </c>
      <c r="D1514" s="15">
        <v>3177854</v>
      </c>
      <c r="E1514" s="15">
        <v>4921544</v>
      </c>
      <c r="F1514" s="15">
        <v>1743691</v>
      </c>
    </row>
    <row r="1515" spans="1:6" x14ac:dyDescent="0.35">
      <c r="A1515" s="15" t="s">
        <v>38</v>
      </c>
      <c r="B1515" s="15">
        <v>21</v>
      </c>
      <c r="C1515" s="15">
        <v>69</v>
      </c>
      <c r="D1515" s="15">
        <v>1729904</v>
      </c>
      <c r="E1515" s="15">
        <v>2881276</v>
      </c>
      <c r="F1515" s="15">
        <v>1151373</v>
      </c>
    </row>
    <row r="1516" spans="1:6" x14ac:dyDescent="0.35">
      <c r="A1516" s="15" t="s">
        <v>38</v>
      </c>
      <c r="B1516" s="15">
        <v>22</v>
      </c>
      <c r="C1516" s="15">
        <v>229</v>
      </c>
      <c r="D1516" s="15">
        <v>9745592</v>
      </c>
      <c r="E1516" s="15">
        <v>12869389</v>
      </c>
      <c r="F1516" s="15">
        <v>3123798</v>
      </c>
    </row>
    <row r="1517" spans="1:6" x14ac:dyDescent="0.35">
      <c r="A1517" s="15" t="s">
        <v>38</v>
      </c>
      <c r="B1517" s="15">
        <v>23</v>
      </c>
      <c r="C1517" s="15">
        <v>234</v>
      </c>
      <c r="D1517" s="15">
        <v>1560794</v>
      </c>
      <c r="E1517" s="15">
        <v>4944816</v>
      </c>
      <c r="F1517" s="15">
        <v>3384023</v>
      </c>
    </row>
    <row r="1518" spans="1:6" x14ac:dyDescent="0.35">
      <c r="A1518" s="15" t="s">
        <v>38</v>
      </c>
      <c r="B1518" s="15">
        <v>25</v>
      </c>
      <c r="C1518" s="15">
        <v>52</v>
      </c>
      <c r="D1518" s="15">
        <v>120798</v>
      </c>
      <c r="E1518" s="15">
        <v>1230408</v>
      </c>
      <c r="F1518" s="15">
        <v>1109611</v>
      </c>
    </row>
    <row r="1519" spans="1:6" x14ac:dyDescent="0.35">
      <c r="A1519" s="15" t="s">
        <v>38</v>
      </c>
      <c r="B1519" s="15">
        <v>25</v>
      </c>
      <c r="C1519" s="15">
        <v>101</v>
      </c>
      <c r="D1519" s="15">
        <v>20549183</v>
      </c>
      <c r="E1519" s="15">
        <v>21841744</v>
      </c>
      <c r="F1519" s="15">
        <v>1292562</v>
      </c>
    </row>
    <row r="1520" spans="1:6" x14ac:dyDescent="0.35">
      <c r="A1520" s="15" t="s">
        <v>38</v>
      </c>
      <c r="B1520" s="15">
        <v>25</v>
      </c>
      <c r="C1520" s="15">
        <v>139</v>
      </c>
      <c r="D1520" s="15">
        <v>24384645</v>
      </c>
      <c r="E1520" s="15">
        <v>26187628</v>
      </c>
      <c r="F1520" s="15">
        <v>1802984</v>
      </c>
    </row>
    <row r="1521" spans="1:7" x14ac:dyDescent="0.35">
      <c r="A1521" s="15" t="s">
        <v>38</v>
      </c>
      <c r="B1521" s="15">
        <v>29</v>
      </c>
      <c r="C1521" s="15">
        <v>73</v>
      </c>
      <c r="D1521" s="15">
        <v>2862529</v>
      </c>
      <c r="E1521" s="15">
        <v>3988408</v>
      </c>
      <c r="F1521" s="15">
        <v>1125880</v>
      </c>
    </row>
    <row r="1522" spans="1:7" x14ac:dyDescent="0.35">
      <c r="A1522" s="15" t="s">
        <v>38</v>
      </c>
      <c r="B1522" s="15">
        <v>30</v>
      </c>
      <c r="C1522" s="15">
        <v>77</v>
      </c>
      <c r="D1522" s="15">
        <v>10480175</v>
      </c>
      <c r="E1522" s="15">
        <v>11629063</v>
      </c>
      <c r="F1522" s="15">
        <v>1148889</v>
      </c>
    </row>
    <row r="1523" spans="1:7" x14ac:dyDescent="0.35">
      <c r="A1523" s="15" t="s">
        <v>38</v>
      </c>
      <c r="B1523" s="15">
        <v>30</v>
      </c>
      <c r="C1523" s="15">
        <v>155</v>
      </c>
      <c r="D1523" s="15">
        <v>31670440</v>
      </c>
      <c r="E1523" s="15">
        <v>33613115</v>
      </c>
      <c r="F1523" s="15">
        <v>1942676</v>
      </c>
    </row>
    <row r="1524" spans="1:7" x14ac:dyDescent="0.35">
      <c r="A1524" s="15" t="s">
        <v>38</v>
      </c>
      <c r="B1524" s="15">
        <v>33</v>
      </c>
      <c r="C1524" s="15">
        <v>145</v>
      </c>
      <c r="D1524" s="15">
        <v>3363163</v>
      </c>
      <c r="E1524" s="15">
        <v>5526659</v>
      </c>
      <c r="F1524" s="15">
        <v>2163497</v>
      </c>
    </row>
    <row r="1525" spans="1:7" x14ac:dyDescent="0.35">
      <c r="A1525" s="15" t="s">
        <v>38</v>
      </c>
      <c r="B1525" s="15">
        <v>34</v>
      </c>
      <c r="C1525" s="15">
        <v>377</v>
      </c>
      <c r="D1525" s="15">
        <v>25990232</v>
      </c>
      <c r="E1525" s="15">
        <v>30506913</v>
      </c>
      <c r="F1525" s="15">
        <v>4516682</v>
      </c>
    </row>
    <row r="1526" spans="1:7" x14ac:dyDescent="0.35">
      <c r="A1526" s="15" t="s">
        <v>39</v>
      </c>
      <c r="B1526" s="15">
        <v>1</v>
      </c>
      <c r="C1526" s="15">
        <v>140</v>
      </c>
      <c r="D1526" s="15">
        <v>80040</v>
      </c>
      <c r="E1526" s="15">
        <v>2038666</v>
      </c>
      <c r="F1526" s="15">
        <v>1958627</v>
      </c>
      <c r="G1526" s="3">
        <v>45</v>
      </c>
    </row>
    <row r="1527" spans="1:7" x14ac:dyDescent="0.35">
      <c r="A1527" s="15" t="s">
        <v>39</v>
      </c>
      <c r="B1527" s="15">
        <v>1</v>
      </c>
      <c r="C1527" s="15">
        <v>85</v>
      </c>
      <c r="D1527" s="15">
        <v>23535172</v>
      </c>
      <c r="E1527" s="15">
        <v>24621078</v>
      </c>
      <c r="F1527" s="15">
        <v>1085907</v>
      </c>
    </row>
    <row r="1528" spans="1:7" x14ac:dyDescent="0.35">
      <c r="A1528" s="15" t="s">
        <v>39</v>
      </c>
      <c r="B1528" s="15">
        <v>1</v>
      </c>
      <c r="C1528" s="15">
        <v>69</v>
      </c>
      <c r="D1528" s="15">
        <v>79214020</v>
      </c>
      <c r="E1528" s="15">
        <v>80302287</v>
      </c>
      <c r="F1528" s="15">
        <v>1088268</v>
      </c>
    </row>
    <row r="1529" spans="1:7" x14ac:dyDescent="0.35">
      <c r="A1529" s="15" t="s">
        <v>39</v>
      </c>
      <c r="B1529" s="15">
        <v>1</v>
      </c>
      <c r="C1529" s="15">
        <v>94</v>
      </c>
      <c r="D1529" s="15">
        <v>99474103</v>
      </c>
      <c r="E1529" s="15">
        <v>101071495</v>
      </c>
      <c r="F1529" s="15">
        <v>1597393</v>
      </c>
    </row>
    <row r="1530" spans="1:7" x14ac:dyDescent="0.35">
      <c r="A1530" s="15" t="s">
        <v>39</v>
      </c>
      <c r="B1530" s="15">
        <v>1</v>
      </c>
      <c r="C1530" s="15">
        <v>60</v>
      </c>
      <c r="D1530" s="15">
        <v>113956585</v>
      </c>
      <c r="E1530" s="15">
        <v>114995388</v>
      </c>
      <c r="F1530" s="15">
        <v>1038804</v>
      </c>
    </row>
    <row r="1531" spans="1:7" x14ac:dyDescent="0.35">
      <c r="A1531" s="15" t="s">
        <v>39</v>
      </c>
      <c r="B1531" s="15">
        <v>2</v>
      </c>
      <c r="C1531" s="15">
        <v>75</v>
      </c>
      <c r="D1531" s="15">
        <v>12693301</v>
      </c>
      <c r="E1531" s="15">
        <v>14268130</v>
      </c>
      <c r="F1531" s="15">
        <v>1574830</v>
      </c>
    </row>
    <row r="1532" spans="1:7" x14ac:dyDescent="0.35">
      <c r="A1532" s="15" t="s">
        <v>39</v>
      </c>
      <c r="B1532" s="15">
        <v>2</v>
      </c>
      <c r="C1532" s="15">
        <v>87</v>
      </c>
      <c r="D1532" s="15">
        <v>29824390</v>
      </c>
      <c r="E1532" s="15">
        <v>31133374</v>
      </c>
      <c r="F1532" s="15">
        <v>1308985</v>
      </c>
    </row>
    <row r="1533" spans="1:7" x14ac:dyDescent="0.35">
      <c r="A1533" s="15" t="s">
        <v>39</v>
      </c>
      <c r="B1533" s="15">
        <v>3</v>
      </c>
      <c r="C1533" s="15">
        <v>134</v>
      </c>
      <c r="D1533" s="15">
        <v>37566160</v>
      </c>
      <c r="E1533" s="15">
        <v>39323505</v>
      </c>
      <c r="F1533" s="15">
        <v>1757346</v>
      </c>
    </row>
    <row r="1534" spans="1:7" x14ac:dyDescent="0.35">
      <c r="A1534" s="15" t="s">
        <v>39</v>
      </c>
      <c r="B1534" s="15">
        <v>4</v>
      </c>
      <c r="C1534" s="15">
        <v>116</v>
      </c>
      <c r="D1534" s="15">
        <v>18827700</v>
      </c>
      <c r="E1534" s="15">
        <v>20795025</v>
      </c>
      <c r="F1534" s="15">
        <v>1967326</v>
      </c>
    </row>
    <row r="1535" spans="1:7" x14ac:dyDescent="0.35">
      <c r="A1535" s="15" t="s">
        <v>39</v>
      </c>
      <c r="B1535" s="15">
        <v>5</v>
      </c>
      <c r="C1535" s="15">
        <v>159</v>
      </c>
      <c r="D1535" s="15">
        <v>238081</v>
      </c>
      <c r="E1535" s="15">
        <v>2543049</v>
      </c>
      <c r="F1535" s="15">
        <v>2304969</v>
      </c>
    </row>
    <row r="1536" spans="1:7" x14ac:dyDescent="0.35">
      <c r="A1536" s="15" t="s">
        <v>39</v>
      </c>
      <c r="B1536" s="15">
        <v>6</v>
      </c>
      <c r="C1536" s="15">
        <v>101</v>
      </c>
      <c r="D1536" s="15">
        <v>5912154</v>
      </c>
      <c r="E1536" s="15">
        <v>7169893</v>
      </c>
      <c r="F1536" s="15">
        <v>1257740</v>
      </c>
    </row>
    <row r="1537" spans="1:6" x14ac:dyDescent="0.35">
      <c r="A1537" s="15" t="s">
        <v>39</v>
      </c>
      <c r="B1537" s="15">
        <v>6</v>
      </c>
      <c r="C1537" s="15">
        <v>82</v>
      </c>
      <c r="D1537" s="15">
        <v>46684000</v>
      </c>
      <c r="E1537" s="15">
        <v>47735274</v>
      </c>
      <c r="F1537" s="15">
        <v>1051275</v>
      </c>
    </row>
    <row r="1538" spans="1:6" x14ac:dyDescent="0.35">
      <c r="A1538" s="15" t="s">
        <v>39</v>
      </c>
      <c r="B1538" s="15">
        <v>7</v>
      </c>
      <c r="C1538" s="15">
        <v>91</v>
      </c>
      <c r="D1538" s="15">
        <v>2881189</v>
      </c>
      <c r="E1538" s="15">
        <v>3996805</v>
      </c>
      <c r="F1538" s="15">
        <v>1115617</v>
      </c>
    </row>
    <row r="1539" spans="1:6" x14ac:dyDescent="0.35">
      <c r="A1539" s="15" t="s">
        <v>39</v>
      </c>
      <c r="B1539" s="15">
        <v>7</v>
      </c>
      <c r="C1539" s="15">
        <v>1361</v>
      </c>
      <c r="D1539" s="15">
        <v>55897066</v>
      </c>
      <c r="E1539" s="15">
        <v>72966512</v>
      </c>
      <c r="F1539" s="15">
        <v>17069447</v>
      </c>
    </row>
    <row r="1540" spans="1:6" x14ac:dyDescent="0.35">
      <c r="A1540" s="15" t="s">
        <v>39</v>
      </c>
      <c r="B1540" s="15">
        <v>9</v>
      </c>
      <c r="C1540" s="15">
        <v>109</v>
      </c>
      <c r="D1540" s="15">
        <v>19492202</v>
      </c>
      <c r="E1540" s="15">
        <v>21163869</v>
      </c>
      <c r="F1540" s="15">
        <v>1671668</v>
      </c>
    </row>
    <row r="1541" spans="1:6" x14ac:dyDescent="0.35">
      <c r="A1541" s="15" t="s">
        <v>39</v>
      </c>
      <c r="B1541" s="15">
        <v>10</v>
      </c>
      <c r="C1541" s="15">
        <v>176</v>
      </c>
      <c r="D1541" s="15">
        <v>51263</v>
      </c>
      <c r="E1541" s="15">
        <v>3954956</v>
      </c>
      <c r="F1541" s="15">
        <v>3903694</v>
      </c>
    </row>
    <row r="1542" spans="1:6" x14ac:dyDescent="0.35">
      <c r="A1542" s="15" t="s">
        <v>39</v>
      </c>
      <c r="B1542" s="15">
        <v>10</v>
      </c>
      <c r="C1542" s="15">
        <v>69</v>
      </c>
      <c r="D1542" s="15">
        <v>4981978</v>
      </c>
      <c r="E1542" s="15">
        <v>6254561</v>
      </c>
      <c r="F1542" s="15">
        <v>1272584</v>
      </c>
    </row>
    <row r="1543" spans="1:6" x14ac:dyDescent="0.35">
      <c r="A1543" s="15" t="s">
        <v>39</v>
      </c>
      <c r="B1543" s="15">
        <v>11</v>
      </c>
      <c r="C1543" s="15">
        <v>53</v>
      </c>
      <c r="D1543" s="15">
        <v>572663</v>
      </c>
      <c r="E1543" s="15">
        <v>2020831</v>
      </c>
      <c r="F1543" s="15">
        <v>1448169</v>
      </c>
    </row>
    <row r="1544" spans="1:6" x14ac:dyDescent="0.35">
      <c r="A1544" s="15" t="s">
        <v>39</v>
      </c>
      <c r="B1544" s="15">
        <v>11</v>
      </c>
      <c r="C1544" s="15">
        <v>68</v>
      </c>
      <c r="D1544" s="15">
        <v>46303175</v>
      </c>
      <c r="E1544" s="15">
        <v>47604495</v>
      </c>
      <c r="F1544" s="15">
        <v>1301321</v>
      </c>
    </row>
    <row r="1545" spans="1:6" x14ac:dyDescent="0.35">
      <c r="A1545" s="15" t="s">
        <v>39</v>
      </c>
      <c r="B1545" s="15">
        <v>13</v>
      </c>
      <c r="C1545" s="15">
        <v>466</v>
      </c>
      <c r="D1545" s="15">
        <v>27443334</v>
      </c>
      <c r="E1545" s="15">
        <v>32750308</v>
      </c>
      <c r="F1545" s="15">
        <v>5306975</v>
      </c>
    </row>
    <row r="1546" spans="1:6" x14ac:dyDescent="0.35">
      <c r="A1546" s="15" t="s">
        <v>39</v>
      </c>
      <c r="B1546" s="15">
        <v>13</v>
      </c>
      <c r="C1546" s="15">
        <v>109</v>
      </c>
      <c r="D1546" s="15">
        <v>34307081</v>
      </c>
      <c r="E1546" s="15">
        <v>35586589</v>
      </c>
      <c r="F1546" s="15">
        <v>1279509</v>
      </c>
    </row>
    <row r="1547" spans="1:6" x14ac:dyDescent="0.35">
      <c r="A1547" s="15" t="s">
        <v>39</v>
      </c>
      <c r="B1547" s="15">
        <v>13</v>
      </c>
      <c r="C1547" s="15">
        <v>99</v>
      </c>
      <c r="D1547" s="15">
        <v>56267940</v>
      </c>
      <c r="E1547" s="15">
        <v>57554958</v>
      </c>
      <c r="F1547" s="15">
        <v>1287019</v>
      </c>
    </row>
    <row r="1548" spans="1:6" x14ac:dyDescent="0.35">
      <c r="A1548" s="15" t="s">
        <v>39</v>
      </c>
      <c r="B1548" s="15">
        <v>14</v>
      </c>
      <c r="C1548" s="15">
        <v>113</v>
      </c>
      <c r="D1548" s="15">
        <v>3333708</v>
      </c>
      <c r="E1548" s="15">
        <v>4781894</v>
      </c>
      <c r="F1548" s="15">
        <v>1448187</v>
      </c>
    </row>
    <row r="1549" spans="1:6" x14ac:dyDescent="0.35">
      <c r="A1549" s="15" t="s">
        <v>39</v>
      </c>
      <c r="B1549" s="15">
        <v>15</v>
      </c>
      <c r="C1549" s="15">
        <v>104</v>
      </c>
      <c r="D1549" s="15">
        <v>25446838</v>
      </c>
      <c r="E1549" s="15">
        <v>26840670</v>
      </c>
      <c r="F1549" s="15">
        <v>1393833</v>
      </c>
    </row>
    <row r="1550" spans="1:6" x14ac:dyDescent="0.35">
      <c r="A1550" s="15" t="s">
        <v>39</v>
      </c>
      <c r="B1550" s="15">
        <v>16</v>
      </c>
      <c r="C1550" s="15">
        <v>63</v>
      </c>
      <c r="D1550" s="15">
        <v>6737955</v>
      </c>
      <c r="E1550" s="15">
        <v>7844919</v>
      </c>
      <c r="F1550" s="15">
        <v>1106965</v>
      </c>
    </row>
    <row r="1551" spans="1:6" x14ac:dyDescent="0.35">
      <c r="A1551" s="15" t="s">
        <v>39</v>
      </c>
      <c r="B1551" s="15">
        <v>16</v>
      </c>
      <c r="C1551" s="15">
        <v>68</v>
      </c>
      <c r="D1551" s="15">
        <v>8017654</v>
      </c>
      <c r="E1551" s="15">
        <v>9048931</v>
      </c>
      <c r="F1551" s="15">
        <v>1031278</v>
      </c>
    </row>
    <row r="1552" spans="1:6" x14ac:dyDescent="0.35">
      <c r="A1552" s="15" t="s">
        <v>39</v>
      </c>
      <c r="B1552" s="15">
        <v>16</v>
      </c>
      <c r="C1552" s="15">
        <v>311</v>
      </c>
      <c r="D1552" s="15">
        <v>20830908</v>
      </c>
      <c r="E1552" s="15">
        <v>25116736</v>
      </c>
      <c r="F1552" s="15">
        <v>4285829</v>
      </c>
    </row>
    <row r="1553" spans="1:6" x14ac:dyDescent="0.35">
      <c r="A1553" s="15" t="s">
        <v>39</v>
      </c>
      <c r="B1553" s="15">
        <v>16</v>
      </c>
      <c r="C1553" s="15">
        <v>270</v>
      </c>
      <c r="D1553" s="15">
        <v>37169069</v>
      </c>
      <c r="E1553" s="15">
        <v>40754389</v>
      </c>
      <c r="F1553" s="15">
        <v>3585321</v>
      </c>
    </row>
    <row r="1554" spans="1:6" x14ac:dyDescent="0.35">
      <c r="A1554" s="15" t="s">
        <v>39</v>
      </c>
      <c r="B1554" s="15">
        <v>17</v>
      </c>
      <c r="C1554" s="15">
        <v>131</v>
      </c>
      <c r="D1554" s="15">
        <v>42143854</v>
      </c>
      <c r="E1554" s="15">
        <v>43844051</v>
      </c>
      <c r="F1554" s="15">
        <v>1700198</v>
      </c>
    </row>
    <row r="1555" spans="1:6" x14ac:dyDescent="0.35">
      <c r="A1555" s="15" t="s">
        <v>39</v>
      </c>
      <c r="B1555" s="15">
        <v>18</v>
      </c>
      <c r="C1555" s="15">
        <v>204</v>
      </c>
      <c r="D1555" s="15">
        <v>913868</v>
      </c>
      <c r="E1555" s="15">
        <v>4393071</v>
      </c>
      <c r="F1555" s="15">
        <v>3479204</v>
      </c>
    </row>
    <row r="1556" spans="1:6" x14ac:dyDescent="0.35">
      <c r="A1556" s="15" t="s">
        <v>39</v>
      </c>
      <c r="B1556" s="15">
        <v>19</v>
      </c>
      <c r="C1556" s="15">
        <v>68</v>
      </c>
      <c r="D1556" s="15">
        <v>730506</v>
      </c>
      <c r="E1556" s="15">
        <v>1767978</v>
      </c>
      <c r="F1556" s="15">
        <v>1037473</v>
      </c>
    </row>
    <row r="1557" spans="1:6" x14ac:dyDescent="0.35">
      <c r="A1557" s="15" t="s">
        <v>39</v>
      </c>
      <c r="B1557" s="15">
        <v>19</v>
      </c>
      <c r="C1557" s="15">
        <v>93</v>
      </c>
      <c r="D1557" s="15">
        <v>3827386</v>
      </c>
      <c r="E1557" s="15">
        <v>4979573</v>
      </c>
      <c r="F1557" s="15">
        <v>1152188</v>
      </c>
    </row>
    <row r="1558" spans="1:6" x14ac:dyDescent="0.35">
      <c r="A1558" s="15" t="s">
        <v>39</v>
      </c>
      <c r="B1558" s="15">
        <v>19</v>
      </c>
      <c r="C1558" s="15">
        <v>144</v>
      </c>
      <c r="D1558" s="15">
        <v>31786079</v>
      </c>
      <c r="E1558" s="15">
        <v>33519952</v>
      </c>
      <c r="F1558" s="15">
        <v>1733874</v>
      </c>
    </row>
    <row r="1559" spans="1:6" x14ac:dyDescent="0.35">
      <c r="A1559" s="15" t="s">
        <v>39</v>
      </c>
      <c r="B1559" s="15">
        <v>20</v>
      </c>
      <c r="C1559" s="15">
        <v>111</v>
      </c>
      <c r="D1559" s="15">
        <v>10277204</v>
      </c>
      <c r="E1559" s="15">
        <v>11693040</v>
      </c>
      <c r="F1559" s="15">
        <v>1415837</v>
      </c>
    </row>
    <row r="1560" spans="1:6" x14ac:dyDescent="0.35">
      <c r="A1560" s="15" t="s">
        <v>39</v>
      </c>
      <c r="B1560" s="15">
        <v>21</v>
      </c>
      <c r="C1560" s="15">
        <v>766</v>
      </c>
      <c r="D1560" s="15">
        <v>4281227</v>
      </c>
      <c r="E1560" s="15">
        <v>14263361</v>
      </c>
      <c r="F1560" s="15">
        <v>9982135</v>
      </c>
    </row>
    <row r="1561" spans="1:6" x14ac:dyDescent="0.35">
      <c r="A1561" s="15" t="s">
        <v>39</v>
      </c>
      <c r="B1561" s="15">
        <v>21</v>
      </c>
      <c r="C1561" s="15">
        <v>256</v>
      </c>
      <c r="D1561" s="15">
        <v>29718697</v>
      </c>
      <c r="E1561" s="15">
        <v>33269312</v>
      </c>
      <c r="F1561" s="15">
        <v>3550616</v>
      </c>
    </row>
    <row r="1562" spans="1:6" x14ac:dyDescent="0.35">
      <c r="A1562" s="15" t="s">
        <v>39</v>
      </c>
      <c r="B1562" s="15">
        <v>21</v>
      </c>
      <c r="C1562" s="15">
        <v>107</v>
      </c>
      <c r="D1562" s="15">
        <v>33281982</v>
      </c>
      <c r="E1562" s="15">
        <v>34562224</v>
      </c>
      <c r="F1562" s="15">
        <v>1280243</v>
      </c>
    </row>
    <row r="1563" spans="1:6" x14ac:dyDescent="0.35">
      <c r="A1563" s="15" t="s">
        <v>39</v>
      </c>
      <c r="B1563" s="15">
        <v>22</v>
      </c>
      <c r="C1563" s="15">
        <v>204</v>
      </c>
      <c r="D1563" s="15">
        <v>328856</v>
      </c>
      <c r="E1563" s="15">
        <v>2995921</v>
      </c>
      <c r="F1563" s="15">
        <v>2667066</v>
      </c>
    </row>
    <row r="1564" spans="1:6" x14ac:dyDescent="0.35">
      <c r="A1564" s="15" t="s">
        <v>39</v>
      </c>
      <c r="B1564" s="15">
        <v>22</v>
      </c>
      <c r="C1564" s="15">
        <v>93</v>
      </c>
      <c r="D1564" s="15">
        <v>17113959</v>
      </c>
      <c r="E1564" s="15">
        <v>18314872</v>
      </c>
      <c r="F1564" s="15">
        <v>1200914</v>
      </c>
    </row>
    <row r="1565" spans="1:6" x14ac:dyDescent="0.35">
      <c r="A1565" s="15" t="s">
        <v>39</v>
      </c>
      <c r="B1565" s="15">
        <v>23</v>
      </c>
      <c r="C1565" s="15">
        <v>55</v>
      </c>
      <c r="D1565" s="15">
        <v>1432440</v>
      </c>
      <c r="E1565" s="15">
        <v>2471861</v>
      </c>
      <c r="F1565" s="15">
        <v>1039422</v>
      </c>
    </row>
    <row r="1566" spans="1:6" x14ac:dyDescent="0.35">
      <c r="A1566" s="15" t="s">
        <v>39</v>
      </c>
      <c r="B1566" s="15">
        <v>24</v>
      </c>
      <c r="C1566" s="15">
        <v>80</v>
      </c>
      <c r="D1566" s="15">
        <v>49246</v>
      </c>
      <c r="E1566" s="15">
        <v>1212519</v>
      </c>
      <c r="F1566" s="15">
        <v>1163274</v>
      </c>
    </row>
    <row r="1567" spans="1:6" x14ac:dyDescent="0.35">
      <c r="A1567" s="15" t="s">
        <v>39</v>
      </c>
      <c r="B1567" s="15">
        <v>24</v>
      </c>
      <c r="C1567" s="15">
        <v>94</v>
      </c>
      <c r="D1567" s="15">
        <v>32273476</v>
      </c>
      <c r="E1567" s="15">
        <v>33494230</v>
      </c>
      <c r="F1567" s="15">
        <v>1220755</v>
      </c>
    </row>
    <row r="1568" spans="1:6" x14ac:dyDescent="0.35">
      <c r="A1568" s="15" t="s">
        <v>39</v>
      </c>
      <c r="B1568" s="15">
        <v>25</v>
      </c>
      <c r="C1568" s="15">
        <v>175</v>
      </c>
      <c r="D1568" s="15">
        <v>120798</v>
      </c>
      <c r="E1568" s="15">
        <v>2974810</v>
      </c>
      <c r="F1568" s="15">
        <v>2854013</v>
      </c>
    </row>
    <row r="1569" spans="1:7" x14ac:dyDescent="0.35">
      <c r="A1569" s="15" t="s">
        <v>39</v>
      </c>
      <c r="B1569" s="15">
        <v>30</v>
      </c>
      <c r="C1569" s="15">
        <v>77</v>
      </c>
      <c r="D1569" s="15">
        <v>9382719</v>
      </c>
      <c r="E1569" s="15">
        <v>10633315</v>
      </c>
      <c r="F1569" s="15">
        <v>1250597</v>
      </c>
    </row>
    <row r="1570" spans="1:7" x14ac:dyDescent="0.35">
      <c r="A1570" s="15" t="s">
        <v>39</v>
      </c>
      <c r="B1570" s="15">
        <v>37</v>
      </c>
      <c r="C1570" s="15">
        <v>154</v>
      </c>
      <c r="D1570" s="15">
        <v>9933918</v>
      </c>
      <c r="E1570" s="15">
        <v>12393364</v>
      </c>
      <c r="F1570" s="15">
        <v>2459447</v>
      </c>
    </row>
    <row r="1571" spans="1:7" x14ac:dyDescent="0.35">
      <c r="A1571" s="15" t="s">
        <v>40</v>
      </c>
      <c r="B1571" s="15">
        <v>1</v>
      </c>
      <c r="C1571" s="15">
        <v>131</v>
      </c>
      <c r="D1571" s="15">
        <v>99564406</v>
      </c>
      <c r="E1571" s="15">
        <v>101753910</v>
      </c>
      <c r="F1571" s="15">
        <v>2189505</v>
      </c>
      <c r="G1571" s="3">
        <v>27</v>
      </c>
    </row>
    <row r="1572" spans="1:7" x14ac:dyDescent="0.35">
      <c r="A1572" s="15" t="s">
        <v>40</v>
      </c>
      <c r="B1572" s="15">
        <v>2</v>
      </c>
      <c r="C1572" s="15">
        <v>258</v>
      </c>
      <c r="D1572" s="15">
        <v>30687</v>
      </c>
      <c r="E1572" s="15">
        <v>4200358</v>
      </c>
      <c r="F1572" s="15">
        <v>4169672</v>
      </c>
    </row>
    <row r="1573" spans="1:7" x14ac:dyDescent="0.35">
      <c r="A1573" s="15" t="s">
        <v>40</v>
      </c>
      <c r="B1573" s="15">
        <v>2</v>
      </c>
      <c r="C1573" s="15">
        <v>1737</v>
      </c>
      <c r="D1573" s="15">
        <v>5965377</v>
      </c>
      <c r="E1573" s="15">
        <v>31284639</v>
      </c>
      <c r="F1573" s="15">
        <v>25319263</v>
      </c>
    </row>
    <row r="1574" spans="1:7" x14ac:dyDescent="0.35">
      <c r="A1574" s="15" t="s">
        <v>40</v>
      </c>
      <c r="B1574" s="15">
        <v>3</v>
      </c>
      <c r="C1574" s="15">
        <v>78</v>
      </c>
      <c r="D1574" s="15">
        <v>734433</v>
      </c>
      <c r="E1574" s="15">
        <v>1809453</v>
      </c>
      <c r="F1574" s="15">
        <v>1075021</v>
      </c>
    </row>
    <row r="1575" spans="1:7" x14ac:dyDescent="0.35">
      <c r="A1575" s="15" t="s">
        <v>40</v>
      </c>
      <c r="B1575" s="15">
        <v>4</v>
      </c>
      <c r="C1575" s="15">
        <v>120</v>
      </c>
      <c r="D1575" s="15">
        <v>22847451</v>
      </c>
      <c r="E1575" s="15">
        <v>24537599</v>
      </c>
      <c r="F1575" s="15">
        <v>1690149</v>
      </c>
    </row>
    <row r="1576" spans="1:7" x14ac:dyDescent="0.35">
      <c r="A1576" s="15" t="s">
        <v>40</v>
      </c>
      <c r="B1576" s="15">
        <v>4</v>
      </c>
      <c r="C1576" s="15">
        <v>100</v>
      </c>
      <c r="D1576" s="15">
        <v>39670030</v>
      </c>
      <c r="E1576" s="15">
        <v>41232171</v>
      </c>
      <c r="F1576" s="15">
        <v>1562142</v>
      </c>
    </row>
    <row r="1577" spans="1:7" x14ac:dyDescent="0.35">
      <c r="A1577" s="15" t="s">
        <v>40</v>
      </c>
      <c r="B1577" s="15">
        <v>5</v>
      </c>
      <c r="C1577" s="15">
        <v>76</v>
      </c>
      <c r="D1577" s="15">
        <v>111100</v>
      </c>
      <c r="E1577" s="15">
        <v>1290956</v>
      </c>
      <c r="F1577" s="15">
        <v>1179857</v>
      </c>
    </row>
    <row r="1578" spans="1:7" x14ac:dyDescent="0.35">
      <c r="A1578" s="15" t="s">
        <v>40</v>
      </c>
      <c r="B1578" s="15">
        <v>5</v>
      </c>
      <c r="C1578" s="15">
        <v>386</v>
      </c>
      <c r="D1578" s="15">
        <v>61264320</v>
      </c>
      <c r="E1578" s="15">
        <v>66552246</v>
      </c>
      <c r="F1578" s="15">
        <v>5287927</v>
      </c>
    </row>
    <row r="1579" spans="1:7" x14ac:dyDescent="0.35">
      <c r="A1579" s="15" t="s">
        <v>40</v>
      </c>
      <c r="B1579" s="15">
        <v>6</v>
      </c>
      <c r="C1579" s="15">
        <v>88</v>
      </c>
      <c r="D1579" s="15">
        <v>37018502</v>
      </c>
      <c r="E1579" s="15">
        <v>38330228</v>
      </c>
      <c r="F1579" s="15">
        <v>1311727</v>
      </c>
    </row>
    <row r="1580" spans="1:7" x14ac:dyDescent="0.35">
      <c r="A1580" s="15" t="s">
        <v>40</v>
      </c>
      <c r="B1580" s="15">
        <v>6</v>
      </c>
      <c r="C1580" s="15">
        <v>121</v>
      </c>
      <c r="D1580" s="15">
        <v>67518196</v>
      </c>
      <c r="E1580" s="15">
        <v>69157306</v>
      </c>
      <c r="F1580" s="15">
        <v>1639111</v>
      </c>
    </row>
    <row r="1581" spans="1:7" x14ac:dyDescent="0.35">
      <c r="A1581" s="15" t="s">
        <v>40</v>
      </c>
      <c r="B1581" s="15">
        <v>7</v>
      </c>
      <c r="C1581" s="15">
        <v>150</v>
      </c>
      <c r="D1581" s="15">
        <v>21808267</v>
      </c>
      <c r="E1581" s="15">
        <v>23758144</v>
      </c>
      <c r="F1581" s="15">
        <v>1949878</v>
      </c>
    </row>
    <row r="1582" spans="1:7" x14ac:dyDescent="0.35">
      <c r="A1582" s="15" t="s">
        <v>40</v>
      </c>
      <c r="B1582" s="15">
        <v>7</v>
      </c>
      <c r="C1582" s="15">
        <v>122</v>
      </c>
      <c r="D1582" s="15">
        <v>28143067</v>
      </c>
      <c r="E1582" s="15">
        <v>29766735</v>
      </c>
      <c r="F1582" s="15">
        <v>1623669</v>
      </c>
    </row>
    <row r="1583" spans="1:7" x14ac:dyDescent="0.35">
      <c r="A1583" s="15" t="s">
        <v>40</v>
      </c>
      <c r="B1583" s="15">
        <v>10</v>
      </c>
      <c r="C1583" s="15">
        <v>62</v>
      </c>
      <c r="D1583" s="15">
        <v>23241980</v>
      </c>
      <c r="E1583" s="15">
        <v>24365251</v>
      </c>
      <c r="F1583" s="15">
        <v>1123272</v>
      </c>
    </row>
    <row r="1584" spans="1:7" x14ac:dyDescent="0.35">
      <c r="A1584" s="15" t="s">
        <v>40</v>
      </c>
      <c r="B1584" s="15">
        <v>11</v>
      </c>
      <c r="C1584" s="15">
        <v>77</v>
      </c>
      <c r="D1584" s="15">
        <v>3914062</v>
      </c>
      <c r="E1584" s="15">
        <v>5395952</v>
      </c>
      <c r="F1584" s="15">
        <v>1481891</v>
      </c>
    </row>
    <row r="1585" spans="1:7" x14ac:dyDescent="0.35">
      <c r="A1585" s="15" t="s">
        <v>40</v>
      </c>
      <c r="B1585" s="15">
        <v>11</v>
      </c>
      <c r="C1585" s="15">
        <v>99</v>
      </c>
      <c r="D1585" s="15">
        <v>31638498</v>
      </c>
      <c r="E1585" s="15">
        <v>33349946</v>
      </c>
      <c r="F1585" s="15">
        <v>1711449</v>
      </c>
    </row>
    <row r="1586" spans="1:7" x14ac:dyDescent="0.35">
      <c r="A1586" s="15" t="s">
        <v>40</v>
      </c>
      <c r="B1586" s="15">
        <v>12</v>
      </c>
      <c r="C1586" s="15">
        <v>607</v>
      </c>
      <c r="D1586" s="15">
        <v>33393</v>
      </c>
      <c r="E1586" s="15">
        <v>8049759</v>
      </c>
      <c r="F1586" s="15">
        <v>8016367</v>
      </c>
    </row>
    <row r="1587" spans="1:7" x14ac:dyDescent="0.35">
      <c r="A1587" s="15" t="s">
        <v>40</v>
      </c>
      <c r="B1587" s="15">
        <v>13</v>
      </c>
      <c r="C1587" s="15">
        <v>83</v>
      </c>
      <c r="D1587" s="15">
        <v>21857759</v>
      </c>
      <c r="E1587" s="15">
        <v>22887866</v>
      </c>
      <c r="F1587" s="15">
        <v>1030108</v>
      </c>
    </row>
    <row r="1588" spans="1:7" x14ac:dyDescent="0.35">
      <c r="A1588" s="15" t="s">
        <v>40</v>
      </c>
      <c r="B1588" s="15">
        <v>13</v>
      </c>
      <c r="C1588" s="15">
        <v>136</v>
      </c>
      <c r="D1588" s="15">
        <v>48342537</v>
      </c>
      <c r="E1588" s="15">
        <v>50279705</v>
      </c>
      <c r="F1588" s="15">
        <v>1937169</v>
      </c>
    </row>
    <row r="1589" spans="1:7" x14ac:dyDescent="0.35">
      <c r="A1589" s="15" t="s">
        <v>40</v>
      </c>
      <c r="B1589" s="15">
        <v>14</v>
      </c>
      <c r="C1589" s="15">
        <v>77</v>
      </c>
      <c r="D1589" s="15">
        <v>5328659</v>
      </c>
      <c r="E1589" s="15">
        <v>6830641</v>
      </c>
      <c r="F1589" s="15">
        <v>1501983</v>
      </c>
    </row>
    <row r="1590" spans="1:7" x14ac:dyDescent="0.35">
      <c r="A1590" s="15" t="s">
        <v>40</v>
      </c>
      <c r="B1590" s="15">
        <v>15</v>
      </c>
      <c r="C1590" s="15">
        <v>87</v>
      </c>
      <c r="D1590" s="15">
        <v>35909358</v>
      </c>
      <c r="E1590" s="15">
        <v>37147110</v>
      </c>
      <c r="F1590" s="15">
        <v>1237753</v>
      </c>
    </row>
    <row r="1591" spans="1:7" x14ac:dyDescent="0.35">
      <c r="A1591" s="15" t="s">
        <v>40</v>
      </c>
      <c r="B1591" s="15">
        <v>16</v>
      </c>
      <c r="C1591" s="15">
        <v>79</v>
      </c>
      <c r="D1591" s="15">
        <v>728132</v>
      </c>
      <c r="E1591" s="15">
        <v>2591521</v>
      </c>
      <c r="F1591" s="15">
        <v>1863390</v>
      </c>
    </row>
    <row r="1592" spans="1:7" x14ac:dyDescent="0.35">
      <c r="A1592" s="15" t="s">
        <v>40</v>
      </c>
      <c r="B1592" s="15">
        <v>18</v>
      </c>
      <c r="C1592" s="15">
        <v>355</v>
      </c>
      <c r="D1592" s="15">
        <v>23422082</v>
      </c>
      <c r="E1592" s="15">
        <v>28173392</v>
      </c>
      <c r="F1592" s="15">
        <v>4751311</v>
      </c>
    </row>
    <row r="1593" spans="1:7" x14ac:dyDescent="0.35">
      <c r="A1593" s="15" t="s">
        <v>40</v>
      </c>
      <c r="B1593" s="15">
        <v>19</v>
      </c>
      <c r="C1593" s="15">
        <v>111</v>
      </c>
      <c r="D1593" s="15">
        <v>3111382</v>
      </c>
      <c r="E1593" s="15">
        <v>4737607</v>
      </c>
      <c r="F1593" s="15">
        <v>1626226</v>
      </c>
    </row>
    <row r="1594" spans="1:7" x14ac:dyDescent="0.35">
      <c r="A1594" s="15" t="s">
        <v>40</v>
      </c>
      <c r="B1594" s="15">
        <v>19</v>
      </c>
      <c r="C1594" s="15">
        <v>203</v>
      </c>
      <c r="D1594" s="15">
        <v>11094743</v>
      </c>
      <c r="E1594" s="15">
        <v>14207865</v>
      </c>
      <c r="F1594" s="15">
        <v>3113123</v>
      </c>
    </row>
    <row r="1595" spans="1:7" x14ac:dyDescent="0.35">
      <c r="A1595" s="15" t="s">
        <v>40</v>
      </c>
      <c r="B1595" s="15">
        <v>25</v>
      </c>
      <c r="C1595" s="15">
        <v>53</v>
      </c>
      <c r="D1595" s="15">
        <v>50568415</v>
      </c>
      <c r="E1595" s="15">
        <v>51628093</v>
      </c>
      <c r="F1595" s="15">
        <v>1059679</v>
      </c>
    </row>
    <row r="1596" spans="1:7" x14ac:dyDescent="0.35">
      <c r="A1596" s="15" t="s">
        <v>40</v>
      </c>
      <c r="B1596" s="15">
        <v>31</v>
      </c>
      <c r="C1596" s="15">
        <v>93</v>
      </c>
      <c r="D1596" s="15">
        <v>9567</v>
      </c>
      <c r="E1596" s="15">
        <v>1136659</v>
      </c>
      <c r="F1596" s="15">
        <v>1127093</v>
      </c>
    </row>
    <row r="1597" spans="1:7" x14ac:dyDescent="0.35">
      <c r="A1597" s="15" t="s">
        <v>40</v>
      </c>
      <c r="B1597" s="15">
        <v>38</v>
      </c>
      <c r="C1597" s="15">
        <v>99</v>
      </c>
      <c r="D1597" s="15">
        <v>15534208</v>
      </c>
      <c r="E1597" s="15">
        <v>16602947</v>
      </c>
      <c r="F1597" s="15">
        <v>1068740</v>
      </c>
    </row>
    <row r="1598" spans="1:7" x14ac:dyDescent="0.35">
      <c r="A1598" s="15" t="s">
        <v>41</v>
      </c>
      <c r="B1598" s="15">
        <v>1</v>
      </c>
      <c r="C1598" s="15">
        <v>81</v>
      </c>
      <c r="D1598" s="15">
        <v>64927348</v>
      </c>
      <c r="E1598" s="15">
        <v>66050711</v>
      </c>
      <c r="F1598" s="15">
        <v>1123364</v>
      </c>
      <c r="G1598" s="3">
        <v>57</v>
      </c>
    </row>
    <row r="1599" spans="1:7" x14ac:dyDescent="0.35">
      <c r="A1599" s="15" t="s">
        <v>41</v>
      </c>
      <c r="B1599" s="15">
        <v>1</v>
      </c>
      <c r="C1599" s="15">
        <v>79</v>
      </c>
      <c r="D1599" s="15">
        <v>114397712</v>
      </c>
      <c r="E1599" s="15">
        <v>115777305</v>
      </c>
      <c r="F1599" s="15">
        <v>1379594</v>
      </c>
    </row>
    <row r="1600" spans="1:7" x14ac:dyDescent="0.35">
      <c r="A1600" s="15" t="s">
        <v>41</v>
      </c>
      <c r="B1600" s="15">
        <v>2</v>
      </c>
      <c r="C1600" s="15">
        <v>172</v>
      </c>
      <c r="D1600" s="15">
        <v>1371790</v>
      </c>
      <c r="E1600" s="15">
        <v>3583124</v>
      </c>
      <c r="F1600" s="15">
        <v>2211335</v>
      </c>
    </row>
    <row r="1601" spans="1:6" x14ac:dyDescent="0.35">
      <c r="A1601" s="15" t="s">
        <v>41</v>
      </c>
      <c r="B1601" s="15">
        <v>2</v>
      </c>
      <c r="C1601" s="15">
        <v>112</v>
      </c>
      <c r="D1601" s="15">
        <v>22609372</v>
      </c>
      <c r="E1601" s="15">
        <v>24185397</v>
      </c>
      <c r="F1601" s="15">
        <v>1576026</v>
      </c>
    </row>
    <row r="1602" spans="1:6" x14ac:dyDescent="0.35">
      <c r="A1602" s="15" t="s">
        <v>41</v>
      </c>
      <c r="B1602" s="15">
        <v>2</v>
      </c>
      <c r="C1602" s="15">
        <v>113</v>
      </c>
      <c r="D1602" s="15">
        <v>68032697</v>
      </c>
      <c r="E1602" s="15">
        <v>69625479</v>
      </c>
      <c r="F1602" s="15">
        <v>1592783</v>
      </c>
    </row>
    <row r="1603" spans="1:6" x14ac:dyDescent="0.35">
      <c r="A1603" s="15" t="s">
        <v>41</v>
      </c>
      <c r="B1603" s="15">
        <v>3</v>
      </c>
      <c r="C1603" s="15">
        <v>63</v>
      </c>
      <c r="D1603" s="15">
        <v>2687810</v>
      </c>
      <c r="E1603" s="15">
        <v>3700505</v>
      </c>
      <c r="F1603" s="15">
        <v>1012696</v>
      </c>
    </row>
    <row r="1604" spans="1:6" x14ac:dyDescent="0.35">
      <c r="A1604" s="15" t="s">
        <v>41</v>
      </c>
      <c r="B1604" s="15">
        <v>3</v>
      </c>
      <c r="C1604" s="15">
        <v>54</v>
      </c>
      <c r="D1604" s="15">
        <v>21515860</v>
      </c>
      <c r="E1604" s="15">
        <v>22653934</v>
      </c>
      <c r="F1604" s="15">
        <v>1138075</v>
      </c>
    </row>
    <row r="1605" spans="1:6" x14ac:dyDescent="0.35">
      <c r="A1605" s="15" t="s">
        <v>41</v>
      </c>
      <c r="B1605" s="15">
        <v>4</v>
      </c>
      <c r="C1605" s="15">
        <v>86</v>
      </c>
      <c r="D1605" s="15">
        <v>9769602</v>
      </c>
      <c r="E1605" s="15">
        <v>10805765</v>
      </c>
      <c r="F1605" s="15">
        <v>1036164</v>
      </c>
    </row>
    <row r="1606" spans="1:6" x14ac:dyDescent="0.35">
      <c r="A1606" s="15" t="s">
        <v>41</v>
      </c>
      <c r="B1606" s="15">
        <v>4</v>
      </c>
      <c r="C1606" s="15">
        <v>72</v>
      </c>
      <c r="D1606" s="15">
        <v>19616932</v>
      </c>
      <c r="E1606" s="15">
        <v>20795025</v>
      </c>
      <c r="F1606" s="15">
        <v>1178094</v>
      </c>
    </row>
    <row r="1607" spans="1:6" x14ac:dyDescent="0.35">
      <c r="A1607" s="15" t="s">
        <v>41</v>
      </c>
      <c r="B1607" s="15">
        <v>5</v>
      </c>
      <c r="C1607" s="15">
        <v>100</v>
      </c>
      <c r="D1607" s="15">
        <v>111100</v>
      </c>
      <c r="E1607" s="15">
        <v>1686670</v>
      </c>
      <c r="F1607" s="15">
        <v>1575571</v>
      </c>
    </row>
    <row r="1608" spans="1:6" x14ac:dyDescent="0.35">
      <c r="A1608" s="15" t="s">
        <v>41</v>
      </c>
      <c r="B1608" s="15">
        <v>5</v>
      </c>
      <c r="C1608" s="15">
        <v>103</v>
      </c>
      <c r="D1608" s="15">
        <v>2115656</v>
      </c>
      <c r="E1608" s="15">
        <v>3244509</v>
      </c>
      <c r="F1608" s="15">
        <v>1128854</v>
      </c>
    </row>
    <row r="1609" spans="1:6" x14ac:dyDescent="0.35">
      <c r="A1609" s="15" t="s">
        <v>41</v>
      </c>
      <c r="B1609" s="15">
        <v>5</v>
      </c>
      <c r="C1609" s="15">
        <v>115</v>
      </c>
      <c r="D1609" s="15">
        <v>40647309</v>
      </c>
      <c r="E1609" s="15">
        <v>42100063</v>
      </c>
      <c r="F1609" s="15">
        <v>1452755</v>
      </c>
    </row>
    <row r="1610" spans="1:6" x14ac:dyDescent="0.35">
      <c r="A1610" s="15" t="s">
        <v>41</v>
      </c>
      <c r="B1610" s="15">
        <v>5</v>
      </c>
      <c r="C1610" s="15">
        <v>116</v>
      </c>
      <c r="D1610" s="15">
        <v>52178511</v>
      </c>
      <c r="E1610" s="15">
        <v>53781762</v>
      </c>
      <c r="F1610" s="15">
        <v>1603252</v>
      </c>
    </row>
    <row r="1611" spans="1:6" x14ac:dyDescent="0.35">
      <c r="A1611" s="15" t="s">
        <v>41</v>
      </c>
      <c r="B1611" s="15">
        <v>6</v>
      </c>
      <c r="C1611" s="15">
        <v>62</v>
      </c>
      <c r="D1611" s="15">
        <v>23173373</v>
      </c>
      <c r="E1611" s="15">
        <v>24378769</v>
      </c>
      <c r="F1611" s="15">
        <v>1205397</v>
      </c>
    </row>
    <row r="1612" spans="1:6" x14ac:dyDescent="0.35">
      <c r="A1612" s="15" t="s">
        <v>41</v>
      </c>
      <c r="B1612" s="15">
        <v>6</v>
      </c>
      <c r="C1612" s="15">
        <v>57</v>
      </c>
      <c r="D1612" s="15">
        <v>24622640</v>
      </c>
      <c r="E1612" s="15">
        <v>25695859</v>
      </c>
      <c r="F1612" s="15">
        <v>1073220</v>
      </c>
    </row>
    <row r="1613" spans="1:6" x14ac:dyDescent="0.35">
      <c r="A1613" s="15" t="s">
        <v>41</v>
      </c>
      <c r="B1613" s="15">
        <v>8</v>
      </c>
      <c r="C1613" s="15">
        <v>83</v>
      </c>
      <c r="D1613" s="15">
        <v>253614</v>
      </c>
      <c r="E1613" s="15">
        <v>1639245</v>
      </c>
      <c r="F1613" s="15">
        <v>1385632</v>
      </c>
    </row>
    <row r="1614" spans="1:6" x14ac:dyDescent="0.35">
      <c r="A1614" s="15" t="s">
        <v>41</v>
      </c>
      <c r="B1614" s="15">
        <v>8</v>
      </c>
      <c r="C1614" s="15">
        <v>79</v>
      </c>
      <c r="D1614" s="15">
        <v>1707309</v>
      </c>
      <c r="E1614" s="15">
        <v>2749562</v>
      </c>
      <c r="F1614" s="15">
        <v>1042254</v>
      </c>
    </row>
    <row r="1615" spans="1:6" x14ac:dyDescent="0.35">
      <c r="A1615" s="15" t="s">
        <v>41</v>
      </c>
      <c r="B1615" s="15">
        <v>8</v>
      </c>
      <c r="C1615" s="15">
        <v>317</v>
      </c>
      <c r="D1615" s="15">
        <v>61362496</v>
      </c>
      <c r="E1615" s="15">
        <v>65564658</v>
      </c>
      <c r="F1615" s="15">
        <v>4202163</v>
      </c>
    </row>
    <row r="1616" spans="1:6" x14ac:dyDescent="0.35">
      <c r="A1616" s="15" t="s">
        <v>41</v>
      </c>
      <c r="B1616" s="15">
        <v>9</v>
      </c>
      <c r="C1616" s="15">
        <v>335</v>
      </c>
      <c r="D1616" s="15">
        <v>8387178</v>
      </c>
      <c r="E1616" s="15">
        <v>13605174</v>
      </c>
      <c r="F1616" s="15">
        <v>5217997</v>
      </c>
    </row>
    <row r="1617" spans="1:6" x14ac:dyDescent="0.35">
      <c r="A1617" s="15" t="s">
        <v>41</v>
      </c>
      <c r="B1617" s="15">
        <v>9</v>
      </c>
      <c r="C1617" s="15">
        <v>147</v>
      </c>
      <c r="D1617" s="15">
        <v>20027968</v>
      </c>
      <c r="E1617" s="15">
        <v>22322028</v>
      </c>
      <c r="F1617" s="15">
        <v>2294061</v>
      </c>
    </row>
    <row r="1618" spans="1:6" x14ac:dyDescent="0.35">
      <c r="A1618" s="15" t="s">
        <v>41</v>
      </c>
      <c r="B1618" s="15">
        <v>9</v>
      </c>
      <c r="C1618" s="15">
        <v>73</v>
      </c>
      <c r="D1618" s="15">
        <v>32991157</v>
      </c>
      <c r="E1618" s="15">
        <v>34095095</v>
      </c>
      <c r="F1618" s="15">
        <v>1103939</v>
      </c>
    </row>
    <row r="1619" spans="1:6" x14ac:dyDescent="0.35">
      <c r="A1619" s="15" t="s">
        <v>41</v>
      </c>
      <c r="B1619" s="15">
        <v>9</v>
      </c>
      <c r="C1619" s="15">
        <v>806</v>
      </c>
      <c r="D1619" s="15">
        <v>44805632</v>
      </c>
      <c r="E1619" s="15">
        <v>54924502</v>
      </c>
      <c r="F1619" s="15">
        <v>10118871</v>
      </c>
    </row>
    <row r="1620" spans="1:6" x14ac:dyDescent="0.35">
      <c r="A1620" s="15" t="s">
        <v>41</v>
      </c>
      <c r="B1620" s="15">
        <v>10</v>
      </c>
      <c r="C1620" s="15">
        <v>158</v>
      </c>
      <c r="D1620" s="15">
        <v>51263</v>
      </c>
      <c r="E1620" s="15">
        <v>3520075</v>
      </c>
      <c r="F1620" s="15">
        <v>3468813</v>
      </c>
    </row>
    <row r="1621" spans="1:6" x14ac:dyDescent="0.35">
      <c r="A1621" s="15" t="s">
        <v>41</v>
      </c>
      <c r="B1621" s="15">
        <v>10</v>
      </c>
      <c r="C1621" s="15">
        <v>85</v>
      </c>
      <c r="D1621" s="15">
        <v>12552106</v>
      </c>
      <c r="E1621" s="15">
        <v>13897401</v>
      </c>
      <c r="F1621" s="15">
        <v>1345296</v>
      </c>
    </row>
    <row r="1622" spans="1:6" x14ac:dyDescent="0.35">
      <c r="A1622" s="15" t="s">
        <v>41</v>
      </c>
      <c r="B1622" s="15">
        <v>10</v>
      </c>
      <c r="C1622" s="15">
        <v>48</v>
      </c>
      <c r="D1622" s="15">
        <v>16077643</v>
      </c>
      <c r="E1622" s="15">
        <v>17164150</v>
      </c>
      <c r="F1622" s="15">
        <v>1086508</v>
      </c>
    </row>
    <row r="1623" spans="1:6" x14ac:dyDescent="0.35">
      <c r="A1623" s="15" t="s">
        <v>41</v>
      </c>
      <c r="B1623" s="15">
        <v>10</v>
      </c>
      <c r="C1623" s="15">
        <v>105</v>
      </c>
      <c r="D1623" s="15">
        <v>65135433</v>
      </c>
      <c r="E1623" s="15">
        <v>66327775</v>
      </c>
      <c r="F1623" s="15">
        <v>1192343</v>
      </c>
    </row>
    <row r="1624" spans="1:6" x14ac:dyDescent="0.35">
      <c r="A1624" s="15" t="s">
        <v>41</v>
      </c>
      <c r="B1624" s="15">
        <v>11</v>
      </c>
      <c r="C1624" s="15">
        <v>77</v>
      </c>
      <c r="D1624" s="15">
        <v>36797932</v>
      </c>
      <c r="E1624" s="15">
        <v>38138516</v>
      </c>
      <c r="F1624" s="15">
        <v>1340585</v>
      </c>
    </row>
    <row r="1625" spans="1:6" x14ac:dyDescent="0.35">
      <c r="A1625" s="15" t="s">
        <v>41</v>
      </c>
      <c r="B1625" s="15">
        <v>12</v>
      </c>
      <c r="C1625" s="15">
        <v>118</v>
      </c>
      <c r="D1625" s="15">
        <v>58409304</v>
      </c>
      <c r="E1625" s="15">
        <v>60019623</v>
      </c>
      <c r="F1625" s="15">
        <v>1610320</v>
      </c>
    </row>
    <row r="1626" spans="1:6" x14ac:dyDescent="0.35">
      <c r="A1626" s="15" t="s">
        <v>41</v>
      </c>
      <c r="B1626" s="15">
        <v>12</v>
      </c>
      <c r="C1626" s="15">
        <v>124</v>
      </c>
      <c r="D1626" s="15">
        <v>63218929</v>
      </c>
      <c r="E1626" s="15">
        <v>64840187</v>
      </c>
      <c r="F1626" s="15">
        <v>1621259</v>
      </c>
    </row>
    <row r="1627" spans="1:6" x14ac:dyDescent="0.35">
      <c r="A1627" s="15" t="s">
        <v>41</v>
      </c>
      <c r="B1627" s="15">
        <v>13</v>
      </c>
      <c r="C1627" s="15">
        <v>1055</v>
      </c>
      <c r="D1627" s="15">
        <v>43726077</v>
      </c>
      <c r="E1627" s="15">
        <v>57863359</v>
      </c>
      <c r="F1627" s="15">
        <v>14137283</v>
      </c>
    </row>
    <row r="1628" spans="1:6" x14ac:dyDescent="0.35">
      <c r="A1628" s="15" t="s">
        <v>41</v>
      </c>
      <c r="B1628" s="15">
        <v>14</v>
      </c>
      <c r="C1628" s="15">
        <v>268</v>
      </c>
      <c r="D1628" s="15">
        <v>43670334</v>
      </c>
      <c r="E1628" s="15">
        <v>47026260</v>
      </c>
      <c r="F1628" s="15">
        <v>3355927</v>
      </c>
    </row>
    <row r="1629" spans="1:6" x14ac:dyDescent="0.35">
      <c r="A1629" s="15" t="s">
        <v>41</v>
      </c>
      <c r="B1629" s="15">
        <v>16</v>
      </c>
      <c r="C1629" s="15">
        <v>70</v>
      </c>
      <c r="D1629" s="15">
        <v>8085057</v>
      </c>
      <c r="E1629" s="15">
        <v>9185674</v>
      </c>
      <c r="F1629" s="15">
        <v>1100618</v>
      </c>
    </row>
    <row r="1630" spans="1:6" x14ac:dyDescent="0.35">
      <c r="A1630" s="15" t="s">
        <v>41</v>
      </c>
      <c r="B1630" s="15">
        <v>16</v>
      </c>
      <c r="C1630" s="15">
        <v>593</v>
      </c>
      <c r="D1630" s="15">
        <v>20955486</v>
      </c>
      <c r="E1630" s="15">
        <v>29179785</v>
      </c>
      <c r="F1630" s="15">
        <v>8224300</v>
      </c>
    </row>
    <row r="1631" spans="1:6" x14ac:dyDescent="0.35">
      <c r="A1631" s="15" t="s">
        <v>41</v>
      </c>
      <c r="B1631" s="15">
        <v>17</v>
      </c>
      <c r="C1631" s="15">
        <v>1127</v>
      </c>
      <c r="D1631" s="15">
        <v>51048</v>
      </c>
      <c r="E1631" s="15">
        <v>14154510</v>
      </c>
      <c r="F1631" s="15">
        <v>14103463</v>
      </c>
    </row>
    <row r="1632" spans="1:6" x14ac:dyDescent="0.35">
      <c r="A1632" s="15" t="s">
        <v>41</v>
      </c>
      <c r="B1632" s="15">
        <v>17</v>
      </c>
      <c r="C1632" s="15">
        <v>229</v>
      </c>
      <c r="D1632" s="15">
        <v>32351553</v>
      </c>
      <c r="E1632" s="15">
        <v>35078544</v>
      </c>
      <c r="F1632" s="15">
        <v>2726992</v>
      </c>
    </row>
    <row r="1633" spans="1:6" x14ac:dyDescent="0.35">
      <c r="A1633" s="15" t="s">
        <v>41</v>
      </c>
      <c r="B1633" s="15">
        <v>18</v>
      </c>
      <c r="C1633" s="15">
        <v>52</v>
      </c>
      <c r="D1633" s="15">
        <v>551715</v>
      </c>
      <c r="E1633" s="15">
        <v>1602190</v>
      </c>
      <c r="F1633" s="15">
        <v>1050476</v>
      </c>
    </row>
    <row r="1634" spans="1:6" x14ac:dyDescent="0.35">
      <c r="A1634" s="15" t="s">
        <v>41</v>
      </c>
      <c r="B1634" s="15">
        <v>18</v>
      </c>
      <c r="C1634" s="15">
        <v>63</v>
      </c>
      <c r="D1634" s="15">
        <v>3177854</v>
      </c>
      <c r="E1634" s="15">
        <v>4393071</v>
      </c>
      <c r="F1634" s="15">
        <v>1215218</v>
      </c>
    </row>
    <row r="1635" spans="1:6" x14ac:dyDescent="0.35">
      <c r="A1635" s="15" t="s">
        <v>41</v>
      </c>
      <c r="B1635" s="15">
        <v>20</v>
      </c>
      <c r="C1635" s="15">
        <v>65</v>
      </c>
      <c r="D1635" s="15">
        <v>48848976</v>
      </c>
      <c r="E1635" s="15">
        <v>49911455</v>
      </c>
      <c r="F1635" s="15">
        <v>1062480</v>
      </c>
    </row>
    <row r="1636" spans="1:6" x14ac:dyDescent="0.35">
      <c r="A1636" s="15" t="s">
        <v>41</v>
      </c>
      <c r="B1636" s="15">
        <v>20</v>
      </c>
      <c r="C1636" s="15">
        <v>135</v>
      </c>
      <c r="D1636" s="15">
        <v>50394454</v>
      </c>
      <c r="E1636" s="15">
        <v>52107502</v>
      </c>
      <c r="F1636" s="15">
        <v>1713049</v>
      </c>
    </row>
    <row r="1637" spans="1:6" x14ac:dyDescent="0.35">
      <c r="A1637" s="15" t="s">
        <v>41</v>
      </c>
      <c r="B1637" s="15">
        <v>21</v>
      </c>
      <c r="C1637" s="15">
        <v>72</v>
      </c>
      <c r="D1637" s="15">
        <v>26379038</v>
      </c>
      <c r="E1637" s="15">
        <v>27447954</v>
      </c>
      <c r="F1637" s="15">
        <v>1068917</v>
      </c>
    </row>
    <row r="1638" spans="1:6" x14ac:dyDescent="0.35">
      <c r="A1638" s="15" t="s">
        <v>41</v>
      </c>
      <c r="B1638" s="15">
        <v>21</v>
      </c>
      <c r="C1638" s="15">
        <v>111</v>
      </c>
      <c r="D1638" s="15">
        <v>45142003</v>
      </c>
      <c r="E1638" s="15">
        <v>46495994</v>
      </c>
      <c r="F1638" s="15">
        <v>1353992</v>
      </c>
    </row>
    <row r="1639" spans="1:6" x14ac:dyDescent="0.35">
      <c r="A1639" s="15" t="s">
        <v>41</v>
      </c>
      <c r="B1639" s="15">
        <v>22</v>
      </c>
      <c r="C1639" s="15">
        <v>359</v>
      </c>
      <c r="D1639" s="15">
        <v>108262</v>
      </c>
      <c r="E1639" s="15">
        <v>4784462</v>
      </c>
      <c r="F1639" s="15">
        <v>4676201</v>
      </c>
    </row>
    <row r="1640" spans="1:6" x14ac:dyDescent="0.35">
      <c r="A1640" s="15" t="s">
        <v>41</v>
      </c>
      <c r="B1640" s="15">
        <v>22</v>
      </c>
      <c r="C1640" s="15">
        <v>84</v>
      </c>
      <c r="D1640" s="15">
        <v>6350087</v>
      </c>
      <c r="E1640" s="15">
        <v>7528390</v>
      </c>
      <c r="F1640" s="15">
        <v>1178304</v>
      </c>
    </row>
    <row r="1641" spans="1:6" x14ac:dyDescent="0.35">
      <c r="A1641" s="15" t="s">
        <v>41</v>
      </c>
      <c r="B1641" s="15">
        <v>22</v>
      </c>
      <c r="C1641" s="15">
        <v>75</v>
      </c>
      <c r="D1641" s="15">
        <v>11671148</v>
      </c>
      <c r="E1641" s="15">
        <v>12751402</v>
      </c>
      <c r="F1641" s="15">
        <v>1080255</v>
      </c>
    </row>
    <row r="1642" spans="1:6" x14ac:dyDescent="0.35">
      <c r="A1642" s="15" t="s">
        <v>41</v>
      </c>
      <c r="B1642" s="15">
        <v>23</v>
      </c>
      <c r="C1642" s="15">
        <v>61</v>
      </c>
      <c r="D1642" s="15">
        <v>1432440</v>
      </c>
      <c r="E1642" s="15">
        <v>2548541</v>
      </c>
      <c r="F1642" s="15">
        <v>1116102</v>
      </c>
    </row>
    <row r="1643" spans="1:6" x14ac:dyDescent="0.35">
      <c r="A1643" s="15" t="s">
        <v>41</v>
      </c>
      <c r="B1643" s="15">
        <v>23</v>
      </c>
      <c r="C1643" s="15">
        <v>1732</v>
      </c>
      <c r="D1643" s="15">
        <v>21186621</v>
      </c>
      <c r="E1643" s="15">
        <v>43603660</v>
      </c>
      <c r="F1643" s="15">
        <v>22417040</v>
      </c>
    </row>
    <row r="1644" spans="1:6" x14ac:dyDescent="0.35">
      <c r="A1644" s="15" t="s">
        <v>41</v>
      </c>
      <c r="B1644" s="15">
        <v>24</v>
      </c>
      <c r="C1644" s="15">
        <v>67</v>
      </c>
      <c r="D1644" s="15">
        <v>22908179</v>
      </c>
      <c r="E1644" s="15">
        <v>24000666</v>
      </c>
      <c r="F1644" s="15">
        <v>1092488</v>
      </c>
    </row>
    <row r="1645" spans="1:6" x14ac:dyDescent="0.35">
      <c r="A1645" s="15" t="s">
        <v>41</v>
      </c>
      <c r="B1645" s="15">
        <v>25</v>
      </c>
      <c r="C1645" s="15">
        <v>336</v>
      </c>
      <c r="D1645" s="15">
        <v>755321</v>
      </c>
      <c r="E1645" s="15">
        <v>5594917</v>
      </c>
      <c r="F1645" s="15">
        <v>4839597</v>
      </c>
    </row>
    <row r="1646" spans="1:6" x14ac:dyDescent="0.35">
      <c r="A1646" s="15" t="s">
        <v>41</v>
      </c>
      <c r="B1646" s="15">
        <v>25</v>
      </c>
      <c r="C1646" s="15">
        <v>100</v>
      </c>
      <c r="D1646" s="15">
        <v>26125370</v>
      </c>
      <c r="E1646" s="15">
        <v>27367999</v>
      </c>
      <c r="F1646" s="15">
        <v>1242630</v>
      </c>
    </row>
    <row r="1647" spans="1:6" x14ac:dyDescent="0.35">
      <c r="A1647" s="15" t="s">
        <v>41</v>
      </c>
      <c r="B1647" s="15">
        <v>26</v>
      </c>
      <c r="C1647" s="15">
        <v>1387</v>
      </c>
      <c r="D1647" s="15">
        <v>11601137</v>
      </c>
      <c r="E1647" s="15">
        <v>31691713</v>
      </c>
      <c r="F1647" s="15">
        <v>20090577</v>
      </c>
    </row>
    <row r="1648" spans="1:6" x14ac:dyDescent="0.35">
      <c r="A1648" s="15" t="s">
        <v>41</v>
      </c>
      <c r="B1648" s="15">
        <v>27</v>
      </c>
      <c r="C1648" s="15">
        <v>123</v>
      </c>
      <c r="D1648" s="15">
        <v>28306443</v>
      </c>
      <c r="E1648" s="15">
        <v>30033889</v>
      </c>
      <c r="F1648" s="15">
        <v>1727447</v>
      </c>
    </row>
    <row r="1649" spans="1:7" x14ac:dyDescent="0.35">
      <c r="A1649" s="15" t="s">
        <v>41</v>
      </c>
      <c r="B1649" s="15">
        <v>27</v>
      </c>
      <c r="C1649" s="15">
        <v>95</v>
      </c>
      <c r="D1649" s="15">
        <v>30478399</v>
      </c>
      <c r="E1649" s="15">
        <v>31677323</v>
      </c>
      <c r="F1649" s="15">
        <v>1198925</v>
      </c>
    </row>
    <row r="1650" spans="1:7" x14ac:dyDescent="0.35">
      <c r="A1650" s="15" t="s">
        <v>41</v>
      </c>
      <c r="B1650" s="15">
        <v>28</v>
      </c>
      <c r="C1650" s="15">
        <v>90</v>
      </c>
      <c r="D1650" s="15">
        <v>8997352</v>
      </c>
      <c r="E1650" s="15">
        <v>10453654</v>
      </c>
      <c r="F1650" s="15">
        <v>1456303</v>
      </c>
    </row>
    <row r="1651" spans="1:7" x14ac:dyDescent="0.35">
      <c r="A1651" s="15" t="s">
        <v>41</v>
      </c>
      <c r="B1651" s="15">
        <v>30</v>
      </c>
      <c r="C1651" s="15">
        <v>99</v>
      </c>
      <c r="D1651" s="15">
        <v>892058</v>
      </c>
      <c r="E1651" s="15">
        <v>2108691</v>
      </c>
      <c r="F1651" s="15">
        <v>1216634</v>
      </c>
    </row>
    <row r="1652" spans="1:7" x14ac:dyDescent="0.35">
      <c r="A1652" s="15" t="s">
        <v>41</v>
      </c>
      <c r="B1652" s="15">
        <v>31</v>
      </c>
      <c r="C1652" s="15">
        <v>403</v>
      </c>
      <c r="D1652" s="15">
        <v>9567</v>
      </c>
      <c r="E1652" s="15">
        <v>5209924</v>
      </c>
      <c r="F1652" s="15">
        <v>5200358</v>
      </c>
    </row>
    <row r="1653" spans="1:7" x14ac:dyDescent="0.35">
      <c r="A1653" s="15" t="s">
        <v>41</v>
      </c>
      <c r="B1653" s="15">
        <v>31</v>
      </c>
      <c r="C1653" s="15">
        <v>198</v>
      </c>
      <c r="D1653" s="15">
        <v>12887002</v>
      </c>
      <c r="E1653" s="15">
        <v>15703011</v>
      </c>
      <c r="F1653" s="15">
        <v>2816010</v>
      </c>
    </row>
    <row r="1654" spans="1:7" x14ac:dyDescent="0.35">
      <c r="A1654" s="15" t="s">
        <v>41</v>
      </c>
      <c r="B1654" s="15">
        <v>38</v>
      </c>
      <c r="C1654" s="15">
        <v>263</v>
      </c>
      <c r="D1654" s="15">
        <v>17451</v>
      </c>
      <c r="E1654" s="15">
        <v>3873601</v>
      </c>
      <c r="F1654" s="15">
        <v>3856151</v>
      </c>
    </row>
    <row r="1655" spans="1:7" x14ac:dyDescent="0.35">
      <c r="A1655" s="15" t="s">
        <v>42</v>
      </c>
      <c r="B1655" s="15">
        <v>1</v>
      </c>
      <c r="C1655" s="15">
        <v>69</v>
      </c>
      <c r="D1655" s="15">
        <v>2208277</v>
      </c>
      <c r="E1655" s="15">
        <v>3257888</v>
      </c>
      <c r="F1655" s="15">
        <v>1049612</v>
      </c>
      <c r="G1655" s="3">
        <v>47</v>
      </c>
    </row>
    <row r="1656" spans="1:7" x14ac:dyDescent="0.35">
      <c r="A1656" s="15" t="s">
        <v>42</v>
      </c>
      <c r="B1656" s="15">
        <v>1</v>
      </c>
      <c r="C1656" s="15">
        <v>71</v>
      </c>
      <c r="D1656" s="15">
        <v>9578777</v>
      </c>
      <c r="E1656" s="15">
        <v>10847607</v>
      </c>
      <c r="F1656" s="15">
        <v>1268831</v>
      </c>
    </row>
    <row r="1657" spans="1:7" x14ac:dyDescent="0.35">
      <c r="A1657" s="15" t="s">
        <v>42</v>
      </c>
      <c r="B1657" s="15">
        <v>1</v>
      </c>
      <c r="C1657" s="15">
        <v>87</v>
      </c>
      <c r="D1657" s="15">
        <v>79461824</v>
      </c>
      <c r="E1657" s="15">
        <v>80884115</v>
      </c>
      <c r="F1657" s="15">
        <v>1422292</v>
      </c>
    </row>
    <row r="1658" spans="1:7" x14ac:dyDescent="0.35">
      <c r="A1658" s="15" t="s">
        <v>42</v>
      </c>
      <c r="B1658" s="15">
        <v>2</v>
      </c>
      <c r="C1658" s="15">
        <v>96</v>
      </c>
      <c r="D1658" s="15">
        <v>21956371</v>
      </c>
      <c r="E1658" s="15">
        <v>23054677</v>
      </c>
      <c r="F1658" s="15">
        <v>1098307</v>
      </c>
    </row>
    <row r="1659" spans="1:7" x14ac:dyDescent="0.35">
      <c r="A1659" s="15" t="s">
        <v>42</v>
      </c>
      <c r="B1659" s="15">
        <v>2</v>
      </c>
      <c r="C1659" s="15">
        <v>92</v>
      </c>
      <c r="D1659" s="15">
        <v>27425277</v>
      </c>
      <c r="E1659" s="15">
        <v>28615029</v>
      </c>
      <c r="F1659" s="15">
        <v>1189753</v>
      </c>
    </row>
    <row r="1660" spans="1:7" x14ac:dyDescent="0.35">
      <c r="A1660" s="15" t="s">
        <v>42</v>
      </c>
      <c r="B1660" s="15">
        <v>2</v>
      </c>
      <c r="C1660" s="15">
        <v>59</v>
      </c>
      <c r="D1660" s="15">
        <v>42937056</v>
      </c>
      <c r="E1660" s="15">
        <v>44121817</v>
      </c>
      <c r="F1660" s="15">
        <v>1184762</v>
      </c>
    </row>
    <row r="1661" spans="1:7" x14ac:dyDescent="0.35">
      <c r="A1661" s="15" t="s">
        <v>42</v>
      </c>
      <c r="B1661" s="15">
        <v>2</v>
      </c>
      <c r="C1661" s="15">
        <v>68</v>
      </c>
      <c r="D1661" s="15">
        <v>46070897</v>
      </c>
      <c r="E1661" s="15">
        <v>47201223</v>
      </c>
      <c r="F1661" s="15">
        <v>1130327</v>
      </c>
    </row>
    <row r="1662" spans="1:7" x14ac:dyDescent="0.35">
      <c r="A1662" s="15" t="s">
        <v>42</v>
      </c>
      <c r="B1662" s="15">
        <v>2</v>
      </c>
      <c r="C1662" s="15">
        <v>75</v>
      </c>
      <c r="D1662" s="15">
        <v>52354382</v>
      </c>
      <c r="E1662" s="15">
        <v>53406652</v>
      </c>
      <c r="F1662" s="15">
        <v>1052271</v>
      </c>
    </row>
    <row r="1663" spans="1:7" x14ac:dyDescent="0.35">
      <c r="A1663" s="15" t="s">
        <v>42</v>
      </c>
      <c r="B1663" s="15">
        <v>3</v>
      </c>
      <c r="C1663" s="15">
        <v>93</v>
      </c>
      <c r="D1663" s="15">
        <v>61350775</v>
      </c>
      <c r="E1663" s="15">
        <v>62612807</v>
      </c>
      <c r="F1663" s="15">
        <v>1262033</v>
      </c>
    </row>
    <row r="1664" spans="1:7" x14ac:dyDescent="0.35">
      <c r="A1664" s="15" t="s">
        <v>42</v>
      </c>
      <c r="B1664" s="15">
        <v>3</v>
      </c>
      <c r="C1664" s="15">
        <v>242</v>
      </c>
      <c r="D1664" s="15">
        <v>68242095</v>
      </c>
      <c r="E1664" s="15">
        <v>71171357</v>
      </c>
      <c r="F1664" s="15">
        <v>2929263</v>
      </c>
    </row>
    <row r="1665" spans="1:6" x14ac:dyDescent="0.35">
      <c r="A1665" s="15" t="s">
        <v>42</v>
      </c>
      <c r="B1665" s="15">
        <v>4</v>
      </c>
      <c r="C1665" s="15">
        <v>541</v>
      </c>
      <c r="D1665" s="15">
        <v>20654039</v>
      </c>
      <c r="E1665" s="15">
        <v>27893684</v>
      </c>
      <c r="F1665" s="15">
        <v>7239646</v>
      </c>
    </row>
    <row r="1666" spans="1:6" x14ac:dyDescent="0.35">
      <c r="A1666" s="15" t="s">
        <v>42</v>
      </c>
      <c r="B1666" s="15">
        <v>5</v>
      </c>
      <c r="C1666" s="15">
        <v>124</v>
      </c>
      <c r="D1666" s="15">
        <v>1729469</v>
      </c>
      <c r="E1666" s="15">
        <v>3168461</v>
      </c>
      <c r="F1666" s="15">
        <v>1438993</v>
      </c>
    </row>
    <row r="1667" spans="1:6" x14ac:dyDescent="0.35">
      <c r="A1667" s="15" t="s">
        <v>42</v>
      </c>
      <c r="B1667" s="15">
        <v>5</v>
      </c>
      <c r="C1667" s="15">
        <v>163</v>
      </c>
      <c r="D1667" s="15">
        <v>44575736</v>
      </c>
      <c r="E1667" s="15">
        <v>46545989</v>
      </c>
      <c r="F1667" s="15">
        <v>1970254</v>
      </c>
    </row>
    <row r="1668" spans="1:6" x14ac:dyDescent="0.35">
      <c r="A1668" s="15" t="s">
        <v>42</v>
      </c>
      <c r="B1668" s="15">
        <v>7</v>
      </c>
      <c r="C1668" s="15">
        <v>82</v>
      </c>
      <c r="D1668" s="15">
        <v>416</v>
      </c>
      <c r="E1668" s="15">
        <v>1205331</v>
      </c>
      <c r="F1668" s="15">
        <v>1204916</v>
      </c>
    </row>
    <row r="1669" spans="1:6" x14ac:dyDescent="0.35">
      <c r="A1669" s="15" t="s">
        <v>42</v>
      </c>
      <c r="B1669" s="15">
        <v>7</v>
      </c>
      <c r="C1669" s="15">
        <v>111</v>
      </c>
      <c r="D1669" s="15">
        <v>9295746</v>
      </c>
      <c r="E1669" s="15">
        <v>10835866</v>
      </c>
      <c r="F1669" s="15">
        <v>1540121</v>
      </c>
    </row>
    <row r="1670" spans="1:6" x14ac:dyDescent="0.35">
      <c r="A1670" s="15" t="s">
        <v>42</v>
      </c>
      <c r="B1670" s="15">
        <v>9</v>
      </c>
      <c r="C1670" s="15">
        <v>128</v>
      </c>
      <c r="D1670" s="15">
        <v>43879180</v>
      </c>
      <c r="E1670" s="15">
        <v>45641744</v>
      </c>
      <c r="F1670" s="15">
        <v>1762565</v>
      </c>
    </row>
    <row r="1671" spans="1:6" x14ac:dyDescent="0.35">
      <c r="A1671" s="15" t="s">
        <v>42</v>
      </c>
      <c r="B1671" s="15">
        <v>9</v>
      </c>
      <c r="C1671" s="15">
        <v>237</v>
      </c>
      <c r="D1671" s="15">
        <v>55212075</v>
      </c>
      <c r="E1671" s="15">
        <v>58481698</v>
      </c>
      <c r="F1671" s="15">
        <v>3269624</v>
      </c>
    </row>
    <row r="1672" spans="1:6" x14ac:dyDescent="0.35">
      <c r="A1672" s="15" t="s">
        <v>42</v>
      </c>
      <c r="B1672" s="15">
        <v>10</v>
      </c>
      <c r="C1672" s="15">
        <v>133</v>
      </c>
      <c r="D1672" s="15">
        <v>54240349</v>
      </c>
      <c r="E1672" s="15">
        <v>55983106</v>
      </c>
      <c r="F1672" s="15">
        <v>1742758</v>
      </c>
    </row>
    <row r="1673" spans="1:6" x14ac:dyDescent="0.35">
      <c r="A1673" s="15" t="s">
        <v>42</v>
      </c>
      <c r="B1673" s="15">
        <v>11</v>
      </c>
      <c r="C1673" s="15">
        <v>67</v>
      </c>
      <c r="D1673" s="15">
        <v>24854959</v>
      </c>
      <c r="E1673" s="15">
        <v>25898514</v>
      </c>
      <c r="F1673" s="15">
        <v>1043556</v>
      </c>
    </row>
    <row r="1674" spans="1:6" x14ac:dyDescent="0.35">
      <c r="A1674" s="15" t="s">
        <v>42</v>
      </c>
      <c r="B1674" s="15">
        <v>11</v>
      </c>
      <c r="C1674" s="15">
        <v>82</v>
      </c>
      <c r="D1674" s="15">
        <v>36267628</v>
      </c>
      <c r="E1674" s="15">
        <v>37555921</v>
      </c>
      <c r="F1674" s="15">
        <v>1288294</v>
      </c>
    </row>
    <row r="1675" spans="1:6" x14ac:dyDescent="0.35">
      <c r="A1675" s="15" t="s">
        <v>42</v>
      </c>
      <c r="B1675" s="15">
        <v>12</v>
      </c>
      <c r="C1675" s="15">
        <v>137</v>
      </c>
      <c r="D1675" s="15">
        <v>2567149</v>
      </c>
      <c r="E1675" s="15">
        <v>4393386</v>
      </c>
      <c r="F1675" s="15">
        <v>1826238</v>
      </c>
    </row>
    <row r="1676" spans="1:6" x14ac:dyDescent="0.35">
      <c r="A1676" s="15" t="s">
        <v>42</v>
      </c>
      <c r="B1676" s="15">
        <v>12</v>
      </c>
      <c r="C1676" s="15">
        <v>114</v>
      </c>
      <c r="D1676" s="15">
        <v>24136344</v>
      </c>
      <c r="E1676" s="15">
        <v>25871711</v>
      </c>
      <c r="F1676" s="15">
        <v>1735368</v>
      </c>
    </row>
    <row r="1677" spans="1:6" x14ac:dyDescent="0.35">
      <c r="A1677" s="15" t="s">
        <v>42</v>
      </c>
      <c r="B1677" s="15">
        <v>12</v>
      </c>
      <c r="C1677" s="15">
        <v>87</v>
      </c>
      <c r="D1677" s="15">
        <v>42940595</v>
      </c>
      <c r="E1677" s="15">
        <v>44150067</v>
      </c>
      <c r="F1677" s="15">
        <v>1209473</v>
      </c>
    </row>
    <row r="1678" spans="1:6" x14ac:dyDescent="0.35">
      <c r="A1678" s="15" t="s">
        <v>42</v>
      </c>
      <c r="B1678" s="15">
        <v>14</v>
      </c>
      <c r="C1678" s="15">
        <v>55</v>
      </c>
      <c r="D1678" s="15">
        <v>5328659</v>
      </c>
      <c r="E1678" s="15">
        <v>6465857</v>
      </c>
      <c r="F1678" s="15">
        <v>1137199</v>
      </c>
    </row>
    <row r="1679" spans="1:6" x14ac:dyDescent="0.35">
      <c r="A1679" s="15" t="s">
        <v>42</v>
      </c>
      <c r="B1679" s="15">
        <v>15</v>
      </c>
      <c r="C1679" s="15">
        <v>93</v>
      </c>
      <c r="D1679" s="15">
        <v>949187</v>
      </c>
      <c r="E1679" s="15">
        <v>3294848</v>
      </c>
      <c r="F1679" s="15">
        <v>2345662</v>
      </c>
    </row>
    <row r="1680" spans="1:6" x14ac:dyDescent="0.35">
      <c r="A1680" s="15" t="s">
        <v>42</v>
      </c>
      <c r="B1680" s="15">
        <v>15</v>
      </c>
      <c r="C1680" s="15">
        <v>77</v>
      </c>
      <c r="D1680" s="15">
        <v>33270057</v>
      </c>
      <c r="E1680" s="15">
        <v>34282373</v>
      </c>
      <c r="F1680" s="15">
        <v>1012317</v>
      </c>
    </row>
    <row r="1681" spans="1:6" x14ac:dyDescent="0.35">
      <c r="A1681" s="15" t="s">
        <v>42</v>
      </c>
      <c r="B1681" s="15">
        <v>15</v>
      </c>
      <c r="C1681" s="15">
        <v>70</v>
      </c>
      <c r="D1681" s="15">
        <v>38570938</v>
      </c>
      <c r="E1681" s="15">
        <v>39820070</v>
      </c>
      <c r="F1681" s="15">
        <v>1249133</v>
      </c>
    </row>
    <row r="1682" spans="1:6" x14ac:dyDescent="0.35">
      <c r="A1682" s="15" t="s">
        <v>42</v>
      </c>
      <c r="B1682" s="15">
        <v>16</v>
      </c>
      <c r="C1682" s="15">
        <v>92</v>
      </c>
      <c r="D1682" s="15">
        <v>2142511</v>
      </c>
      <c r="E1682" s="15">
        <v>3496662</v>
      </c>
      <c r="F1682" s="15">
        <v>1354152</v>
      </c>
    </row>
    <row r="1683" spans="1:6" x14ac:dyDescent="0.35">
      <c r="A1683" s="15" t="s">
        <v>42</v>
      </c>
      <c r="B1683" s="15">
        <v>16</v>
      </c>
      <c r="C1683" s="15">
        <v>118</v>
      </c>
      <c r="D1683" s="15">
        <v>3839249</v>
      </c>
      <c r="E1683" s="15">
        <v>5728757</v>
      </c>
      <c r="F1683" s="15">
        <v>1889509</v>
      </c>
    </row>
    <row r="1684" spans="1:6" x14ac:dyDescent="0.35">
      <c r="A1684" s="15" t="s">
        <v>42</v>
      </c>
      <c r="B1684" s="15">
        <v>16</v>
      </c>
      <c r="C1684" s="15">
        <v>65</v>
      </c>
      <c r="D1684" s="15">
        <v>8032424</v>
      </c>
      <c r="E1684" s="15">
        <v>9035783</v>
      </c>
      <c r="F1684" s="15">
        <v>1003360</v>
      </c>
    </row>
    <row r="1685" spans="1:6" x14ac:dyDescent="0.35">
      <c r="A1685" s="15" t="s">
        <v>42</v>
      </c>
      <c r="B1685" s="15">
        <v>17</v>
      </c>
      <c r="C1685" s="15">
        <v>108</v>
      </c>
      <c r="D1685" s="15">
        <v>3012133</v>
      </c>
      <c r="E1685" s="15">
        <v>4162872</v>
      </c>
      <c r="F1685" s="15">
        <v>1150740</v>
      </c>
    </row>
    <row r="1686" spans="1:6" x14ac:dyDescent="0.35">
      <c r="A1686" s="15" t="s">
        <v>42</v>
      </c>
      <c r="B1686" s="15">
        <v>17</v>
      </c>
      <c r="C1686" s="15">
        <v>105</v>
      </c>
      <c r="D1686" s="15">
        <v>9249452</v>
      </c>
      <c r="E1686" s="15">
        <v>10434760</v>
      </c>
      <c r="F1686" s="15">
        <v>1185309</v>
      </c>
    </row>
    <row r="1687" spans="1:6" x14ac:dyDescent="0.35">
      <c r="A1687" s="15" t="s">
        <v>42</v>
      </c>
      <c r="B1687" s="15">
        <v>17</v>
      </c>
      <c r="C1687" s="15">
        <v>58</v>
      </c>
      <c r="D1687" s="15">
        <v>21148232</v>
      </c>
      <c r="E1687" s="15">
        <v>22284252</v>
      </c>
      <c r="F1687" s="15">
        <v>1136021</v>
      </c>
    </row>
    <row r="1688" spans="1:6" x14ac:dyDescent="0.35">
      <c r="A1688" s="15" t="s">
        <v>42</v>
      </c>
      <c r="B1688" s="15">
        <v>17</v>
      </c>
      <c r="C1688" s="15">
        <v>156</v>
      </c>
      <c r="D1688" s="15">
        <v>48490560</v>
      </c>
      <c r="E1688" s="15">
        <v>50171633</v>
      </c>
      <c r="F1688" s="15">
        <v>1681074</v>
      </c>
    </row>
    <row r="1689" spans="1:6" x14ac:dyDescent="0.35">
      <c r="A1689" s="15" t="s">
        <v>42</v>
      </c>
      <c r="B1689" s="15">
        <v>17</v>
      </c>
      <c r="C1689" s="15">
        <v>99</v>
      </c>
      <c r="D1689" s="15">
        <v>51712195</v>
      </c>
      <c r="E1689" s="15">
        <v>52941256</v>
      </c>
      <c r="F1689" s="15">
        <v>1229062</v>
      </c>
    </row>
    <row r="1690" spans="1:6" x14ac:dyDescent="0.35">
      <c r="A1690" s="15" t="s">
        <v>42</v>
      </c>
      <c r="B1690" s="15">
        <v>19</v>
      </c>
      <c r="C1690" s="15">
        <v>111</v>
      </c>
      <c r="D1690" s="15">
        <v>3111382</v>
      </c>
      <c r="E1690" s="15">
        <v>4737607</v>
      </c>
      <c r="F1690" s="15">
        <v>1626226</v>
      </c>
    </row>
    <row r="1691" spans="1:6" x14ac:dyDescent="0.35">
      <c r="A1691" s="15" t="s">
        <v>42</v>
      </c>
      <c r="B1691" s="15">
        <v>20</v>
      </c>
      <c r="C1691" s="15">
        <v>93</v>
      </c>
      <c r="D1691" s="15">
        <v>37609601</v>
      </c>
      <c r="E1691" s="15">
        <v>38902553</v>
      </c>
      <c r="F1691" s="15">
        <v>1292953</v>
      </c>
    </row>
    <row r="1692" spans="1:6" x14ac:dyDescent="0.35">
      <c r="A1692" s="15" t="s">
        <v>42</v>
      </c>
      <c r="B1692" s="15">
        <v>22</v>
      </c>
      <c r="C1692" s="15">
        <v>1066</v>
      </c>
      <c r="D1692" s="15">
        <v>108262</v>
      </c>
      <c r="E1692" s="15">
        <v>14778182</v>
      </c>
      <c r="F1692" s="15">
        <v>14669921</v>
      </c>
    </row>
    <row r="1693" spans="1:6" x14ac:dyDescent="0.35">
      <c r="A1693" s="15" t="s">
        <v>42</v>
      </c>
      <c r="B1693" s="15">
        <v>23</v>
      </c>
      <c r="C1693" s="15">
        <v>90</v>
      </c>
      <c r="D1693" s="15">
        <v>7419</v>
      </c>
      <c r="E1693" s="15">
        <v>1779026</v>
      </c>
      <c r="F1693" s="15">
        <v>1771608</v>
      </c>
    </row>
    <row r="1694" spans="1:6" x14ac:dyDescent="0.35">
      <c r="A1694" s="15" t="s">
        <v>42</v>
      </c>
      <c r="B1694" s="15">
        <v>23</v>
      </c>
      <c r="C1694" s="15">
        <v>87</v>
      </c>
      <c r="D1694" s="15">
        <v>1801253</v>
      </c>
      <c r="E1694" s="15">
        <v>3094233</v>
      </c>
      <c r="F1694" s="15">
        <v>1292981</v>
      </c>
    </row>
    <row r="1695" spans="1:6" x14ac:dyDescent="0.35">
      <c r="A1695" s="15" t="s">
        <v>42</v>
      </c>
      <c r="B1695" s="15">
        <v>24</v>
      </c>
      <c r="C1695" s="15">
        <v>62</v>
      </c>
      <c r="D1695" s="15">
        <v>825725</v>
      </c>
      <c r="E1695" s="15">
        <v>1899154</v>
      </c>
      <c r="F1695" s="15">
        <v>1073430</v>
      </c>
    </row>
    <row r="1696" spans="1:6" x14ac:dyDescent="0.35">
      <c r="A1696" s="15" t="s">
        <v>42</v>
      </c>
      <c r="B1696" s="15">
        <v>25</v>
      </c>
      <c r="C1696" s="15">
        <v>175</v>
      </c>
      <c r="D1696" s="15">
        <v>120798</v>
      </c>
      <c r="E1696" s="15">
        <v>2974810</v>
      </c>
      <c r="F1696" s="15">
        <v>2854013</v>
      </c>
    </row>
    <row r="1697" spans="1:7" x14ac:dyDescent="0.35">
      <c r="A1697" s="15" t="s">
        <v>42</v>
      </c>
      <c r="B1697" s="15">
        <v>25</v>
      </c>
      <c r="C1697" s="15">
        <v>66</v>
      </c>
      <c r="D1697" s="15">
        <v>19474269</v>
      </c>
      <c r="E1697" s="15">
        <v>20654422</v>
      </c>
      <c r="F1697" s="15">
        <v>1180154</v>
      </c>
    </row>
    <row r="1698" spans="1:7" x14ac:dyDescent="0.35">
      <c r="A1698" s="15" t="s">
        <v>42</v>
      </c>
      <c r="B1698" s="15">
        <v>26</v>
      </c>
      <c r="C1698" s="15">
        <v>61</v>
      </c>
      <c r="D1698" s="15">
        <v>24353404</v>
      </c>
      <c r="E1698" s="15">
        <v>26594326</v>
      </c>
      <c r="F1698" s="15">
        <v>2240923</v>
      </c>
    </row>
    <row r="1699" spans="1:7" x14ac:dyDescent="0.35">
      <c r="A1699" s="15" t="s">
        <v>42</v>
      </c>
      <c r="B1699" s="15">
        <v>28</v>
      </c>
      <c r="C1699" s="15">
        <v>106</v>
      </c>
      <c r="D1699" s="15">
        <v>13817558</v>
      </c>
      <c r="E1699" s="15">
        <v>15349352</v>
      </c>
      <c r="F1699" s="15">
        <v>1531795</v>
      </c>
    </row>
    <row r="1700" spans="1:7" x14ac:dyDescent="0.35">
      <c r="A1700" s="15" t="s">
        <v>42</v>
      </c>
      <c r="B1700" s="15">
        <v>32</v>
      </c>
      <c r="C1700" s="15">
        <v>79</v>
      </c>
      <c r="D1700" s="15">
        <v>34675081</v>
      </c>
      <c r="E1700" s="15">
        <v>35801765</v>
      </c>
      <c r="F1700" s="15">
        <v>1126685</v>
      </c>
    </row>
    <row r="1701" spans="1:7" x14ac:dyDescent="0.35">
      <c r="A1701" s="15" t="s">
        <v>42</v>
      </c>
      <c r="B1701" s="15">
        <v>33</v>
      </c>
      <c r="C1701" s="15">
        <v>86</v>
      </c>
      <c r="D1701" s="15">
        <v>14807190</v>
      </c>
      <c r="E1701" s="15">
        <v>15899832</v>
      </c>
      <c r="F1701" s="15">
        <v>1092643</v>
      </c>
    </row>
    <row r="1702" spans="1:7" x14ac:dyDescent="0.35">
      <c r="G1702" s="3">
        <v>1699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52B6A-D488-4C9B-A7E8-CA5F34B216F0}">
  <dimension ref="A1:I14"/>
  <sheetViews>
    <sheetView workbookViewId="0">
      <selection activeCell="A2" sqref="A2:H2"/>
    </sheetView>
  </sheetViews>
  <sheetFormatPr defaultRowHeight="14.5" x14ac:dyDescent="0.35"/>
  <cols>
    <col min="1" max="1" width="19.81640625" customWidth="1"/>
    <col min="2" max="2" width="27.90625" customWidth="1"/>
    <col min="3" max="3" width="13.81640625" customWidth="1"/>
    <col min="4" max="4" width="72.453125" customWidth="1"/>
    <col min="5" max="5" width="14.36328125" customWidth="1"/>
    <col min="8" max="8" width="9.6328125" bestFit="1" customWidth="1"/>
    <col min="9" max="9" width="9.6328125" customWidth="1"/>
  </cols>
  <sheetData>
    <row r="1" spans="1:9" x14ac:dyDescent="0.35">
      <c r="A1" t="s">
        <v>479</v>
      </c>
    </row>
    <row r="2" spans="1:9" x14ac:dyDescent="0.35">
      <c r="A2" s="2" t="s">
        <v>57</v>
      </c>
      <c r="B2" s="2" t="s">
        <v>58</v>
      </c>
      <c r="C2" s="2" t="s">
        <v>61</v>
      </c>
      <c r="D2" s="2" t="s">
        <v>59</v>
      </c>
      <c r="E2" s="2" t="s">
        <v>60</v>
      </c>
      <c r="F2" s="2"/>
      <c r="G2" s="2" t="s">
        <v>1</v>
      </c>
      <c r="H2" s="2" t="s">
        <v>2</v>
      </c>
      <c r="I2" s="2"/>
    </row>
    <row r="3" spans="1:9" ht="15.5" x14ac:dyDescent="0.35">
      <c r="A3" t="s">
        <v>44</v>
      </c>
      <c r="B3" t="str">
        <f>VLOOKUP(A3,[1]Sheet1!$B$1:$E$40,3,FALSE)</f>
        <v>ENSCAFP00845013086</v>
      </c>
      <c r="C3" s="6">
        <v>607557</v>
      </c>
      <c r="D3" s="3" t="str">
        <f>VLOOKUP(A3,[1]Sheet1!$B:$F,4,FALSE)</f>
        <v>zona pellucida binding protein [Source:HGNC Symbol;Acc:HGNC:15662]</v>
      </c>
      <c r="E3">
        <f>VLOOKUP(A3,[2]Sheet1!$A:$AW,5,FALSE)</f>
        <v>18</v>
      </c>
      <c r="G3">
        <f>VLOOKUP(A3,[3]Sheet1!$B:$I,6,FALSE)</f>
        <v>1431660</v>
      </c>
      <c r="H3">
        <f>VLOOKUP(A3,[3]Sheet1!$B$2:$H$23,7,FALSE)</f>
        <v>1519088</v>
      </c>
    </row>
    <row r="4" spans="1:9" ht="15.5" x14ac:dyDescent="0.35">
      <c r="A4" t="s">
        <v>45</v>
      </c>
      <c r="B4" t="str">
        <f>VLOOKUP(A4,[1]Sheet1!$B$1:$E$40,3,FALSE)</f>
        <v>ENSCAFP00845013213</v>
      </c>
      <c r="C4" s="6">
        <v>475861</v>
      </c>
      <c r="D4" s="3" t="str">
        <f>VLOOKUP(A4,[1]Sheet1!$B:$F,4,FALSE)</f>
        <v>spermatogenesis associated 48 [Source:HGNC Symbol;Acc:HGNC:22564]</v>
      </c>
      <c r="E4">
        <f>VLOOKUP(A4,[2]Sheet1!$A:$AW,5,FALSE)</f>
        <v>18</v>
      </c>
      <c r="G4">
        <f>VLOOKUP(A4,[3]Sheet1!$B:$I,6,FALSE)</f>
        <v>1520878</v>
      </c>
      <c r="H4">
        <f>VLOOKUP(A4,[3]Sheet1!$B$2:$H$23,7,FALSE)</f>
        <v>1580617</v>
      </c>
    </row>
    <row r="5" spans="1:9" ht="15.5" x14ac:dyDescent="0.35">
      <c r="A5" s="4" t="s">
        <v>43</v>
      </c>
      <c r="B5" t="str">
        <f>VLOOKUP(A5,[1]Sheet1!$B$1:$E$40,3,FALSE)</f>
        <v>ENSCAFP00845013026</v>
      </c>
      <c r="C5" s="6">
        <v>483230</v>
      </c>
      <c r="D5" s="3" t="str">
        <f>VLOOKUP(A5,[1]Sheet1!$B:$F,4,FALSE)</f>
        <v>von Willebrand factor C domain containing 2 [Source:HGNC Symbol;Acc:HGNC:30200]</v>
      </c>
      <c r="E5">
        <f>VLOOKUP(A5,[2]Sheet1!$A:$AW,5,FALSE)</f>
        <v>18</v>
      </c>
      <c r="G5">
        <f>VLOOKUP(A5,[3]Sheet1!$B:$I,6,FALSE)</f>
        <v>1312740</v>
      </c>
      <c r="H5">
        <f>VLOOKUP(A5,[3]Sheet1!$B$2:$H$23,7,FALSE)</f>
        <v>1408185</v>
      </c>
    </row>
    <row r="6" spans="1:9" ht="16.5" customHeight="1" x14ac:dyDescent="0.35">
      <c r="A6" s="4" t="s">
        <v>46</v>
      </c>
      <c r="B6" t="str">
        <f>VLOOKUP(A6,[1]Sheet1!$B$1:$E$40,3,FALSE)</f>
        <v>ENSCAFP00845031663</v>
      </c>
      <c r="C6" s="6">
        <v>476909</v>
      </c>
      <c r="D6" s="3" t="str">
        <f>VLOOKUP(A6,[1]Sheet1!$B:$F,4,FALSE)</f>
        <v>karyopherin subunit alpha 3 [Source:HGNC Symbol;Acc:HGNC:6396]</v>
      </c>
      <c r="E6">
        <f>VLOOKUP(A6,[2]Sheet1!$A:$AW,5,FALSE)</f>
        <v>22</v>
      </c>
      <c r="G6">
        <f>VLOOKUP(A6,[3]Sheet1!$B:$I,6,FALSE)</f>
        <v>2007822</v>
      </c>
      <c r="H6">
        <f>VLOOKUP(A6,[3]Sheet1!$B$2:$H$23,7,FALSE)</f>
        <v>2100799</v>
      </c>
    </row>
    <row r="7" spans="1:9" ht="16.5" customHeight="1" x14ac:dyDescent="0.35">
      <c r="A7" t="s">
        <v>47</v>
      </c>
      <c r="B7" t="str">
        <f>VLOOKUP(A7,[1]Sheet1!$B$1:$E$40,3,FALSE)</f>
        <v>ENSCAFP00845031871</v>
      </c>
      <c r="C7" s="6">
        <v>476910</v>
      </c>
      <c r="D7" s="3" t="s">
        <v>412</v>
      </c>
      <c r="E7">
        <f>VLOOKUP(A7,[2]Sheet1!$A:$AW,5,FALSE)</f>
        <v>22</v>
      </c>
      <c r="G7">
        <f>VLOOKUP(A7,[3]Sheet1!$B:$I,6,FALSE)</f>
        <v>2106435</v>
      </c>
      <c r="H7">
        <f>VLOOKUP(A7,[3]Sheet1!$B$2:$H$23,7,FALSE)</f>
        <v>2173674</v>
      </c>
    </row>
    <row r="8" spans="1:9" ht="16.5" customHeight="1" x14ac:dyDescent="0.35">
      <c r="A8" t="s">
        <v>48</v>
      </c>
      <c r="B8" t="str">
        <f>VLOOKUP(A8,[1]Sheet1!$B$1:$E$40,3,FALSE)</f>
        <v>ENSCAFP00845032133</v>
      </c>
      <c r="C8" s="6">
        <v>485440</v>
      </c>
      <c r="D8" s="3" t="str">
        <f>VLOOKUP(A8,[1]Sheet1!$B:$F,4,FALSE)</f>
        <v>RCC1 and BTB domain containing protein 1 [Source:HGNC Symbol;Acc:HGNC:18243]</v>
      </c>
      <c r="E8">
        <f>VLOOKUP(A8,[2]Sheet1!$A:$AW,5,FALSE)</f>
        <v>22</v>
      </c>
      <c r="G8">
        <f>VLOOKUP(A8,[3]Sheet1!$B:$I,6,FALSE)</f>
        <v>2173776</v>
      </c>
      <c r="H8">
        <f>VLOOKUP(A8,[3]Sheet1!$B$2:$H$23,7,FALSE)</f>
        <v>2222202</v>
      </c>
    </row>
    <row r="9" spans="1:9" ht="16.5" customHeight="1" x14ac:dyDescent="0.35">
      <c r="A9" t="s">
        <v>49</v>
      </c>
      <c r="B9" t="str">
        <f>VLOOKUP(A9,[1]Sheet1!$B$1:$E$40,3,FALSE)</f>
        <v>ENSCAFP00845032373</v>
      </c>
      <c r="C9" s="6">
        <v>485441</v>
      </c>
      <c r="D9" s="3" t="str">
        <f>VLOOKUP(A9,[1]Sheet1!$B:$F,4,FALSE)</f>
        <v>PHD finger protein 11 [Source:HGNC Symbol;Acc:HGNC:17024]</v>
      </c>
      <c r="E9">
        <f>VLOOKUP(A9,[2]Sheet1!$A:$AW,5,FALSE)</f>
        <v>22</v>
      </c>
      <c r="G9">
        <f>VLOOKUP(A9,[3]Sheet1!$B:$I,6,FALSE)</f>
        <v>2223344</v>
      </c>
      <c r="H9">
        <f>VLOOKUP(A9,[3]Sheet1!$B$2:$H$23,7,FALSE)</f>
        <v>2255408</v>
      </c>
    </row>
    <row r="10" spans="1:9" ht="16.5" customHeight="1" x14ac:dyDescent="0.35">
      <c r="A10" t="s">
        <v>50</v>
      </c>
      <c r="B10" t="str">
        <f>VLOOKUP(A10,[1]Sheet1!$B$1:$E$40,3,FALSE)</f>
        <v>ENSCAFP00845033275</v>
      </c>
      <c r="C10" s="7">
        <v>485442</v>
      </c>
      <c r="D10" s="3" t="str">
        <f>VLOOKUP(A10,[1]Sheet1!$B:$F,4,FALSE)</f>
        <v>calcium binding protein 39 like [Source:HGNC Symbol;Acc:HGNC:20290]</v>
      </c>
      <c r="E10">
        <f>VLOOKUP(A10,[2]Sheet1!$A:$AW,5,FALSE)</f>
        <v>22</v>
      </c>
      <c r="G10">
        <f>VLOOKUP(A10,[3]Sheet1!$B:$I,6,FALSE)</f>
        <v>2346006</v>
      </c>
      <c r="H10">
        <f>VLOOKUP(A10,[3]Sheet1!$B$2:$H$23,7,FALSE)</f>
        <v>2446273</v>
      </c>
    </row>
    <row r="11" spans="1:9" ht="16.5" customHeight="1" x14ac:dyDescent="0.35">
      <c r="A11" t="s">
        <v>51</v>
      </c>
      <c r="B11" t="str">
        <f>VLOOKUP(A11,[1]Sheet1!$B$1:$E$40,3,FALSE)</f>
        <v>ENSCAFP00845033450</v>
      </c>
      <c r="C11" s="7">
        <v>476913</v>
      </c>
      <c r="D11" s="3" t="str">
        <f>VLOOKUP(A11,[1]Sheet1!$B:$F,4,FALSE)</f>
        <v>cytidine and dCMP deaminase domain containing 1 [Source:HGNC Symbol;Acc:HGNC:20299]</v>
      </c>
      <c r="E11">
        <f>VLOOKUP(A11,[2]Sheet1!$A:$AW,5,FALSE)</f>
        <v>22</v>
      </c>
      <c r="G11">
        <f>VLOOKUP(A11,[3]Sheet1!$B:$I,6,FALSE)</f>
        <v>2408547</v>
      </c>
      <c r="H11">
        <f>VLOOKUP(A11,[3]Sheet1!$B$2:$H$23,7,FALSE)</f>
        <v>2480562</v>
      </c>
    </row>
    <row r="12" spans="1:9" ht="16.5" customHeight="1" x14ac:dyDescent="0.35">
      <c r="A12" t="s">
        <v>52</v>
      </c>
      <c r="B12" t="str">
        <f>VLOOKUP(A12,[1]Sheet1!$B$1:$E$40,3,FALSE)</f>
        <v>ENSCAFP00845033790</v>
      </c>
      <c r="C12" s="7">
        <v>608252</v>
      </c>
      <c r="D12" s="3" t="str">
        <f>VLOOKUP(A12,[1]Sheet1!$B:$F,4,FALSE)</f>
        <v>motilin receptor [Source:NCBI gene (formerly Entrezgene);Acc:608252]</v>
      </c>
      <c r="E12">
        <f>VLOOKUP(A12,[2]Sheet1!$A:$AW,5,FALSE)</f>
        <v>22</v>
      </c>
      <c r="G12">
        <f>VLOOKUP(A12,[3]Sheet1!$B:$I,6,FALSE)</f>
        <v>2502971</v>
      </c>
      <c r="H12">
        <f>VLOOKUP(A12,[3]Sheet1!$B$2:$H$23,7,FALSE)</f>
        <v>2505128</v>
      </c>
    </row>
    <row r="13" spans="1:9" ht="16.5" customHeight="1" x14ac:dyDescent="0.35">
      <c r="A13" t="s">
        <v>53</v>
      </c>
      <c r="B13" t="str">
        <f>VLOOKUP(A13,[1]Sheet1!$B$1:$E$40,3,FALSE)</f>
        <v>ENSCAFP00845033938</v>
      </c>
      <c r="C13" s="6">
        <v>476914</v>
      </c>
      <c r="D13" s="3" t="str">
        <f>VLOOKUP(A13,[1]Sheet1!$B:$F,4,FALSE)</f>
        <v>fibronectin type III domain containing 3A [Source:HGNC Symbol;Acc:HGNC:20296]</v>
      </c>
      <c r="E13">
        <f>VLOOKUP(A13,[2]Sheet1!$A:$AW,5,FALSE)</f>
        <v>22</v>
      </c>
      <c r="G13">
        <f>VLOOKUP(A13,[3]Sheet1!$B:$I,6,FALSE)</f>
        <v>2513429</v>
      </c>
      <c r="H13">
        <f>VLOOKUP(A13,[3]Sheet1!$B$2:$H$23,7,FALSE)</f>
        <v>2688514</v>
      </c>
    </row>
    <row r="14" spans="1:9" ht="16.5" customHeight="1" x14ac:dyDescent="0.35">
      <c r="A14" t="s">
        <v>54</v>
      </c>
      <c r="B14" t="s">
        <v>55</v>
      </c>
      <c r="C14" s="5">
        <v>485445</v>
      </c>
      <c r="D14" s="3" t="s">
        <v>56</v>
      </c>
      <c r="E14">
        <f>VLOOKUP(A14,[2]Sheet1!$A:$AW,5,FALSE)</f>
        <v>22</v>
      </c>
      <c r="G14">
        <v>2903750</v>
      </c>
      <c r="H14">
        <v>2951364</v>
      </c>
    </row>
  </sheetData>
  <hyperlinks>
    <hyperlink ref="B14" r:id="rId1" display="http://www.ensembl.org/id/ENSCAFG00845025181" xr:uid="{B88FCD22-164E-4CD8-84F1-B6F2155F1C1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A070-476D-49A2-BBD4-30A5BF205C44}">
  <dimension ref="A1:J265"/>
  <sheetViews>
    <sheetView workbookViewId="0">
      <selection activeCell="A2" sqref="A2:J2"/>
    </sheetView>
  </sheetViews>
  <sheetFormatPr defaultRowHeight="14.5" x14ac:dyDescent="0.35"/>
  <cols>
    <col min="1" max="1" width="12.54296875" customWidth="1"/>
    <col min="2" max="2" width="21.36328125" customWidth="1"/>
    <col min="3" max="3" width="17.26953125" customWidth="1"/>
    <col min="4" max="4" width="31.453125" customWidth="1"/>
    <col min="5" max="5" width="31.54296875" customWidth="1"/>
    <col min="6" max="6" width="24.36328125" customWidth="1"/>
    <col min="7" max="7" width="22.7265625" customWidth="1"/>
  </cols>
  <sheetData>
    <row r="1" spans="1:10" x14ac:dyDescent="0.35">
      <c r="A1" t="s">
        <v>480</v>
      </c>
    </row>
    <row r="2" spans="1:10" x14ac:dyDescent="0.35">
      <c r="A2" s="8" t="s">
        <v>409</v>
      </c>
      <c r="B2" s="8" t="s">
        <v>410</v>
      </c>
      <c r="C2" s="8" t="s">
        <v>411</v>
      </c>
      <c r="D2" s="8" t="s">
        <v>62</v>
      </c>
      <c r="E2" s="8" t="s">
        <v>413</v>
      </c>
      <c r="F2" s="8" t="s">
        <v>414</v>
      </c>
      <c r="G2" s="8" t="s">
        <v>471</v>
      </c>
      <c r="H2" s="12" t="s">
        <v>415</v>
      </c>
      <c r="I2" s="12" t="s">
        <v>416</v>
      </c>
      <c r="J2" s="8" t="s">
        <v>417</v>
      </c>
    </row>
    <row r="3" spans="1:10" x14ac:dyDescent="0.35">
      <c r="A3" t="s">
        <v>63</v>
      </c>
      <c r="B3" t="s">
        <v>64</v>
      </c>
      <c r="C3" t="str">
        <f>VLOOKUP(A3,'[4]SNP in TOPROH1 и остальные'!$I$1:$J$176,2,FALSE)</f>
        <v>T/C</v>
      </c>
      <c r="D3" t="s">
        <v>65</v>
      </c>
      <c r="E3" t="s">
        <v>418</v>
      </c>
      <c r="F3" t="s">
        <v>418</v>
      </c>
      <c r="G3" t="s">
        <v>418</v>
      </c>
      <c r="H3" s="3" t="s">
        <v>418</v>
      </c>
      <c r="I3" s="3" t="s">
        <v>418</v>
      </c>
      <c r="J3" t="s">
        <v>418</v>
      </c>
    </row>
    <row r="4" spans="1:10" x14ac:dyDescent="0.35">
      <c r="A4" t="s">
        <v>66</v>
      </c>
      <c r="B4" t="s">
        <v>67</v>
      </c>
      <c r="C4" t="str">
        <f>VLOOKUP(A4,'[4]SNP in TOPROH1 и остальные'!$I$1:$J$176,2,FALSE)</f>
        <v>A/T</v>
      </c>
      <c r="D4" t="s">
        <v>65</v>
      </c>
      <c r="E4" t="s">
        <v>418</v>
      </c>
      <c r="F4" t="s">
        <v>418</v>
      </c>
      <c r="G4" t="s">
        <v>418</v>
      </c>
      <c r="H4" s="3" t="s">
        <v>418</v>
      </c>
      <c r="I4" s="3" t="s">
        <v>418</v>
      </c>
      <c r="J4" t="s">
        <v>418</v>
      </c>
    </row>
    <row r="5" spans="1:10" x14ac:dyDescent="0.35">
      <c r="A5" t="s">
        <v>68</v>
      </c>
      <c r="B5" t="s">
        <v>69</v>
      </c>
      <c r="C5" t="str">
        <f>VLOOKUP(A5,'[4]SNP in TOPROH1 и остальные'!$I$1:$J$176,2,FALSE)</f>
        <v>G/A</v>
      </c>
      <c r="D5" t="s">
        <v>65</v>
      </c>
      <c r="E5" t="s">
        <v>418</v>
      </c>
      <c r="F5" t="s">
        <v>418</v>
      </c>
      <c r="G5" t="s">
        <v>418</v>
      </c>
      <c r="H5" s="3" t="s">
        <v>418</v>
      </c>
      <c r="I5" s="3" t="s">
        <v>418</v>
      </c>
      <c r="J5" t="s">
        <v>418</v>
      </c>
    </row>
    <row r="6" spans="1:10" x14ac:dyDescent="0.35">
      <c r="A6" t="s">
        <v>70</v>
      </c>
      <c r="B6" t="s">
        <v>71</v>
      </c>
      <c r="C6" t="str">
        <f>VLOOKUP(A6,'[4]SNP in TOPROH1 и остальные'!$I$1:$J$176,2,FALSE)</f>
        <v>T/C</v>
      </c>
      <c r="D6" t="s">
        <v>65</v>
      </c>
      <c r="E6" t="s">
        <v>418</v>
      </c>
      <c r="F6" t="s">
        <v>418</v>
      </c>
      <c r="G6" t="s">
        <v>418</v>
      </c>
      <c r="H6" s="3" t="s">
        <v>418</v>
      </c>
      <c r="I6" s="3" t="s">
        <v>418</v>
      </c>
      <c r="J6" t="s">
        <v>418</v>
      </c>
    </row>
    <row r="7" spans="1:10" x14ac:dyDescent="0.35">
      <c r="A7" t="s">
        <v>72</v>
      </c>
      <c r="B7" t="s">
        <v>73</v>
      </c>
      <c r="C7" t="str">
        <f>VLOOKUP(A7,'[4]SNP in TOPROH1 и остальные'!$I$1:$J$176,2,FALSE)</f>
        <v>G/C</v>
      </c>
      <c r="D7" t="s">
        <v>65</v>
      </c>
      <c r="E7" t="s">
        <v>418</v>
      </c>
      <c r="F7" t="s">
        <v>418</v>
      </c>
      <c r="G7" t="s">
        <v>418</v>
      </c>
      <c r="H7" s="3" t="s">
        <v>418</v>
      </c>
      <c r="I7" s="3" t="s">
        <v>418</v>
      </c>
      <c r="J7" t="s">
        <v>418</v>
      </c>
    </row>
    <row r="8" spans="1:10" x14ac:dyDescent="0.35">
      <c r="A8" t="s">
        <v>74</v>
      </c>
      <c r="B8" t="s">
        <v>75</v>
      </c>
      <c r="C8" t="str">
        <f>VLOOKUP(A8,'[4]SNP in TOPROH1 и остальные'!$I$1:$J$176,2,FALSE)</f>
        <v>T/G</v>
      </c>
      <c r="D8" t="s">
        <v>76</v>
      </c>
      <c r="E8" t="s">
        <v>418</v>
      </c>
      <c r="F8" t="s">
        <v>419</v>
      </c>
      <c r="G8" t="s">
        <v>420</v>
      </c>
      <c r="H8" s="3" t="s">
        <v>418</v>
      </c>
      <c r="I8" s="3" t="s">
        <v>418</v>
      </c>
      <c r="J8">
        <v>-1</v>
      </c>
    </row>
    <row r="9" spans="1:10" x14ac:dyDescent="0.35">
      <c r="A9" t="s">
        <v>77</v>
      </c>
      <c r="B9" t="s">
        <v>78</v>
      </c>
      <c r="C9" t="str">
        <f>VLOOKUP(A9,'[4]SNP in TOPROH1 и остальные'!$I$1:$J$176,2,FALSE)</f>
        <v>A/C</v>
      </c>
      <c r="D9" t="s">
        <v>65</v>
      </c>
      <c r="E9" t="s">
        <v>418</v>
      </c>
      <c r="F9" t="s">
        <v>418</v>
      </c>
      <c r="G9" t="s">
        <v>418</v>
      </c>
      <c r="H9" s="3" t="s">
        <v>418</v>
      </c>
      <c r="I9" s="3" t="s">
        <v>418</v>
      </c>
      <c r="J9" t="s">
        <v>418</v>
      </c>
    </row>
    <row r="10" spans="1:10" x14ac:dyDescent="0.35">
      <c r="A10" t="s">
        <v>79</v>
      </c>
      <c r="B10" t="s">
        <v>80</v>
      </c>
      <c r="C10" t="str">
        <f>VLOOKUP(A10,'[4]SNP in TOPROH1 и остальные'!$I$1:$J$176,2,FALSE)</f>
        <v>C/G</v>
      </c>
      <c r="D10" t="s">
        <v>65</v>
      </c>
      <c r="E10" t="s">
        <v>418</v>
      </c>
      <c r="F10" t="s">
        <v>418</v>
      </c>
      <c r="G10" t="s">
        <v>418</v>
      </c>
      <c r="H10" s="3" t="s">
        <v>418</v>
      </c>
      <c r="I10" s="3" t="s">
        <v>418</v>
      </c>
      <c r="J10" t="s">
        <v>418</v>
      </c>
    </row>
    <row r="11" spans="1:10" x14ac:dyDescent="0.35">
      <c r="A11" t="s">
        <v>81</v>
      </c>
      <c r="B11" t="s">
        <v>82</v>
      </c>
      <c r="C11" t="str">
        <f>VLOOKUP(A11,'[4]SNP in TOPROH1 и остальные'!$I$1:$J$176,2,FALSE)</f>
        <v>T/C</v>
      </c>
      <c r="D11" t="s">
        <v>65</v>
      </c>
      <c r="E11" t="s">
        <v>418</v>
      </c>
      <c r="F11" t="s">
        <v>418</v>
      </c>
      <c r="G11" t="s">
        <v>418</v>
      </c>
      <c r="H11" s="3" t="s">
        <v>418</v>
      </c>
      <c r="I11" s="3" t="s">
        <v>418</v>
      </c>
      <c r="J11" t="s">
        <v>418</v>
      </c>
    </row>
    <row r="12" spans="1:10" x14ac:dyDescent="0.35">
      <c r="A12" t="s">
        <v>83</v>
      </c>
      <c r="B12" t="s">
        <v>84</v>
      </c>
      <c r="C12" t="str">
        <f>VLOOKUP(A12,'[4]SNP in TOPROH1 и остальные'!$I$1:$J$176,2,FALSE)</f>
        <v>G/A</v>
      </c>
      <c r="D12" t="s">
        <v>65</v>
      </c>
      <c r="E12" t="s">
        <v>418</v>
      </c>
      <c r="F12" t="s">
        <v>418</v>
      </c>
      <c r="G12" t="s">
        <v>418</v>
      </c>
      <c r="H12" s="3" t="s">
        <v>418</v>
      </c>
      <c r="I12" s="3" t="s">
        <v>418</v>
      </c>
      <c r="J12" t="s">
        <v>418</v>
      </c>
    </row>
    <row r="13" spans="1:10" x14ac:dyDescent="0.35">
      <c r="A13" t="s">
        <v>85</v>
      </c>
      <c r="B13" t="s">
        <v>86</v>
      </c>
      <c r="C13" t="str">
        <f>VLOOKUP(A13,'[4]SNP in TOPROH1 и остальные'!$I$1:$J$176,2,FALSE)</f>
        <v>G/A</v>
      </c>
      <c r="D13" t="s">
        <v>65</v>
      </c>
      <c r="E13" t="s">
        <v>418</v>
      </c>
      <c r="F13" t="s">
        <v>418</v>
      </c>
      <c r="G13" t="s">
        <v>418</v>
      </c>
      <c r="H13" s="3" t="s">
        <v>418</v>
      </c>
      <c r="I13" s="3" t="s">
        <v>418</v>
      </c>
      <c r="J13" t="s">
        <v>418</v>
      </c>
    </row>
    <row r="14" spans="1:10" x14ac:dyDescent="0.35">
      <c r="A14" t="s">
        <v>87</v>
      </c>
      <c r="B14" t="s">
        <v>88</v>
      </c>
      <c r="C14" t="str">
        <f>VLOOKUP(A14,'[4]SNP in TOPROH1 и остальные'!$I$1:$J$176,2,FALSE)</f>
        <v>A/G</v>
      </c>
      <c r="D14" t="s">
        <v>65</v>
      </c>
      <c r="E14" t="s">
        <v>418</v>
      </c>
      <c r="F14" t="s">
        <v>418</v>
      </c>
      <c r="G14" t="s">
        <v>418</v>
      </c>
      <c r="H14" s="3" t="s">
        <v>418</v>
      </c>
      <c r="I14" s="3" t="s">
        <v>418</v>
      </c>
      <c r="J14" t="s">
        <v>418</v>
      </c>
    </row>
    <row r="15" spans="1:10" x14ac:dyDescent="0.35">
      <c r="A15" t="s">
        <v>89</v>
      </c>
      <c r="B15" t="s">
        <v>90</v>
      </c>
      <c r="C15" t="str">
        <f>VLOOKUP(A15,'[4]SNP in TOPROH1 и остальные'!$I$1:$J$176,2,FALSE)</f>
        <v>T/G</v>
      </c>
      <c r="D15" t="s">
        <v>65</v>
      </c>
      <c r="E15" t="s">
        <v>418</v>
      </c>
      <c r="F15" t="s">
        <v>418</v>
      </c>
      <c r="G15" t="s">
        <v>418</v>
      </c>
      <c r="H15" s="3" t="s">
        <v>418</v>
      </c>
      <c r="I15" s="3" t="s">
        <v>418</v>
      </c>
      <c r="J15" t="s">
        <v>418</v>
      </c>
    </row>
    <row r="16" spans="1:10" x14ac:dyDescent="0.35">
      <c r="A16" t="s">
        <v>91</v>
      </c>
      <c r="B16" t="s">
        <v>92</v>
      </c>
      <c r="C16" t="str">
        <f>VLOOKUP(A16,'[4]SNP in TOPROH1 и остальные'!$I$1:$J$176,2,FALSE)</f>
        <v>C/A</v>
      </c>
      <c r="D16" t="s">
        <v>65</v>
      </c>
      <c r="E16" t="s">
        <v>418</v>
      </c>
      <c r="F16" t="s">
        <v>418</v>
      </c>
      <c r="G16" t="s">
        <v>418</v>
      </c>
      <c r="H16" s="3" t="s">
        <v>418</v>
      </c>
      <c r="I16" s="3" t="s">
        <v>418</v>
      </c>
      <c r="J16" t="s">
        <v>418</v>
      </c>
    </row>
    <row r="17" spans="1:10" x14ac:dyDescent="0.35">
      <c r="A17" t="s">
        <v>93</v>
      </c>
      <c r="B17" t="s">
        <v>94</v>
      </c>
      <c r="C17" t="str">
        <f>VLOOKUP(A17,'[4]SNP in TOPROH1 и остальные'!$I$1:$J$176,2,FALSE)</f>
        <v>A/G</v>
      </c>
      <c r="D17" t="s">
        <v>65</v>
      </c>
      <c r="E17" t="s">
        <v>418</v>
      </c>
      <c r="F17" t="s">
        <v>418</v>
      </c>
      <c r="G17" t="s">
        <v>418</v>
      </c>
      <c r="H17" s="3" t="s">
        <v>418</v>
      </c>
      <c r="I17" s="3" t="s">
        <v>418</v>
      </c>
      <c r="J17" t="s">
        <v>418</v>
      </c>
    </row>
    <row r="18" spans="1:10" x14ac:dyDescent="0.35">
      <c r="A18" t="s">
        <v>95</v>
      </c>
      <c r="B18" t="s">
        <v>96</v>
      </c>
      <c r="C18" t="str">
        <f>VLOOKUP(A18,'[4]SNP in TOPROH1 и остальные'!$I$1:$J$176,2,FALSE)</f>
        <v>C/T</v>
      </c>
      <c r="D18" t="s">
        <v>97</v>
      </c>
      <c r="E18" t="s">
        <v>43</v>
      </c>
      <c r="F18" t="s">
        <v>421</v>
      </c>
      <c r="G18" t="s">
        <v>422</v>
      </c>
      <c r="H18" s="3" t="s">
        <v>418</v>
      </c>
      <c r="I18" s="3">
        <v>44958</v>
      </c>
      <c r="J18">
        <v>1</v>
      </c>
    </row>
    <row r="19" spans="1:10" x14ac:dyDescent="0.35">
      <c r="A19" t="s">
        <v>98</v>
      </c>
      <c r="B19" t="s">
        <v>99</v>
      </c>
      <c r="C19" t="str">
        <f>VLOOKUP(A19,'[4]SNP in TOPROH1 и остальные'!$I$1:$J$176,2,FALSE)</f>
        <v>C/T</v>
      </c>
      <c r="D19" t="s">
        <v>97</v>
      </c>
      <c r="E19" t="s">
        <v>43</v>
      </c>
      <c r="F19" t="s">
        <v>421</v>
      </c>
      <c r="G19" t="s">
        <v>422</v>
      </c>
      <c r="H19" s="3" t="s">
        <v>418</v>
      </c>
      <c r="I19" s="3">
        <v>44959</v>
      </c>
      <c r="J19">
        <v>1</v>
      </c>
    </row>
    <row r="20" spans="1:10" x14ac:dyDescent="0.35">
      <c r="A20" t="s">
        <v>100</v>
      </c>
      <c r="B20" t="s">
        <v>101</v>
      </c>
      <c r="C20" t="str">
        <f>VLOOKUP(A20,'[4]SNP in TOPROH1 и остальные'!$I$1:$J$176,2,FALSE)</f>
        <v>T/C</v>
      </c>
      <c r="D20" t="s">
        <v>97</v>
      </c>
      <c r="E20" t="s">
        <v>43</v>
      </c>
      <c r="F20" t="s">
        <v>421</v>
      </c>
      <c r="G20" t="s">
        <v>422</v>
      </c>
      <c r="H20" s="3" t="s">
        <v>418</v>
      </c>
      <c r="I20" s="3">
        <v>44959</v>
      </c>
      <c r="J20">
        <v>1</v>
      </c>
    </row>
    <row r="21" spans="1:10" x14ac:dyDescent="0.35">
      <c r="A21" t="s">
        <v>102</v>
      </c>
      <c r="B21" t="s">
        <v>103</v>
      </c>
      <c r="C21" t="str">
        <f>VLOOKUP(A21,'[4]SNP in TOPROH1 и остальные'!$I$1:$J$176,2,FALSE)</f>
        <v>C/T</v>
      </c>
      <c r="D21" t="s">
        <v>97</v>
      </c>
      <c r="E21" t="s">
        <v>43</v>
      </c>
      <c r="F21" t="s">
        <v>421</v>
      </c>
      <c r="G21" t="s">
        <v>422</v>
      </c>
      <c r="H21" s="3" t="s">
        <v>418</v>
      </c>
      <c r="I21" s="3">
        <v>44959</v>
      </c>
      <c r="J21">
        <v>1</v>
      </c>
    </row>
    <row r="22" spans="1:10" x14ac:dyDescent="0.35">
      <c r="A22" t="s">
        <v>104</v>
      </c>
      <c r="B22" t="s">
        <v>105</v>
      </c>
      <c r="C22" t="str">
        <f>VLOOKUP(A22,'[4]SNP in TOPROH1 и остальные'!$I$1:$J$176,2,FALSE)</f>
        <v>C/T</v>
      </c>
      <c r="D22" t="s">
        <v>97</v>
      </c>
      <c r="E22" t="s">
        <v>43</v>
      </c>
      <c r="F22" t="s">
        <v>421</v>
      </c>
      <c r="G22" t="s">
        <v>422</v>
      </c>
      <c r="H22" s="3" t="s">
        <v>418</v>
      </c>
      <c r="I22" s="3">
        <v>44959</v>
      </c>
      <c r="J22">
        <v>1</v>
      </c>
    </row>
    <row r="23" spans="1:10" x14ac:dyDescent="0.35">
      <c r="A23" t="s">
        <v>106</v>
      </c>
      <c r="B23" t="s">
        <v>107</v>
      </c>
      <c r="C23" t="str">
        <f>VLOOKUP(A23,'[4]SNP in TOPROH1 и остальные'!$I$1:$J$176,2,FALSE)</f>
        <v>C/G</v>
      </c>
      <c r="D23" t="s">
        <v>76</v>
      </c>
      <c r="E23" t="s">
        <v>43</v>
      </c>
      <c r="F23" t="s">
        <v>421</v>
      </c>
      <c r="G23" t="s">
        <v>422</v>
      </c>
      <c r="H23" s="3" t="s">
        <v>418</v>
      </c>
      <c r="I23" s="3" t="s">
        <v>418</v>
      </c>
      <c r="J23">
        <v>1</v>
      </c>
    </row>
    <row r="24" spans="1:10" x14ac:dyDescent="0.35">
      <c r="A24" t="s">
        <v>106</v>
      </c>
      <c r="B24" t="s">
        <v>107</v>
      </c>
      <c r="C24" t="str">
        <f>VLOOKUP(A24,'[4]SNP in TOPROH1 и остальные'!$I$1:$J$176,2,FALSE)</f>
        <v>C/G</v>
      </c>
      <c r="D24" t="s">
        <v>108</v>
      </c>
      <c r="E24" t="s">
        <v>418</v>
      </c>
      <c r="F24" t="s">
        <v>423</v>
      </c>
      <c r="G24" t="s">
        <v>424</v>
      </c>
      <c r="H24" s="3">
        <v>44927</v>
      </c>
      <c r="I24" s="3" t="s">
        <v>418</v>
      </c>
      <c r="J24">
        <v>-1</v>
      </c>
    </row>
    <row r="25" spans="1:10" x14ac:dyDescent="0.35">
      <c r="A25" t="s">
        <v>109</v>
      </c>
      <c r="B25" t="s">
        <v>110</v>
      </c>
      <c r="C25" t="str">
        <f>VLOOKUP(A25,'[4]SNP in TOPROH1 и остальные'!$I$1:$J$176,2,FALSE)</f>
        <v>C/A</v>
      </c>
      <c r="D25" t="s">
        <v>76</v>
      </c>
      <c r="E25" t="s">
        <v>44</v>
      </c>
      <c r="F25" t="s">
        <v>425</v>
      </c>
      <c r="G25" t="s">
        <v>426</v>
      </c>
      <c r="H25" s="3" t="s">
        <v>418</v>
      </c>
      <c r="I25" s="3" t="s">
        <v>418</v>
      </c>
      <c r="J25">
        <v>-1</v>
      </c>
    </row>
    <row r="26" spans="1:10" x14ac:dyDescent="0.35">
      <c r="A26" t="s">
        <v>111</v>
      </c>
      <c r="B26" t="s">
        <v>112</v>
      </c>
      <c r="C26" t="str">
        <f>VLOOKUP(A26,'[4]SNP in TOPROH1 и остальные'!$I$1:$J$176,2,FALSE)</f>
        <v>A/C</v>
      </c>
      <c r="D26" t="s">
        <v>97</v>
      </c>
      <c r="E26" t="s">
        <v>44</v>
      </c>
      <c r="F26" t="s">
        <v>425</v>
      </c>
      <c r="G26" t="s">
        <v>426</v>
      </c>
      <c r="H26" s="3" t="s">
        <v>418</v>
      </c>
      <c r="I26" s="3">
        <v>45114</v>
      </c>
      <c r="J26">
        <v>-1</v>
      </c>
    </row>
    <row r="27" spans="1:10" x14ac:dyDescent="0.35">
      <c r="A27" t="s">
        <v>113</v>
      </c>
      <c r="B27" t="s">
        <v>114</v>
      </c>
      <c r="C27" t="str">
        <f>VLOOKUP(A27,'[4]SNP in TOPROH1 и остальные'!$I$1:$J$176,2,FALSE)</f>
        <v>A/C</v>
      </c>
      <c r="D27" t="s">
        <v>97</v>
      </c>
      <c r="E27" t="s">
        <v>44</v>
      </c>
      <c r="F27" t="s">
        <v>425</v>
      </c>
      <c r="G27" t="s">
        <v>426</v>
      </c>
      <c r="H27" s="3" t="s">
        <v>418</v>
      </c>
      <c r="I27" s="3">
        <v>45111</v>
      </c>
      <c r="J27">
        <v>-1</v>
      </c>
    </row>
    <row r="28" spans="1:10" x14ac:dyDescent="0.35">
      <c r="A28" t="s">
        <v>115</v>
      </c>
      <c r="B28" t="s">
        <v>116</v>
      </c>
      <c r="C28" t="str">
        <f>VLOOKUP(A28,'[4]SNP in TOPROH1 и остальные'!$I$1:$J$176,2,FALSE)</f>
        <v>C/T</v>
      </c>
      <c r="D28" t="s">
        <v>65</v>
      </c>
      <c r="E28" t="s">
        <v>418</v>
      </c>
      <c r="F28" t="s">
        <v>418</v>
      </c>
      <c r="G28" t="s">
        <v>418</v>
      </c>
      <c r="H28" s="3" t="s">
        <v>418</v>
      </c>
      <c r="I28" s="3" t="s">
        <v>418</v>
      </c>
      <c r="J28" t="s">
        <v>418</v>
      </c>
    </row>
    <row r="29" spans="1:10" x14ac:dyDescent="0.35">
      <c r="A29" t="s">
        <v>117</v>
      </c>
      <c r="B29" t="s">
        <v>118</v>
      </c>
      <c r="C29" t="str">
        <f>VLOOKUP(A29,'[4]SNP in TOPROH1 и остальные'!$I$1:$J$176,2,FALSE)</f>
        <v>C/A</v>
      </c>
      <c r="D29" t="s">
        <v>65</v>
      </c>
      <c r="E29" t="s">
        <v>418</v>
      </c>
      <c r="F29" t="s">
        <v>418</v>
      </c>
      <c r="G29" t="s">
        <v>418</v>
      </c>
      <c r="H29" s="3" t="s">
        <v>418</v>
      </c>
      <c r="I29" s="3" t="s">
        <v>418</v>
      </c>
      <c r="J29" t="s">
        <v>418</v>
      </c>
    </row>
    <row r="30" spans="1:10" x14ac:dyDescent="0.35">
      <c r="A30" t="s">
        <v>119</v>
      </c>
      <c r="B30" t="s">
        <v>120</v>
      </c>
      <c r="C30" t="str">
        <f>VLOOKUP(A30,'[4]SNP in TOPROH1 и остальные'!$I$1:$J$176,2,FALSE)</f>
        <v>A/G</v>
      </c>
      <c r="D30" t="s">
        <v>65</v>
      </c>
      <c r="E30" t="s">
        <v>418</v>
      </c>
      <c r="F30" t="s">
        <v>418</v>
      </c>
      <c r="G30" t="s">
        <v>418</v>
      </c>
      <c r="H30" s="3" t="s">
        <v>418</v>
      </c>
      <c r="I30" s="3" t="s">
        <v>418</v>
      </c>
      <c r="J30" t="s">
        <v>418</v>
      </c>
    </row>
    <row r="31" spans="1:10" x14ac:dyDescent="0.35">
      <c r="A31" t="s">
        <v>121</v>
      </c>
      <c r="B31" t="s">
        <v>122</v>
      </c>
      <c r="C31" t="str">
        <f>VLOOKUP(A31,'[4]SNP in TOPROH1 и остальные'!$I$1:$J$176,2,FALSE)</f>
        <v>G/T</v>
      </c>
      <c r="D31" t="s">
        <v>65</v>
      </c>
      <c r="E31" t="s">
        <v>418</v>
      </c>
      <c r="F31" t="s">
        <v>418</v>
      </c>
      <c r="G31" t="s">
        <v>418</v>
      </c>
      <c r="H31" s="3" t="s">
        <v>418</v>
      </c>
      <c r="I31" s="3" t="s">
        <v>418</v>
      </c>
      <c r="J31" t="s">
        <v>418</v>
      </c>
    </row>
    <row r="32" spans="1:10" x14ac:dyDescent="0.35">
      <c r="A32" t="s">
        <v>123</v>
      </c>
      <c r="B32" t="s">
        <v>124</v>
      </c>
      <c r="C32" t="str">
        <f>VLOOKUP(A32,'[4]SNP in TOPROH1 и остальные'!$I$1:$J$176,2,FALSE)</f>
        <v>C/A</v>
      </c>
      <c r="D32" t="s">
        <v>65</v>
      </c>
      <c r="E32" t="s">
        <v>418</v>
      </c>
      <c r="F32" t="s">
        <v>418</v>
      </c>
      <c r="G32" t="s">
        <v>418</v>
      </c>
      <c r="H32" s="3" t="s">
        <v>418</v>
      </c>
      <c r="I32" s="3" t="s">
        <v>418</v>
      </c>
      <c r="J32" t="s">
        <v>418</v>
      </c>
    </row>
    <row r="33" spans="1:10" x14ac:dyDescent="0.35">
      <c r="A33" t="s">
        <v>125</v>
      </c>
      <c r="B33" t="s">
        <v>126</v>
      </c>
      <c r="C33" t="str">
        <f>VLOOKUP(A33,'[4]SNP in TOPROH1 и остальные'!$I$1:$J$176,2,FALSE)</f>
        <v>T/G</v>
      </c>
      <c r="D33" t="s">
        <v>65</v>
      </c>
      <c r="E33" t="s">
        <v>418</v>
      </c>
      <c r="F33" t="s">
        <v>418</v>
      </c>
      <c r="G33" t="s">
        <v>418</v>
      </c>
      <c r="H33" s="3" t="s">
        <v>418</v>
      </c>
      <c r="I33" s="3" t="s">
        <v>418</v>
      </c>
      <c r="J33" t="s">
        <v>418</v>
      </c>
    </row>
    <row r="34" spans="1:10" x14ac:dyDescent="0.35">
      <c r="A34" t="s">
        <v>127</v>
      </c>
      <c r="B34" t="s">
        <v>128</v>
      </c>
      <c r="C34" t="str">
        <f>VLOOKUP(A34,'[4]SNP in TOPROH1 и остальные'!$I$1:$J$176,2,FALSE)</f>
        <v>G/T</v>
      </c>
      <c r="D34" t="s">
        <v>65</v>
      </c>
      <c r="E34" t="s">
        <v>418</v>
      </c>
      <c r="F34" t="s">
        <v>418</v>
      </c>
      <c r="G34" t="s">
        <v>418</v>
      </c>
      <c r="H34" s="3" t="s">
        <v>418</v>
      </c>
      <c r="I34" s="3" t="s">
        <v>418</v>
      </c>
      <c r="J34" t="s">
        <v>418</v>
      </c>
    </row>
    <row r="35" spans="1:10" x14ac:dyDescent="0.35">
      <c r="A35" t="s">
        <v>129</v>
      </c>
      <c r="B35" t="s">
        <v>130</v>
      </c>
      <c r="C35" t="str">
        <f>VLOOKUP(A35,'[4]SNP in TOPROH1 и остальные'!$I$1:$J$176,2,FALSE)</f>
        <v>C/T</v>
      </c>
      <c r="D35" t="s">
        <v>65</v>
      </c>
      <c r="E35" t="s">
        <v>418</v>
      </c>
      <c r="F35" t="s">
        <v>418</v>
      </c>
      <c r="G35" t="s">
        <v>418</v>
      </c>
      <c r="H35" s="3" t="s">
        <v>418</v>
      </c>
      <c r="I35" s="3" t="s">
        <v>418</v>
      </c>
      <c r="J35" t="s">
        <v>418</v>
      </c>
    </row>
    <row r="36" spans="1:10" x14ac:dyDescent="0.35">
      <c r="A36" t="s">
        <v>131</v>
      </c>
      <c r="B36" t="s">
        <v>132</v>
      </c>
      <c r="C36" t="str">
        <f>VLOOKUP(A36,'[4]SNP in TOPROH1 и остальные'!$I$1:$J$176,2,FALSE)</f>
        <v>G/T</v>
      </c>
      <c r="D36" t="s">
        <v>65</v>
      </c>
      <c r="E36" t="s">
        <v>418</v>
      </c>
      <c r="F36" t="s">
        <v>418</v>
      </c>
      <c r="G36" t="s">
        <v>418</v>
      </c>
      <c r="H36" s="3" t="s">
        <v>418</v>
      </c>
      <c r="I36" s="3" t="s">
        <v>418</v>
      </c>
      <c r="J36" t="s">
        <v>418</v>
      </c>
    </row>
    <row r="37" spans="1:10" x14ac:dyDescent="0.35">
      <c r="A37" t="s">
        <v>133</v>
      </c>
      <c r="B37" t="s">
        <v>134</v>
      </c>
      <c r="C37" t="str">
        <f>VLOOKUP(A37,'[4]SNP in TOPROH1 и остальные'!$I$1:$J$176,2,FALSE)</f>
        <v>C/T</v>
      </c>
      <c r="D37" t="s">
        <v>65</v>
      </c>
      <c r="E37" t="s">
        <v>418</v>
      </c>
      <c r="F37" t="s">
        <v>418</v>
      </c>
      <c r="G37" t="s">
        <v>418</v>
      </c>
      <c r="H37" s="3" t="s">
        <v>418</v>
      </c>
      <c r="I37" s="3" t="s">
        <v>418</v>
      </c>
      <c r="J37" t="s">
        <v>418</v>
      </c>
    </row>
    <row r="38" spans="1:10" x14ac:dyDescent="0.35">
      <c r="A38" t="s">
        <v>135</v>
      </c>
      <c r="B38" t="s">
        <v>136</v>
      </c>
      <c r="C38" t="str">
        <f>VLOOKUP(A38,'[4]SNP in TOPROH1 и остальные'!$I$1:$J$176,2,FALSE)</f>
        <v>T/C</v>
      </c>
      <c r="D38" t="s">
        <v>65</v>
      </c>
      <c r="E38" t="s">
        <v>418</v>
      </c>
      <c r="F38" t="s">
        <v>418</v>
      </c>
      <c r="G38" t="s">
        <v>418</v>
      </c>
      <c r="H38" s="3" t="s">
        <v>418</v>
      </c>
      <c r="I38" s="3" t="s">
        <v>418</v>
      </c>
      <c r="J38" t="s">
        <v>418</v>
      </c>
    </row>
    <row r="39" spans="1:10" x14ac:dyDescent="0.35">
      <c r="A39" t="s">
        <v>137</v>
      </c>
      <c r="B39" t="s">
        <v>138</v>
      </c>
      <c r="C39" t="str">
        <f>VLOOKUP(A39,'[4]SNP in TOPROH1 и остальные'!$I$1:$J$176,2,FALSE)</f>
        <v>A/G</v>
      </c>
      <c r="D39" t="s">
        <v>65</v>
      </c>
      <c r="E39" t="s">
        <v>418</v>
      </c>
      <c r="F39" t="s">
        <v>418</v>
      </c>
      <c r="G39" t="s">
        <v>418</v>
      </c>
      <c r="H39" s="3" t="s">
        <v>418</v>
      </c>
      <c r="I39" s="3" t="s">
        <v>418</v>
      </c>
      <c r="J39" t="s">
        <v>418</v>
      </c>
    </row>
    <row r="40" spans="1:10" x14ac:dyDescent="0.35">
      <c r="A40" t="s">
        <v>139</v>
      </c>
      <c r="B40" t="s">
        <v>140</v>
      </c>
      <c r="C40" t="str">
        <f>VLOOKUP(A40,'[4]SNP in TOPROH1 и остальные'!$I$1:$J$176,2,FALSE)</f>
        <v>A/T</v>
      </c>
      <c r="D40" t="s">
        <v>65</v>
      </c>
      <c r="E40" t="s">
        <v>418</v>
      </c>
      <c r="F40" t="s">
        <v>418</v>
      </c>
      <c r="G40" t="s">
        <v>418</v>
      </c>
      <c r="H40" s="3" t="s">
        <v>418</v>
      </c>
      <c r="I40" s="3" t="s">
        <v>418</v>
      </c>
      <c r="J40" t="s">
        <v>418</v>
      </c>
    </row>
    <row r="41" spans="1:10" x14ac:dyDescent="0.35">
      <c r="A41" t="s">
        <v>141</v>
      </c>
      <c r="B41" t="s">
        <v>142</v>
      </c>
      <c r="C41" t="str">
        <f>VLOOKUP(A41,'[4]SNP in TOPROH1 и остальные'!$I$1:$J$176,2,FALSE)</f>
        <v>C/T</v>
      </c>
      <c r="D41" t="s">
        <v>65</v>
      </c>
      <c r="E41" t="s">
        <v>418</v>
      </c>
      <c r="F41" t="s">
        <v>418</v>
      </c>
      <c r="G41" t="s">
        <v>418</v>
      </c>
      <c r="H41" s="3" t="s">
        <v>418</v>
      </c>
      <c r="I41" s="3" t="s">
        <v>418</v>
      </c>
      <c r="J41" t="s">
        <v>418</v>
      </c>
    </row>
    <row r="42" spans="1:10" x14ac:dyDescent="0.35">
      <c r="A42" t="s">
        <v>143</v>
      </c>
      <c r="B42" t="s">
        <v>144</v>
      </c>
      <c r="C42" t="str">
        <f>VLOOKUP(A42,'[4]SNP in TOPROH1 и остальные'!$I$1:$J$176,2,FALSE)</f>
        <v>C/G</v>
      </c>
      <c r="D42" t="s">
        <v>65</v>
      </c>
      <c r="E42" t="s">
        <v>418</v>
      </c>
      <c r="F42" t="s">
        <v>418</v>
      </c>
      <c r="G42" t="s">
        <v>418</v>
      </c>
      <c r="H42" s="3" t="s">
        <v>418</v>
      </c>
      <c r="I42" s="3" t="s">
        <v>418</v>
      </c>
      <c r="J42" t="s">
        <v>418</v>
      </c>
    </row>
    <row r="43" spans="1:10" x14ac:dyDescent="0.35">
      <c r="A43" t="s">
        <v>145</v>
      </c>
      <c r="B43" t="s">
        <v>146</v>
      </c>
      <c r="C43" t="str">
        <f>VLOOKUP(A43,'[4]SNP in TOPROH1 и остальные'!$I$1:$J$176,2,FALSE)</f>
        <v>T/G</v>
      </c>
      <c r="D43" t="s">
        <v>65</v>
      </c>
      <c r="E43" t="s">
        <v>418</v>
      </c>
      <c r="F43" t="s">
        <v>418</v>
      </c>
      <c r="G43" t="s">
        <v>418</v>
      </c>
      <c r="H43" s="3" t="s">
        <v>418</v>
      </c>
      <c r="I43" s="3" t="s">
        <v>418</v>
      </c>
      <c r="J43" t="s">
        <v>418</v>
      </c>
    </row>
    <row r="44" spans="1:10" x14ac:dyDescent="0.35">
      <c r="A44" t="s">
        <v>147</v>
      </c>
      <c r="B44" t="s">
        <v>148</v>
      </c>
      <c r="C44" t="str">
        <f>VLOOKUP(A44,'[4]SNP in TOPROH1 и остальные'!$I$1:$J$176,2,FALSE)</f>
        <v>T/C</v>
      </c>
      <c r="D44" t="s">
        <v>65</v>
      </c>
      <c r="E44" t="s">
        <v>418</v>
      </c>
      <c r="F44" t="s">
        <v>418</v>
      </c>
      <c r="G44" t="s">
        <v>418</v>
      </c>
      <c r="H44" s="3" t="s">
        <v>418</v>
      </c>
      <c r="I44" s="3" t="s">
        <v>418</v>
      </c>
      <c r="J44" t="s">
        <v>418</v>
      </c>
    </row>
    <row r="45" spans="1:10" x14ac:dyDescent="0.35">
      <c r="A45" t="s">
        <v>149</v>
      </c>
      <c r="B45" t="s">
        <v>150</v>
      </c>
      <c r="C45" t="str">
        <f>VLOOKUP(A45,'[4]SNP in TOPROH1 и остальные'!$I$1:$J$176,2,FALSE)</f>
        <v>T/C</v>
      </c>
      <c r="D45" t="s">
        <v>65</v>
      </c>
      <c r="E45" t="s">
        <v>418</v>
      </c>
      <c r="F45" t="s">
        <v>418</v>
      </c>
      <c r="G45" t="s">
        <v>418</v>
      </c>
      <c r="H45" s="3" t="s">
        <v>418</v>
      </c>
      <c r="I45" s="3" t="s">
        <v>418</v>
      </c>
      <c r="J45" t="s">
        <v>418</v>
      </c>
    </row>
    <row r="46" spans="1:10" x14ac:dyDescent="0.35">
      <c r="A46" t="s">
        <v>151</v>
      </c>
      <c r="B46" t="s">
        <v>152</v>
      </c>
      <c r="C46" t="str">
        <f>VLOOKUP(A46,'[4]SNP in TOPROH1 и остальные'!$I$1:$J$176,2,FALSE)</f>
        <v>A/C</v>
      </c>
      <c r="D46" t="s">
        <v>65</v>
      </c>
      <c r="E46" t="s">
        <v>418</v>
      </c>
      <c r="F46" t="s">
        <v>418</v>
      </c>
      <c r="G46" t="s">
        <v>418</v>
      </c>
      <c r="H46" s="3" t="s">
        <v>418</v>
      </c>
      <c r="I46" s="3" t="s">
        <v>418</v>
      </c>
      <c r="J46" t="s">
        <v>418</v>
      </c>
    </row>
    <row r="47" spans="1:10" x14ac:dyDescent="0.35">
      <c r="A47" t="s">
        <v>153</v>
      </c>
      <c r="B47" t="s">
        <v>154</v>
      </c>
      <c r="C47" t="str">
        <f>VLOOKUP(A47,'[4]SNP in TOPROH1 и остальные'!$I$1:$J$176,2,FALSE)</f>
        <v>C/T</v>
      </c>
      <c r="D47" t="s">
        <v>65</v>
      </c>
      <c r="E47" t="s">
        <v>418</v>
      </c>
      <c r="F47" t="s">
        <v>418</v>
      </c>
      <c r="G47" t="s">
        <v>418</v>
      </c>
      <c r="H47" s="3" t="s">
        <v>418</v>
      </c>
      <c r="I47" s="3" t="s">
        <v>418</v>
      </c>
      <c r="J47" t="s">
        <v>418</v>
      </c>
    </row>
    <row r="48" spans="1:10" x14ac:dyDescent="0.35">
      <c r="A48" t="s">
        <v>155</v>
      </c>
      <c r="B48" t="s">
        <v>156</v>
      </c>
      <c r="C48" t="str">
        <f>VLOOKUP(A48,'[4]SNP in TOPROH1 и остальные'!$I$1:$J$176,2,FALSE)</f>
        <v>C/T</v>
      </c>
      <c r="D48" t="s">
        <v>65</v>
      </c>
      <c r="E48" t="s">
        <v>418</v>
      </c>
      <c r="F48" t="s">
        <v>418</v>
      </c>
      <c r="G48" t="s">
        <v>418</v>
      </c>
      <c r="H48" s="3" t="s">
        <v>418</v>
      </c>
      <c r="I48" s="3" t="s">
        <v>418</v>
      </c>
      <c r="J48" t="s">
        <v>418</v>
      </c>
    </row>
    <row r="49" spans="1:10" x14ac:dyDescent="0.35">
      <c r="A49" t="s">
        <v>157</v>
      </c>
      <c r="B49" t="s">
        <v>158</v>
      </c>
      <c r="C49" t="str">
        <f>VLOOKUP(A49,'[4]SNP in TOPROH1 и остальные'!$I$1:$J$176,2,FALSE)</f>
        <v>T/C</v>
      </c>
      <c r="D49" t="s">
        <v>65</v>
      </c>
      <c r="E49" t="s">
        <v>418</v>
      </c>
      <c r="F49" t="s">
        <v>418</v>
      </c>
      <c r="G49" t="s">
        <v>418</v>
      </c>
      <c r="H49" s="3" t="s">
        <v>418</v>
      </c>
      <c r="I49" s="3" t="s">
        <v>418</v>
      </c>
      <c r="J49" t="s">
        <v>418</v>
      </c>
    </row>
    <row r="50" spans="1:10" x14ac:dyDescent="0.35">
      <c r="A50" t="s">
        <v>159</v>
      </c>
      <c r="B50" t="s">
        <v>160</v>
      </c>
      <c r="C50" t="str">
        <f>VLOOKUP(A50,'[4]SNP in TOPROH1 и остальные'!$I$1:$J$176,2,FALSE)</f>
        <v>C/A</v>
      </c>
      <c r="D50" t="s">
        <v>65</v>
      </c>
      <c r="E50" t="s">
        <v>418</v>
      </c>
      <c r="F50" t="s">
        <v>418</v>
      </c>
      <c r="G50" t="s">
        <v>418</v>
      </c>
      <c r="H50" s="3" t="s">
        <v>418</v>
      </c>
      <c r="I50" s="3" t="s">
        <v>418</v>
      </c>
      <c r="J50" t="s">
        <v>418</v>
      </c>
    </row>
    <row r="51" spans="1:10" x14ac:dyDescent="0.35">
      <c r="A51" t="s">
        <v>161</v>
      </c>
      <c r="B51" t="s">
        <v>162</v>
      </c>
      <c r="C51" t="str">
        <f>VLOOKUP(A51,'[4]SNP in TOPROH1 и остальные'!$I$1:$J$176,2,FALSE)</f>
        <v>A/G</v>
      </c>
      <c r="D51" t="s">
        <v>65</v>
      </c>
      <c r="E51" t="s">
        <v>418</v>
      </c>
      <c r="F51" t="s">
        <v>418</v>
      </c>
      <c r="G51" t="s">
        <v>418</v>
      </c>
      <c r="H51" s="3" t="s">
        <v>418</v>
      </c>
      <c r="I51" s="3" t="s">
        <v>418</v>
      </c>
      <c r="J51" t="s">
        <v>418</v>
      </c>
    </row>
    <row r="52" spans="1:10" x14ac:dyDescent="0.35">
      <c r="A52" t="s">
        <v>163</v>
      </c>
      <c r="B52" t="s">
        <v>164</v>
      </c>
      <c r="C52" t="str">
        <f>VLOOKUP(A52,'[4]SNP in TOPROH1 и остальные'!$I$1:$J$176,2,FALSE)</f>
        <v>T/A</v>
      </c>
      <c r="D52" t="s">
        <v>65</v>
      </c>
      <c r="E52" t="s">
        <v>418</v>
      </c>
      <c r="F52" t="s">
        <v>418</v>
      </c>
      <c r="G52" t="s">
        <v>418</v>
      </c>
      <c r="H52" s="3" t="s">
        <v>418</v>
      </c>
      <c r="I52" s="3" t="s">
        <v>418</v>
      </c>
      <c r="J52" t="s">
        <v>418</v>
      </c>
    </row>
    <row r="53" spans="1:10" x14ac:dyDescent="0.35">
      <c r="A53" t="s">
        <v>165</v>
      </c>
      <c r="B53" t="s">
        <v>166</v>
      </c>
      <c r="C53" t="str">
        <f>VLOOKUP(A53,'[4]SNP in TOPROH1 и остальные'!$I$1:$J$176,2,FALSE)</f>
        <v>A/T</v>
      </c>
      <c r="D53" t="s">
        <v>65</v>
      </c>
      <c r="E53" t="s">
        <v>418</v>
      </c>
      <c r="F53" t="s">
        <v>418</v>
      </c>
      <c r="G53" t="s">
        <v>418</v>
      </c>
      <c r="H53" s="3" t="s">
        <v>418</v>
      </c>
      <c r="I53" s="3" t="s">
        <v>418</v>
      </c>
      <c r="J53" t="s">
        <v>418</v>
      </c>
    </row>
    <row r="54" spans="1:10" x14ac:dyDescent="0.35">
      <c r="A54" t="s">
        <v>167</v>
      </c>
      <c r="B54" t="s">
        <v>168</v>
      </c>
      <c r="C54" t="str">
        <f>VLOOKUP(A54,'[4]SNP in TOPROH1 и остальные'!$I$1:$J$176,2,FALSE)</f>
        <v>G/A</v>
      </c>
      <c r="D54" t="s">
        <v>65</v>
      </c>
      <c r="E54" t="s">
        <v>418</v>
      </c>
      <c r="F54" t="s">
        <v>418</v>
      </c>
      <c r="G54" t="s">
        <v>418</v>
      </c>
      <c r="H54" s="3" t="s">
        <v>418</v>
      </c>
      <c r="I54" s="3" t="s">
        <v>418</v>
      </c>
      <c r="J54" t="s">
        <v>418</v>
      </c>
    </row>
    <row r="55" spans="1:10" x14ac:dyDescent="0.35">
      <c r="A55" t="s">
        <v>169</v>
      </c>
      <c r="B55" t="s">
        <v>170</v>
      </c>
      <c r="C55" t="str">
        <f>VLOOKUP(A55,'[4]SNP in TOPROH1 и остальные'!$I$1:$J$176,2,FALSE)</f>
        <v>C/T</v>
      </c>
      <c r="D55" t="s">
        <v>65</v>
      </c>
      <c r="E55" t="s">
        <v>418</v>
      </c>
      <c r="F55" t="s">
        <v>418</v>
      </c>
      <c r="G55" t="s">
        <v>418</v>
      </c>
      <c r="H55" s="3" t="s">
        <v>418</v>
      </c>
      <c r="I55" s="3" t="s">
        <v>418</v>
      </c>
      <c r="J55" t="s">
        <v>418</v>
      </c>
    </row>
    <row r="56" spans="1:10" x14ac:dyDescent="0.35">
      <c r="A56" t="s">
        <v>171</v>
      </c>
      <c r="B56" t="s">
        <v>172</v>
      </c>
      <c r="C56" t="str">
        <f>VLOOKUP(A56,'[4]SNP in TOPROH1 и остальные'!$I$1:$J$176,2,FALSE)</f>
        <v>G/T</v>
      </c>
      <c r="D56" t="s">
        <v>65</v>
      </c>
      <c r="E56" t="s">
        <v>418</v>
      </c>
      <c r="F56" t="s">
        <v>418</v>
      </c>
      <c r="G56" t="s">
        <v>418</v>
      </c>
      <c r="H56" s="3" t="s">
        <v>418</v>
      </c>
      <c r="I56" s="3" t="s">
        <v>418</v>
      </c>
      <c r="J56" t="s">
        <v>418</v>
      </c>
    </row>
    <row r="57" spans="1:10" x14ac:dyDescent="0.35">
      <c r="A57" t="s">
        <v>173</v>
      </c>
      <c r="B57" t="s">
        <v>174</v>
      </c>
      <c r="C57" t="str">
        <f>VLOOKUP(A57,'[4]SNP in TOPROH1 и остальные'!$I$1:$J$176,2,FALSE)</f>
        <v>G/A</v>
      </c>
      <c r="D57" t="s">
        <v>65</v>
      </c>
      <c r="E57" t="s">
        <v>418</v>
      </c>
      <c r="F57" t="s">
        <v>418</v>
      </c>
      <c r="G57" t="s">
        <v>418</v>
      </c>
      <c r="H57" s="3" t="s">
        <v>418</v>
      </c>
      <c r="I57" s="3" t="s">
        <v>418</v>
      </c>
      <c r="J57" t="s">
        <v>418</v>
      </c>
    </row>
    <row r="58" spans="1:10" x14ac:dyDescent="0.35">
      <c r="A58" t="s">
        <v>175</v>
      </c>
      <c r="B58" t="s">
        <v>176</v>
      </c>
      <c r="C58" t="str">
        <f>VLOOKUP(A58,'[4]SNP in TOPROH1 и остальные'!$I$1:$J$176,2,FALSE)</f>
        <v>C/T</v>
      </c>
      <c r="D58" t="s">
        <v>65</v>
      </c>
      <c r="E58" t="s">
        <v>418</v>
      </c>
      <c r="F58" t="s">
        <v>418</v>
      </c>
      <c r="G58" t="s">
        <v>418</v>
      </c>
      <c r="H58" s="3" t="s">
        <v>418</v>
      </c>
      <c r="I58" s="3" t="s">
        <v>418</v>
      </c>
      <c r="J58" t="s">
        <v>418</v>
      </c>
    </row>
    <row r="59" spans="1:10" x14ac:dyDescent="0.35">
      <c r="A59" t="s">
        <v>177</v>
      </c>
      <c r="B59" t="s">
        <v>178</v>
      </c>
      <c r="C59" t="str">
        <f>VLOOKUP(A59,'[4]SNP in TOPROH1 и остальные'!$I$1:$J$176,2,FALSE)</f>
        <v>T/G</v>
      </c>
      <c r="D59" t="s">
        <v>65</v>
      </c>
      <c r="E59" t="s">
        <v>418</v>
      </c>
      <c r="F59" t="s">
        <v>418</v>
      </c>
      <c r="G59" t="s">
        <v>418</v>
      </c>
      <c r="H59" s="3" t="s">
        <v>418</v>
      </c>
      <c r="I59" s="3" t="s">
        <v>418</v>
      </c>
      <c r="J59" t="s">
        <v>418</v>
      </c>
    </row>
    <row r="60" spans="1:10" x14ac:dyDescent="0.35">
      <c r="A60" t="s">
        <v>179</v>
      </c>
      <c r="B60" t="s">
        <v>180</v>
      </c>
      <c r="C60" t="str">
        <f>VLOOKUP(A60,'[4]SNP in TOPROH1 и остальные'!$I$1:$J$176,2,FALSE)</f>
        <v>G/A</v>
      </c>
      <c r="D60" t="s">
        <v>65</v>
      </c>
      <c r="E60" t="s">
        <v>418</v>
      </c>
      <c r="F60" t="s">
        <v>418</v>
      </c>
      <c r="G60" t="s">
        <v>418</v>
      </c>
      <c r="H60" s="3" t="s">
        <v>418</v>
      </c>
      <c r="I60" s="3" t="s">
        <v>418</v>
      </c>
      <c r="J60" t="s">
        <v>418</v>
      </c>
    </row>
    <row r="61" spans="1:10" x14ac:dyDescent="0.35">
      <c r="A61" t="s">
        <v>181</v>
      </c>
      <c r="B61" t="s">
        <v>182</v>
      </c>
      <c r="C61" t="str">
        <f>VLOOKUP(A61,'[4]SNP in TOPROH1 и остальные'!$I$1:$J$176,2,FALSE)</f>
        <v>T/G</v>
      </c>
      <c r="D61" t="s">
        <v>65</v>
      </c>
      <c r="E61" t="s">
        <v>418</v>
      </c>
      <c r="F61" t="s">
        <v>418</v>
      </c>
      <c r="G61" t="s">
        <v>418</v>
      </c>
      <c r="H61" s="3" t="s">
        <v>418</v>
      </c>
      <c r="I61" s="3" t="s">
        <v>418</v>
      </c>
      <c r="J61" t="s">
        <v>418</v>
      </c>
    </row>
    <row r="62" spans="1:10" x14ac:dyDescent="0.35">
      <c r="A62" t="s">
        <v>183</v>
      </c>
      <c r="B62" t="s">
        <v>184</v>
      </c>
      <c r="C62" t="str">
        <f>VLOOKUP(A62,'[4]SNP in TOPROH1 и остальные'!$I$1:$J$176,2,FALSE)</f>
        <v>C/T</v>
      </c>
      <c r="D62" t="s">
        <v>65</v>
      </c>
      <c r="E62" t="s">
        <v>418</v>
      </c>
      <c r="F62" t="s">
        <v>418</v>
      </c>
      <c r="G62" t="s">
        <v>418</v>
      </c>
      <c r="H62" s="3" t="s">
        <v>418</v>
      </c>
      <c r="I62" s="3" t="s">
        <v>418</v>
      </c>
      <c r="J62" t="s">
        <v>418</v>
      </c>
    </row>
    <row r="63" spans="1:10" x14ac:dyDescent="0.35">
      <c r="A63" t="s">
        <v>185</v>
      </c>
      <c r="B63" t="s">
        <v>186</v>
      </c>
      <c r="C63" t="str">
        <f>VLOOKUP(A63,'[4]SNP in TOPROH1 и остальные'!$I$1:$J$176,2,FALSE)</f>
        <v>C/T</v>
      </c>
      <c r="D63" t="s">
        <v>65</v>
      </c>
      <c r="E63" t="s">
        <v>418</v>
      </c>
      <c r="F63" t="s">
        <v>418</v>
      </c>
      <c r="G63" t="s">
        <v>418</v>
      </c>
      <c r="H63" s="3" t="s">
        <v>418</v>
      </c>
      <c r="I63" s="3" t="s">
        <v>418</v>
      </c>
      <c r="J63" t="s">
        <v>418</v>
      </c>
    </row>
    <row r="64" spans="1:10" x14ac:dyDescent="0.35">
      <c r="A64" t="s">
        <v>187</v>
      </c>
      <c r="B64" t="s">
        <v>188</v>
      </c>
      <c r="C64" t="str">
        <f>VLOOKUP(A64,'[4]SNP in TOPROH1 и остальные'!$I$1:$J$176,2,FALSE)</f>
        <v>T/C</v>
      </c>
      <c r="D64" t="s">
        <v>65</v>
      </c>
      <c r="E64" t="s">
        <v>418</v>
      </c>
      <c r="F64" t="s">
        <v>418</v>
      </c>
      <c r="G64" t="s">
        <v>418</v>
      </c>
      <c r="H64" s="3" t="s">
        <v>418</v>
      </c>
      <c r="I64" s="3" t="s">
        <v>418</v>
      </c>
      <c r="J64" t="s">
        <v>418</v>
      </c>
    </row>
    <row r="65" spans="1:10" x14ac:dyDescent="0.35">
      <c r="A65" t="s">
        <v>189</v>
      </c>
      <c r="B65" t="s">
        <v>190</v>
      </c>
      <c r="C65" t="str">
        <f>VLOOKUP(A65,'[4]SNP in TOPROH1 и остальные'!$I$1:$J$176,2,FALSE)</f>
        <v>C/T</v>
      </c>
      <c r="D65" t="s">
        <v>65</v>
      </c>
      <c r="E65" t="s">
        <v>418</v>
      </c>
      <c r="F65" t="s">
        <v>418</v>
      </c>
      <c r="G65" t="s">
        <v>418</v>
      </c>
      <c r="H65" s="3" t="s">
        <v>418</v>
      </c>
      <c r="I65" s="3" t="s">
        <v>418</v>
      </c>
      <c r="J65" t="s">
        <v>418</v>
      </c>
    </row>
    <row r="66" spans="1:10" x14ac:dyDescent="0.35">
      <c r="A66" t="s">
        <v>191</v>
      </c>
      <c r="B66" t="s">
        <v>192</v>
      </c>
      <c r="C66" t="str">
        <f>VLOOKUP(A66,'[4]SNP in TOPROH1 и остальные'!$I$1:$J$176,2,FALSE)</f>
        <v>C/T</v>
      </c>
      <c r="D66" t="s">
        <v>65</v>
      </c>
      <c r="E66" t="s">
        <v>418</v>
      </c>
      <c r="F66" t="s">
        <v>418</v>
      </c>
      <c r="G66" t="s">
        <v>418</v>
      </c>
      <c r="H66" s="3" t="s">
        <v>418</v>
      </c>
      <c r="I66" s="3" t="s">
        <v>418</v>
      </c>
      <c r="J66" t="s">
        <v>418</v>
      </c>
    </row>
    <row r="67" spans="1:10" x14ac:dyDescent="0.35">
      <c r="A67" t="s">
        <v>193</v>
      </c>
      <c r="B67" t="s">
        <v>194</v>
      </c>
      <c r="C67" t="str">
        <f>VLOOKUP(A67,'[4]SNP in TOPROH1 и остальные'!$I$1:$J$176,2,FALSE)</f>
        <v>C/T</v>
      </c>
      <c r="D67" t="s">
        <v>65</v>
      </c>
      <c r="E67" t="s">
        <v>418</v>
      </c>
      <c r="F67" t="s">
        <v>418</v>
      </c>
      <c r="G67" t="s">
        <v>418</v>
      </c>
      <c r="H67" s="3" t="s">
        <v>418</v>
      </c>
      <c r="I67" s="3" t="s">
        <v>418</v>
      </c>
      <c r="J67" t="s">
        <v>418</v>
      </c>
    </row>
    <row r="68" spans="1:10" x14ac:dyDescent="0.35">
      <c r="A68" t="s">
        <v>195</v>
      </c>
      <c r="B68" t="s">
        <v>196</v>
      </c>
      <c r="C68" t="str">
        <f>VLOOKUP(A68,'[4]SNP in TOPROH1 и остальные'!$I$1:$J$176,2,FALSE)</f>
        <v>A/G</v>
      </c>
      <c r="D68" t="s">
        <v>65</v>
      </c>
      <c r="E68" t="s">
        <v>418</v>
      </c>
      <c r="F68" t="s">
        <v>418</v>
      </c>
      <c r="G68" t="s">
        <v>418</v>
      </c>
      <c r="H68" s="3" t="s">
        <v>418</v>
      </c>
      <c r="I68" s="3" t="s">
        <v>418</v>
      </c>
      <c r="J68" t="s">
        <v>418</v>
      </c>
    </row>
    <row r="69" spans="1:10" x14ac:dyDescent="0.35">
      <c r="A69" t="s">
        <v>197</v>
      </c>
      <c r="B69" t="s">
        <v>198</v>
      </c>
      <c r="C69" t="str">
        <f>VLOOKUP(A69,'[4]SNP in TOPROH1 и остальные'!$I$1:$J$176,2,FALSE)</f>
        <v>A/G</v>
      </c>
      <c r="D69" t="s">
        <v>65</v>
      </c>
      <c r="E69" t="s">
        <v>418</v>
      </c>
      <c r="F69" t="s">
        <v>418</v>
      </c>
      <c r="G69" t="s">
        <v>418</v>
      </c>
      <c r="H69" s="3" t="s">
        <v>418</v>
      </c>
      <c r="I69" s="3" t="s">
        <v>418</v>
      </c>
      <c r="J69" t="s">
        <v>418</v>
      </c>
    </row>
    <row r="70" spans="1:10" x14ac:dyDescent="0.35">
      <c r="A70" t="s">
        <v>199</v>
      </c>
      <c r="B70" t="s">
        <v>200</v>
      </c>
      <c r="C70" t="str">
        <f>VLOOKUP(A70,'[4]SNP in TOPROH1 и остальные'!$I$1:$J$176,2,FALSE)</f>
        <v>A/C</v>
      </c>
      <c r="D70" t="s">
        <v>65</v>
      </c>
      <c r="E70" t="s">
        <v>418</v>
      </c>
      <c r="F70" t="s">
        <v>418</v>
      </c>
      <c r="G70" t="s">
        <v>418</v>
      </c>
      <c r="H70" s="3" t="s">
        <v>418</v>
      </c>
      <c r="I70" s="3" t="s">
        <v>418</v>
      </c>
      <c r="J70" t="s">
        <v>418</v>
      </c>
    </row>
    <row r="71" spans="1:10" x14ac:dyDescent="0.35">
      <c r="A71" t="s">
        <v>201</v>
      </c>
      <c r="B71" t="s">
        <v>202</v>
      </c>
      <c r="C71" t="str">
        <f>VLOOKUP(A71,'[4]SNP in TOPROH1 и остальные'!$I$1:$J$176,2,FALSE)</f>
        <v>T/A</v>
      </c>
      <c r="D71" t="s">
        <v>65</v>
      </c>
      <c r="E71" t="s">
        <v>418</v>
      </c>
      <c r="F71" t="s">
        <v>418</v>
      </c>
      <c r="G71" t="s">
        <v>418</v>
      </c>
      <c r="H71" s="3" t="s">
        <v>418</v>
      </c>
      <c r="I71" s="3" t="s">
        <v>418</v>
      </c>
      <c r="J71" t="s">
        <v>418</v>
      </c>
    </row>
    <row r="72" spans="1:10" x14ac:dyDescent="0.35">
      <c r="A72" t="s">
        <v>203</v>
      </c>
      <c r="B72" t="s">
        <v>204</v>
      </c>
      <c r="C72" t="str">
        <f>VLOOKUP(A72,'[4]SNP in TOPROH1 и остальные'!$I$1:$J$176,2,FALSE)</f>
        <v>A/G</v>
      </c>
      <c r="D72" t="s">
        <v>65</v>
      </c>
      <c r="E72" t="s">
        <v>418</v>
      </c>
      <c r="F72" t="s">
        <v>418</v>
      </c>
      <c r="G72" t="s">
        <v>418</v>
      </c>
      <c r="H72" s="3" t="s">
        <v>418</v>
      </c>
      <c r="I72" s="3" t="s">
        <v>418</v>
      </c>
      <c r="J72" t="s">
        <v>418</v>
      </c>
    </row>
    <row r="73" spans="1:10" x14ac:dyDescent="0.35">
      <c r="A73" t="s">
        <v>205</v>
      </c>
      <c r="B73" t="s">
        <v>206</v>
      </c>
      <c r="C73" t="str">
        <f>VLOOKUP(A73,'[4]SNP in TOPROH1 и остальные'!$I$1:$J$176,2,FALSE)</f>
        <v>A/G</v>
      </c>
      <c r="D73" t="s">
        <v>65</v>
      </c>
      <c r="E73" t="s">
        <v>418</v>
      </c>
      <c r="F73" t="s">
        <v>418</v>
      </c>
      <c r="G73" t="s">
        <v>418</v>
      </c>
      <c r="H73" s="3" t="s">
        <v>418</v>
      </c>
      <c r="I73" s="3" t="s">
        <v>418</v>
      </c>
      <c r="J73" t="s">
        <v>418</v>
      </c>
    </row>
    <row r="74" spans="1:10" x14ac:dyDescent="0.35">
      <c r="A74" t="s">
        <v>207</v>
      </c>
      <c r="B74" t="s">
        <v>208</v>
      </c>
      <c r="C74" t="str">
        <f>VLOOKUP(A74,'[4]SNP in TOPROH1 и остальные'!$I$1:$J$176,2,FALSE)</f>
        <v>T/G</v>
      </c>
      <c r="D74" t="s">
        <v>65</v>
      </c>
      <c r="E74" t="s">
        <v>418</v>
      </c>
      <c r="F74" t="s">
        <v>418</v>
      </c>
      <c r="G74" t="s">
        <v>418</v>
      </c>
      <c r="H74" s="3" t="s">
        <v>418</v>
      </c>
      <c r="I74" s="3" t="s">
        <v>418</v>
      </c>
      <c r="J74" t="s">
        <v>418</v>
      </c>
    </row>
    <row r="75" spans="1:10" x14ac:dyDescent="0.35">
      <c r="A75" t="s">
        <v>209</v>
      </c>
      <c r="B75" t="s">
        <v>210</v>
      </c>
      <c r="C75" t="str">
        <f>VLOOKUP(A75,'[4]SNP in TOPROH1 и остальные'!$I$1:$J$176,2,FALSE)</f>
        <v>G/T</v>
      </c>
      <c r="D75" t="s">
        <v>65</v>
      </c>
      <c r="E75" t="s">
        <v>418</v>
      </c>
      <c r="F75" t="s">
        <v>418</v>
      </c>
      <c r="G75" t="s">
        <v>418</v>
      </c>
      <c r="H75" s="3" t="s">
        <v>418</v>
      </c>
      <c r="I75" s="3" t="s">
        <v>418</v>
      </c>
      <c r="J75" t="s">
        <v>418</v>
      </c>
    </row>
    <row r="76" spans="1:10" x14ac:dyDescent="0.35">
      <c r="A76" t="s">
        <v>211</v>
      </c>
      <c r="B76" t="s">
        <v>212</v>
      </c>
      <c r="C76" t="str">
        <f>VLOOKUP(A76,'[4]SNP in TOPROH1 и остальные'!$I$1:$J$176,2,FALSE)</f>
        <v>T/A</v>
      </c>
      <c r="D76" t="s">
        <v>65</v>
      </c>
      <c r="E76" t="s">
        <v>418</v>
      </c>
      <c r="F76" t="s">
        <v>418</v>
      </c>
      <c r="G76" t="s">
        <v>418</v>
      </c>
      <c r="H76" s="3" t="s">
        <v>418</v>
      </c>
      <c r="I76" s="3" t="s">
        <v>418</v>
      </c>
      <c r="J76" t="s">
        <v>418</v>
      </c>
    </row>
    <row r="77" spans="1:10" x14ac:dyDescent="0.35">
      <c r="A77" t="s">
        <v>213</v>
      </c>
      <c r="B77" t="s">
        <v>214</v>
      </c>
      <c r="C77" t="str">
        <f>VLOOKUP(A77,'[4]SNP in TOPROH1 и остальные'!$I$1:$J$176,2,FALSE)</f>
        <v>A/G</v>
      </c>
      <c r="D77" t="s">
        <v>65</v>
      </c>
      <c r="E77" t="s">
        <v>418</v>
      </c>
      <c r="F77" t="s">
        <v>418</v>
      </c>
      <c r="G77" t="s">
        <v>418</v>
      </c>
      <c r="H77" s="3" t="s">
        <v>418</v>
      </c>
      <c r="I77" s="3" t="s">
        <v>418</v>
      </c>
      <c r="J77" t="s">
        <v>418</v>
      </c>
    </row>
    <row r="78" spans="1:10" x14ac:dyDescent="0.35">
      <c r="A78" t="s">
        <v>215</v>
      </c>
      <c r="B78" t="s">
        <v>216</v>
      </c>
      <c r="C78" t="str">
        <f>VLOOKUP(A78,'[4]SNP in TOPROH1 и остальные'!$I$1:$J$176,2,FALSE)</f>
        <v>T/G</v>
      </c>
      <c r="D78" t="s">
        <v>65</v>
      </c>
      <c r="E78" t="s">
        <v>418</v>
      </c>
      <c r="F78" t="s">
        <v>418</v>
      </c>
      <c r="G78" t="s">
        <v>418</v>
      </c>
      <c r="H78" s="3" t="s">
        <v>418</v>
      </c>
      <c r="I78" s="3" t="s">
        <v>418</v>
      </c>
      <c r="J78" t="s">
        <v>418</v>
      </c>
    </row>
    <row r="79" spans="1:10" x14ac:dyDescent="0.35">
      <c r="A79" t="s">
        <v>217</v>
      </c>
      <c r="B79" t="s">
        <v>218</v>
      </c>
      <c r="C79" t="str">
        <f>VLOOKUP(A79,'[4]SNP in TOPROH1 и остальные'!$I$1:$J$176,2,FALSE)</f>
        <v>G/T</v>
      </c>
      <c r="D79" t="s">
        <v>65</v>
      </c>
      <c r="E79" t="s">
        <v>418</v>
      </c>
      <c r="F79" t="s">
        <v>418</v>
      </c>
      <c r="G79" t="s">
        <v>418</v>
      </c>
      <c r="H79" s="3" t="s">
        <v>418</v>
      </c>
      <c r="I79" s="3" t="s">
        <v>418</v>
      </c>
      <c r="J79" t="s">
        <v>418</v>
      </c>
    </row>
    <row r="80" spans="1:10" x14ac:dyDescent="0.35">
      <c r="A80" t="s">
        <v>219</v>
      </c>
      <c r="B80" t="s">
        <v>220</v>
      </c>
      <c r="C80" t="str">
        <f>VLOOKUP(A80,'[4]SNP in TOPROH1 и остальные'!$I$1:$J$176,2,FALSE)</f>
        <v>G/A</v>
      </c>
      <c r="D80" t="s">
        <v>65</v>
      </c>
      <c r="E80" t="s">
        <v>418</v>
      </c>
      <c r="F80" t="s">
        <v>418</v>
      </c>
      <c r="G80" t="s">
        <v>418</v>
      </c>
      <c r="H80" s="3" t="s">
        <v>418</v>
      </c>
      <c r="I80" s="3" t="s">
        <v>418</v>
      </c>
      <c r="J80" t="s">
        <v>418</v>
      </c>
    </row>
    <row r="81" spans="1:10" x14ac:dyDescent="0.35">
      <c r="A81" t="s">
        <v>221</v>
      </c>
      <c r="B81" t="s">
        <v>222</v>
      </c>
      <c r="C81" t="str">
        <f>VLOOKUP(A81,'[4]SNP in TOPROH1 и остальные'!$I$1:$J$176,2,FALSE)</f>
        <v>A/T</v>
      </c>
      <c r="D81" t="s">
        <v>65</v>
      </c>
      <c r="E81" t="s">
        <v>418</v>
      </c>
      <c r="F81" t="s">
        <v>418</v>
      </c>
      <c r="G81" t="s">
        <v>418</v>
      </c>
      <c r="H81" s="3" t="s">
        <v>418</v>
      </c>
      <c r="I81" s="3" t="s">
        <v>418</v>
      </c>
      <c r="J81" t="s">
        <v>418</v>
      </c>
    </row>
    <row r="82" spans="1:10" x14ac:dyDescent="0.35">
      <c r="A82" t="s">
        <v>223</v>
      </c>
      <c r="B82" t="s">
        <v>224</v>
      </c>
      <c r="C82" t="str">
        <f>VLOOKUP(A82,'[4]SNP in TOPROH1 и остальные'!$I$1:$J$176,2,FALSE)</f>
        <v>T/A</v>
      </c>
      <c r="D82" t="s">
        <v>65</v>
      </c>
      <c r="E82" t="s">
        <v>418</v>
      </c>
      <c r="F82" t="s">
        <v>418</v>
      </c>
      <c r="G82" t="s">
        <v>418</v>
      </c>
      <c r="H82" s="3" t="s">
        <v>418</v>
      </c>
      <c r="I82" s="3" t="s">
        <v>418</v>
      </c>
      <c r="J82" t="s">
        <v>418</v>
      </c>
    </row>
    <row r="83" spans="1:10" x14ac:dyDescent="0.35">
      <c r="A83" t="s">
        <v>225</v>
      </c>
      <c r="B83" t="s">
        <v>226</v>
      </c>
      <c r="C83" t="str">
        <f>VLOOKUP(A83,'[4]SNP in TOPROH1 и остальные'!$I$1:$J$176,2,FALSE)</f>
        <v>C/T</v>
      </c>
      <c r="D83" t="s">
        <v>65</v>
      </c>
      <c r="E83" t="s">
        <v>418</v>
      </c>
      <c r="F83" t="s">
        <v>418</v>
      </c>
      <c r="G83" t="s">
        <v>418</v>
      </c>
      <c r="H83" s="3" t="s">
        <v>418</v>
      </c>
      <c r="I83" s="3" t="s">
        <v>418</v>
      </c>
      <c r="J83" t="s">
        <v>418</v>
      </c>
    </row>
    <row r="84" spans="1:10" x14ac:dyDescent="0.35">
      <c r="A84" t="s">
        <v>227</v>
      </c>
      <c r="B84" t="s">
        <v>228</v>
      </c>
      <c r="C84" t="str">
        <f>VLOOKUP(A84,'[4]SNP in TOPROH1 и остальные'!$I$1:$J$176,2,FALSE)</f>
        <v>A/C</v>
      </c>
      <c r="D84" t="s">
        <v>65</v>
      </c>
      <c r="E84" t="s">
        <v>418</v>
      </c>
      <c r="F84" t="s">
        <v>418</v>
      </c>
      <c r="G84" t="s">
        <v>418</v>
      </c>
      <c r="H84" s="3" t="s">
        <v>418</v>
      </c>
      <c r="I84" s="3" t="s">
        <v>418</v>
      </c>
      <c r="J84" t="s">
        <v>418</v>
      </c>
    </row>
    <row r="85" spans="1:10" x14ac:dyDescent="0.35">
      <c r="A85" t="s">
        <v>229</v>
      </c>
      <c r="B85" t="s">
        <v>230</v>
      </c>
      <c r="C85" t="str">
        <f>VLOOKUP(A85,'[4]SNP in TOPROH1 и остальные'!$I$1:$J$176,2,FALSE)</f>
        <v>C/T</v>
      </c>
      <c r="D85" t="s">
        <v>65</v>
      </c>
      <c r="E85" t="s">
        <v>418</v>
      </c>
      <c r="F85" t="s">
        <v>418</v>
      </c>
      <c r="G85" t="s">
        <v>418</v>
      </c>
      <c r="H85" s="3" t="s">
        <v>418</v>
      </c>
      <c r="I85" s="3" t="s">
        <v>418</v>
      </c>
      <c r="J85" t="s">
        <v>418</v>
      </c>
    </row>
    <row r="86" spans="1:10" x14ac:dyDescent="0.35">
      <c r="A86" t="s">
        <v>231</v>
      </c>
      <c r="B86" t="s">
        <v>232</v>
      </c>
      <c r="C86" t="str">
        <f>VLOOKUP(A86,'[4]SNP in TOPROH1 и остальные'!$I$1:$J$176,2,FALSE)</f>
        <v>C/T</v>
      </c>
      <c r="D86" t="s">
        <v>65</v>
      </c>
      <c r="E86" t="s">
        <v>418</v>
      </c>
      <c r="F86" t="s">
        <v>418</v>
      </c>
      <c r="G86" t="s">
        <v>418</v>
      </c>
      <c r="H86" s="3" t="s">
        <v>418</v>
      </c>
      <c r="I86" s="3" t="s">
        <v>418</v>
      </c>
      <c r="J86" t="s">
        <v>418</v>
      </c>
    </row>
    <row r="87" spans="1:10" x14ac:dyDescent="0.35">
      <c r="A87" t="s">
        <v>233</v>
      </c>
      <c r="B87" t="s">
        <v>234</v>
      </c>
      <c r="C87" t="str">
        <f>VLOOKUP(A87,'[4]SNP in TOPROH1 и остальные'!$I$1:$J$176,2,FALSE)</f>
        <v>A/C</v>
      </c>
      <c r="D87" t="s">
        <v>65</v>
      </c>
      <c r="E87" t="s">
        <v>418</v>
      </c>
      <c r="F87" t="s">
        <v>418</v>
      </c>
      <c r="G87" t="s">
        <v>418</v>
      </c>
      <c r="H87" s="3" t="s">
        <v>418</v>
      </c>
      <c r="I87" s="3" t="s">
        <v>418</v>
      </c>
      <c r="J87" t="s">
        <v>418</v>
      </c>
    </row>
    <row r="88" spans="1:10" x14ac:dyDescent="0.35">
      <c r="A88" t="s">
        <v>235</v>
      </c>
      <c r="B88" t="s">
        <v>236</v>
      </c>
      <c r="C88" t="str">
        <f>VLOOKUP(A88,'[4]SNP in TOPROH1 и остальные'!$I$1:$J$176,2,FALSE)</f>
        <v>T/G</v>
      </c>
      <c r="D88" t="s">
        <v>65</v>
      </c>
      <c r="E88" t="s">
        <v>418</v>
      </c>
      <c r="F88" t="s">
        <v>418</v>
      </c>
      <c r="G88" t="s">
        <v>418</v>
      </c>
      <c r="H88" s="3" t="s">
        <v>418</v>
      </c>
      <c r="I88" s="3" t="s">
        <v>418</v>
      </c>
      <c r="J88" t="s">
        <v>418</v>
      </c>
    </row>
    <row r="89" spans="1:10" x14ac:dyDescent="0.35">
      <c r="A89" t="s">
        <v>237</v>
      </c>
      <c r="B89" t="s">
        <v>238</v>
      </c>
      <c r="C89" t="e">
        <f>VLOOKUP(A89,'[4]SNP in TOPROH1 и остальные'!$I$1:$J$176,2,FALSE)</f>
        <v>#N/A</v>
      </c>
      <c r="D89" t="s">
        <v>97</v>
      </c>
      <c r="E89" t="s">
        <v>46</v>
      </c>
      <c r="F89" t="s">
        <v>427</v>
      </c>
      <c r="G89" t="s">
        <v>428</v>
      </c>
      <c r="H89" s="3" t="s">
        <v>418</v>
      </c>
      <c r="I89" s="3">
        <v>42370</v>
      </c>
      <c r="J89">
        <v>1</v>
      </c>
    </row>
    <row r="90" spans="1:10" x14ac:dyDescent="0.35">
      <c r="A90" t="s">
        <v>239</v>
      </c>
      <c r="B90" t="s">
        <v>240</v>
      </c>
      <c r="C90" t="str">
        <f>VLOOKUP(A90,'[4]SNP in TOPROH1 и остальные'!$I$1:$J$176,2,FALSE)</f>
        <v>C/T</v>
      </c>
      <c r="D90" t="s">
        <v>97</v>
      </c>
      <c r="E90" t="s">
        <v>46</v>
      </c>
      <c r="F90" t="s">
        <v>427</v>
      </c>
      <c r="G90" t="s">
        <v>428</v>
      </c>
      <c r="H90" s="3" t="s">
        <v>418</v>
      </c>
      <c r="I90" s="3">
        <v>42370</v>
      </c>
      <c r="J90">
        <v>1</v>
      </c>
    </row>
    <row r="91" spans="1:10" x14ac:dyDescent="0.35">
      <c r="A91" t="s">
        <v>241</v>
      </c>
      <c r="B91" t="s">
        <v>242</v>
      </c>
      <c r="C91" t="str">
        <f>VLOOKUP(A91,'[4]SNP in TOPROH1 и остальные'!$I$1:$J$176,2,FALSE)</f>
        <v>G/T</v>
      </c>
      <c r="D91" t="s">
        <v>97</v>
      </c>
      <c r="E91" t="s">
        <v>46</v>
      </c>
      <c r="F91" t="s">
        <v>427</v>
      </c>
      <c r="G91" t="s">
        <v>428</v>
      </c>
      <c r="H91" s="3" t="s">
        <v>418</v>
      </c>
      <c r="I91" s="3">
        <v>42401</v>
      </c>
      <c r="J91">
        <v>1</v>
      </c>
    </row>
    <row r="92" spans="1:10" x14ac:dyDescent="0.35">
      <c r="A92" t="s">
        <v>243</v>
      </c>
      <c r="B92" t="s">
        <v>244</v>
      </c>
      <c r="C92" t="str">
        <f>VLOOKUP(A92,'[4]SNP in TOPROH1 и остальные'!$I$1:$J$176,2,FALSE)</f>
        <v>G/T</v>
      </c>
      <c r="D92" t="s">
        <v>97</v>
      </c>
      <c r="E92" t="s">
        <v>46</v>
      </c>
      <c r="F92" t="s">
        <v>427</v>
      </c>
      <c r="G92" t="s">
        <v>428</v>
      </c>
      <c r="H92" s="3" t="s">
        <v>418</v>
      </c>
      <c r="I92" s="3">
        <v>42552</v>
      </c>
      <c r="J92">
        <v>1</v>
      </c>
    </row>
    <row r="93" spans="1:10" x14ac:dyDescent="0.35">
      <c r="A93" t="s">
        <v>245</v>
      </c>
      <c r="B93" t="s">
        <v>246</v>
      </c>
      <c r="C93" t="str">
        <f>VLOOKUP(A93,'[4]SNP in TOPROH1 и остальные'!$I$1:$J$176,2,FALSE)</f>
        <v>G/T</v>
      </c>
      <c r="D93" t="s">
        <v>97</v>
      </c>
      <c r="E93" t="s">
        <v>46</v>
      </c>
      <c r="F93" t="s">
        <v>427</v>
      </c>
      <c r="G93" t="s">
        <v>428</v>
      </c>
      <c r="H93" s="3" t="s">
        <v>418</v>
      </c>
      <c r="I93" s="3">
        <v>42644</v>
      </c>
      <c r="J93">
        <v>1</v>
      </c>
    </row>
    <row r="94" spans="1:10" x14ac:dyDescent="0.35">
      <c r="A94" t="s">
        <v>247</v>
      </c>
      <c r="B94" t="s">
        <v>248</v>
      </c>
      <c r="C94" t="str">
        <f>VLOOKUP(A94,'[4]SNP in TOPROH1 и остальные'!$I$1:$J$176,2,FALSE)</f>
        <v>C/A</v>
      </c>
      <c r="D94" t="s">
        <v>97</v>
      </c>
      <c r="E94" t="s">
        <v>46</v>
      </c>
      <c r="F94" t="s">
        <v>427</v>
      </c>
      <c r="G94" t="s">
        <v>428</v>
      </c>
      <c r="H94" s="3" t="s">
        <v>418</v>
      </c>
      <c r="I94" s="3">
        <v>42644</v>
      </c>
      <c r="J94">
        <v>1</v>
      </c>
    </row>
    <row r="95" spans="1:10" x14ac:dyDescent="0.35">
      <c r="A95" t="s">
        <v>249</v>
      </c>
      <c r="B95" t="s">
        <v>250</v>
      </c>
      <c r="C95" t="str">
        <f>VLOOKUP(A95,'[4]SNP in TOPROH1 и остальные'!$I$1:$J$176,2,FALSE)</f>
        <v>T/C</v>
      </c>
      <c r="D95" t="s">
        <v>97</v>
      </c>
      <c r="E95" t="s">
        <v>46</v>
      </c>
      <c r="F95" t="s">
        <v>427</v>
      </c>
      <c r="G95" t="s">
        <v>428</v>
      </c>
      <c r="H95" s="3" t="s">
        <v>418</v>
      </c>
      <c r="I95" s="3" t="s">
        <v>429</v>
      </c>
      <c r="J95">
        <v>1</v>
      </c>
    </row>
    <row r="96" spans="1:10" x14ac:dyDescent="0.35">
      <c r="A96" t="s">
        <v>251</v>
      </c>
      <c r="B96" t="s">
        <v>252</v>
      </c>
      <c r="C96" t="str">
        <f>VLOOKUP(A96,'[4]SNP in TOPROH1 и остальные'!$I$1:$J$176,2,FALSE)</f>
        <v>A/G</v>
      </c>
      <c r="D96" t="s">
        <v>97</v>
      </c>
      <c r="E96" t="s">
        <v>47</v>
      </c>
      <c r="F96" t="s">
        <v>430</v>
      </c>
      <c r="G96" t="s">
        <v>431</v>
      </c>
      <c r="H96" s="3" t="s">
        <v>418</v>
      </c>
      <c r="I96" s="3">
        <v>45017</v>
      </c>
      <c r="J96">
        <v>1</v>
      </c>
    </row>
    <row r="97" spans="1:10" x14ac:dyDescent="0.35">
      <c r="A97" t="s">
        <v>251</v>
      </c>
      <c r="B97" t="s">
        <v>252</v>
      </c>
      <c r="C97" t="str">
        <f>VLOOKUP(A97,'[4]SNP in TOPROH1 и остальные'!$I$1:$J$176,2,FALSE)</f>
        <v>A/G</v>
      </c>
      <c r="D97" t="s">
        <v>97</v>
      </c>
      <c r="E97" t="s">
        <v>47</v>
      </c>
      <c r="F97" t="s">
        <v>430</v>
      </c>
      <c r="G97" t="s">
        <v>432</v>
      </c>
      <c r="H97" s="3" t="s">
        <v>418</v>
      </c>
      <c r="I97" s="3">
        <v>45017</v>
      </c>
      <c r="J97">
        <v>1</v>
      </c>
    </row>
    <row r="98" spans="1:10" x14ac:dyDescent="0.35">
      <c r="A98" t="s">
        <v>251</v>
      </c>
      <c r="B98" t="s">
        <v>252</v>
      </c>
      <c r="C98" t="str">
        <f>VLOOKUP(A98,'[4]SNP in TOPROH1 и остальные'!$I$1:$J$176,2,FALSE)</f>
        <v>A/G</v>
      </c>
      <c r="D98" t="s">
        <v>97</v>
      </c>
      <c r="E98" t="s">
        <v>47</v>
      </c>
      <c r="F98" t="s">
        <v>430</v>
      </c>
      <c r="G98" t="s">
        <v>433</v>
      </c>
      <c r="H98" s="3" t="s">
        <v>418</v>
      </c>
      <c r="I98" s="3">
        <v>44986</v>
      </c>
      <c r="J98">
        <v>1</v>
      </c>
    </row>
    <row r="99" spans="1:10" x14ac:dyDescent="0.35">
      <c r="A99" t="s">
        <v>251</v>
      </c>
      <c r="B99" t="s">
        <v>252</v>
      </c>
      <c r="C99" t="str">
        <f>VLOOKUP(A99,'[4]SNP in TOPROH1 и остальные'!$I$1:$J$176,2,FALSE)</f>
        <v>A/G</v>
      </c>
      <c r="D99" t="s">
        <v>97</v>
      </c>
      <c r="E99" t="s">
        <v>47</v>
      </c>
      <c r="F99" t="s">
        <v>430</v>
      </c>
      <c r="G99" t="s">
        <v>434</v>
      </c>
      <c r="H99" s="3" t="s">
        <v>418</v>
      </c>
      <c r="I99" s="3">
        <v>44958</v>
      </c>
      <c r="J99">
        <v>1</v>
      </c>
    </row>
    <row r="100" spans="1:10" x14ac:dyDescent="0.35">
      <c r="A100" t="s">
        <v>253</v>
      </c>
      <c r="B100" t="s">
        <v>254</v>
      </c>
      <c r="C100" t="str">
        <f>VLOOKUP(A100,'[4]SNP in TOPROH1 и остальные'!$I$1:$J$176,2,FALSE)</f>
        <v>T/C</v>
      </c>
      <c r="D100" t="s">
        <v>97</v>
      </c>
      <c r="E100" t="s">
        <v>47</v>
      </c>
      <c r="F100" t="s">
        <v>430</v>
      </c>
      <c r="G100" t="s">
        <v>431</v>
      </c>
      <c r="H100" s="3" t="s">
        <v>418</v>
      </c>
      <c r="I100" s="3">
        <v>45018</v>
      </c>
      <c r="J100">
        <v>1</v>
      </c>
    </row>
    <row r="101" spans="1:10" x14ac:dyDescent="0.35">
      <c r="A101" t="s">
        <v>253</v>
      </c>
      <c r="B101" t="s">
        <v>254</v>
      </c>
      <c r="C101" t="str">
        <f>VLOOKUP(A101,'[4]SNP in TOPROH1 и остальные'!$I$1:$J$176,2,FALSE)</f>
        <v>T/C</v>
      </c>
      <c r="D101" t="s">
        <v>97</v>
      </c>
      <c r="E101" t="s">
        <v>47</v>
      </c>
      <c r="F101" t="s">
        <v>430</v>
      </c>
      <c r="G101" t="s">
        <v>432</v>
      </c>
      <c r="H101" s="3" t="s">
        <v>418</v>
      </c>
      <c r="I101" s="3">
        <v>45018</v>
      </c>
      <c r="J101">
        <v>1</v>
      </c>
    </row>
    <row r="102" spans="1:10" x14ac:dyDescent="0.35">
      <c r="A102" t="s">
        <v>253</v>
      </c>
      <c r="B102" t="s">
        <v>254</v>
      </c>
      <c r="C102" t="str">
        <f>VLOOKUP(A102,'[4]SNP in TOPROH1 и остальные'!$I$1:$J$176,2,FALSE)</f>
        <v>T/C</v>
      </c>
      <c r="D102" t="s">
        <v>97</v>
      </c>
      <c r="E102" t="s">
        <v>47</v>
      </c>
      <c r="F102" t="s">
        <v>430</v>
      </c>
      <c r="G102" t="s">
        <v>433</v>
      </c>
      <c r="H102" s="3" t="s">
        <v>418</v>
      </c>
      <c r="I102" s="3">
        <v>44987</v>
      </c>
      <c r="J102">
        <v>1</v>
      </c>
    </row>
    <row r="103" spans="1:10" x14ac:dyDescent="0.35">
      <c r="A103" t="s">
        <v>253</v>
      </c>
      <c r="B103" t="s">
        <v>254</v>
      </c>
      <c r="C103" t="str">
        <f>VLOOKUP(A103,'[4]SNP in TOPROH1 и остальные'!$I$1:$J$176,2,FALSE)</f>
        <v>T/C</v>
      </c>
      <c r="D103" t="s">
        <v>97</v>
      </c>
      <c r="E103" t="s">
        <v>47</v>
      </c>
      <c r="F103" t="s">
        <v>430</v>
      </c>
      <c r="G103" t="s">
        <v>434</v>
      </c>
      <c r="H103" s="3" t="s">
        <v>418</v>
      </c>
      <c r="I103" s="3">
        <v>44958</v>
      </c>
      <c r="J103">
        <v>1</v>
      </c>
    </row>
    <row r="104" spans="1:10" x14ac:dyDescent="0.35">
      <c r="A104" t="s">
        <v>255</v>
      </c>
      <c r="B104" t="s">
        <v>256</v>
      </c>
      <c r="C104" t="str">
        <f>VLOOKUP(A104,'[4]SNP in TOPROH1 и остальные'!$I$1:$J$176,2,FALSE)</f>
        <v>A/G</v>
      </c>
      <c r="D104" t="s">
        <v>97</v>
      </c>
      <c r="E104" t="s">
        <v>47</v>
      </c>
      <c r="F104" t="s">
        <v>430</v>
      </c>
      <c r="G104" t="s">
        <v>431</v>
      </c>
      <c r="H104" s="3" t="s">
        <v>418</v>
      </c>
      <c r="I104" s="3">
        <v>45020</v>
      </c>
      <c r="J104">
        <v>1</v>
      </c>
    </row>
    <row r="105" spans="1:10" x14ac:dyDescent="0.35">
      <c r="A105" t="s">
        <v>257</v>
      </c>
      <c r="B105" t="s">
        <v>258</v>
      </c>
      <c r="C105" t="str">
        <f>VLOOKUP(A105,'[4]SNP in TOPROH1 и остальные'!$I$1:$J$176,2,FALSE)</f>
        <v>A/C</v>
      </c>
      <c r="D105" t="s">
        <v>97</v>
      </c>
      <c r="E105" t="s">
        <v>47</v>
      </c>
      <c r="F105" t="s">
        <v>430</v>
      </c>
      <c r="G105" t="s">
        <v>431</v>
      </c>
      <c r="H105" s="3" t="s">
        <v>418</v>
      </c>
      <c r="I105" s="3">
        <v>45020</v>
      </c>
      <c r="J105">
        <v>1</v>
      </c>
    </row>
    <row r="106" spans="1:10" x14ac:dyDescent="0.35">
      <c r="A106" t="s">
        <v>259</v>
      </c>
      <c r="B106" t="s">
        <v>260</v>
      </c>
      <c r="C106" t="str">
        <f>VLOOKUP(A106,'[4]SNP in TOPROH1 и остальные'!$I$1:$J$176,2,FALSE)</f>
        <v>G/A</v>
      </c>
      <c r="D106" t="s">
        <v>97</v>
      </c>
      <c r="E106" t="s">
        <v>47</v>
      </c>
      <c r="F106" t="s">
        <v>430</v>
      </c>
      <c r="G106" t="s">
        <v>431</v>
      </c>
      <c r="H106" s="3" t="s">
        <v>418</v>
      </c>
      <c r="I106" s="3">
        <v>45020</v>
      </c>
      <c r="J106">
        <v>1</v>
      </c>
    </row>
    <row r="107" spans="1:10" x14ac:dyDescent="0.35">
      <c r="A107" t="s">
        <v>259</v>
      </c>
      <c r="B107" t="s">
        <v>260</v>
      </c>
      <c r="C107" t="str">
        <f>VLOOKUP(A107,'[4]SNP in TOPROH1 и остальные'!$I$1:$J$176,2,FALSE)</f>
        <v>G/A</v>
      </c>
      <c r="D107" t="s">
        <v>261</v>
      </c>
      <c r="E107" t="s">
        <v>48</v>
      </c>
      <c r="F107" t="s">
        <v>435</v>
      </c>
      <c r="G107" t="s">
        <v>436</v>
      </c>
      <c r="H107" s="3" t="s">
        <v>418</v>
      </c>
      <c r="I107" s="3" t="s">
        <v>418</v>
      </c>
      <c r="J107">
        <v>1</v>
      </c>
    </row>
    <row r="108" spans="1:10" x14ac:dyDescent="0.35">
      <c r="A108" t="s">
        <v>259</v>
      </c>
      <c r="B108" t="s">
        <v>260</v>
      </c>
      <c r="C108" t="str">
        <f>VLOOKUP(A108,'[4]SNP in TOPROH1 и остальные'!$I$1:$J$176,2,FALSE)</f>
        <v>G/A</v>
      </c>
      <c r="D108" t="s">
        <v>261</v>
      </c>
      <c r="E108" t="s">
        <v>48</v>
      </c>
      <c r="F108" t="s">
        <v>435</v>
      </c>
      <c r="G108" t="s">
        <v>437</v>
      </c>
      <c r="H108" s="3" t="s">
        <v>418</v>
      </c>
      <c r="I108" s="3" t="s">
        <v>418</v>
      </c>
      <c r="J108">
        <v>1</v>
      </c>
    </row>
    <row r="109" spans="1:10" x14ac:dyDescent="0.35">
      <c r="A109" t="s">
        <v>262</v>
      </c>
      <c r="B109" t="s">
        <v>263</v>
      </c>
      <c r="C109" t="str">
        <f>VLOOKUP(A109,'[4]SNP in TOPROH1 и остальные'!$I$1:$J$176,2,FALSE)</f>
        <v>C/T</v>
      </c>
      <c r="D109" t="s">
        <v>97</v>
      </c>
      <c r="E109" t="s">
        <v>48</v>
      </c>
      <c r="F109" t="s">
        <v>435</v>
      </c>
      <c r="G109" t="s">
        <v>436</v>
      </c>
      <c r="H109" s="3" t="s">
        <v>418</v>
      </c>
      <c r="I109" s="3">
        <v>45261</v>
      </c>
      <c r="J109">
        <v>1</v>
      </c>
    </row>
    <row r="110" spans="1:10" x14ac:dyDescent="0.35">
      <c r="A110" t="s">
        <v>262</v>
      </c>
      <c r="B110" t="s">
        <v>263</v>
      </c>
      <c r="C110" t="str">
        <f>VLOOKUP(A110,'[4]SNP in TOPROH1 и остальные'!$I$1:$J$176,2,FALSE)</f>
        <v>C/T</v>
      </c>
      <c r="D110" t="s">
        <v>97</v>
      </c>
      <c r="E110" t="s">
        <v>48</v>
      </c>
      <c r="F110" t="s">
        <v>435</v>
      </c>
      <c r="G110" t="s">
        <v>437</v>
      </c>
      <c r="H110" s="3" t="s">
        <v>418</v>
      </c>
      <c r="I110" s="3">
        <v>45261</v>
      </c>
      <c r="J110">
        <v>1</v>
      </c>
    </row>
    <row r="111" spans="1:10" x14ac:dyDescent="0.35">
      <c r="A111" t="s">
        <v>264</v>
      </c>
      <c r="B111" t="s">
        <v>265</v>
      </c>
      <c r="C111" t="str">
        <f>VLOOKUP(A111,'[4]SNP in TOPROH1 и остальные'!$I$1:$J$176,2,FALSE)</f>
        <v>T/C</v>
      </c>
      <c r="D111" t="s">
        <v>97</v>
      </c>
      <c r="E111" t="s">
        <v>48</v>
      </c>
      <c r="F111" t="s">
        <v>435</v>
      </c>
      <c r="G111" t="s">
        <v>436</v>
      </c>
      <c r="H111" s="3" t="s">
        <v>418</v>
      </c>
      <c r="I111" s="3">
        <v>45266</v>
      </c>
      <c r="J111">
        <v>1</v>
      </c>
    </row>
    <row r="112" spans="1:10" x14ac:dyDescent="0.35">
      <c r="A112" t="s">
        <v>264</v>
      </c>
      <c r="B112" t="s">
        <v>265</v>
      </c>
      <c r="C112" t="str">
        <f>VLOOKUP(A112,'[4]SNP in TOPROH1 и остальные'!$I$1:$J$176,2,FALSE)</f>
        <v>T/C</v>
      </c>
      <c r="D112" t="s">
        <v>97</v>
      </c>
      <c r="E112" t="s">
        <v>48</v>
      </c>
      <c r="F112" t="s">
        <v>435</v>
      </c>
      <c r="G112" t="s">
        <v>437</v>
      </c>
      <c r="H112" s="3" t="s">
        <v>418</v>
      </c>
      <c r="I112" s="3">
        <v>45266</v>
      </c>
      <c r="J112">
        <v>1</v>
      </c>
    </row>
    <row r="113" spans="1:10" x14ac:dyDescent="0.35">
      <c r="A113" t="s">
        <v>266</v>
      </c>
      <c r="B113" t="s">
        <v>267</v>
      </c>
      <c r="C113" t="str">
        <f>VLOOKUP(A113,'[4]SNP in TOPROH1 и остальные'!$I$1:$J$176,2,FALSE)</f>
        <v>T/C</v>
      </c>
      <c r="D113" t="s">
        <v>97</v>
      </c>
      <c r="E113" t="s">
        <v>48</v>
      </c>
      <c r="F113" t="s">
        <v>435</v>
      </c>
      <c r="G113" t="s">
        <v>436</v>
      </c>
      <c r="H113" s="3" t="s">
        <v>418</v>
      </c>
      <c r="I113" s="3">
        <v>45268</v>
      </c>
      <c r="J113">
        <v>1</v>
      </c>
    </row>
    <row r="114" spans="1:10" x14ac:dyDescent="0.35">
      <c r="A114" t="s">
        <v>266</v>
      </c>
      <c r="B114" t="s">
        <v>267</v>
      </c>
      <c r="C114" t="str">
        <f>VLOOKUP(A114,'[4]SNP in TOPROH1 и остальные'!$I$1:$J$176,2,FALSE)</f>
        <v>T/C</v>
      </c>
      <c r="D114" t="s">
        <v>97</v>
      </c>
      <c r="E114" t="s">
        <v>48</v>
      </c>
      <c r="F114" t="s">
        <v>435</v>
      </c>
      <c r="G114" t="s">
        <v>437</v>
      </c>
      <c r="H114" s="3" t="s">
        <v>418</v>
      </c>
      <c r="I114" s="3">
        <v>45268</v>
      </c>
      <c r="J114">
        <v>1</v>
      </c>
    </row>
    <row r="115" spans="1:10" x14ac:dyDescent="0.35">
      <c r="A115" t="s">
        <v>268</v>
      </c>
      <c r="B115" t="s">
        <v>269</v>
      </c>
      <c r="C115" t="str">
        <f>VLOOKUP(A115,'[4]SNP in TOPROH1 и остальные'!$I$1:$J$176,2,FALSE)</f>
        <v>T/C</v>
      </c>
      <c r="D115" t="s">
        <v>97</v>
      </c>
      <c r="E115" t="s">
        <v>48</v>
      </c>
      <c r="F115" t="s">
        <v>435</v>
      </c>
      <c r="G115" t="s">
        <v>436</v>
      </c>
      <c r="H115" s="3" t="s">
        <v>418</v>
      </c>
      <c r="I115" s="3">
        <v>45272</v>
      </c>
      <c r="J115">
        <v>1</v>
      </c>
    </row>
    <row r="116" spans="1:10" x14ac:dyDescent="0.35">
      <c r="A116" t="s">
        <v>268</v>
      </c>
      <c r="B116" t="s">
        <v>269</v>
      </c>
      <c r="C116" t="str">
        <f>VLOOKUP(A116,'[4]SNP in TOPROH1 и остальные'!$I$1:$J$176,2,FALSE)</f>
        <v>T/C</v>
      </c>
      <c r="D116" t="s">
        <v>97</v>
      </c>
      <c r="E116" t="s">
        <v>48</v>
      </c>
      <c r="F116" t="s">
        <v>435</v>
      </c>
      <c r="G116" t="s">
        <v>437</v>
      </c>
      <c r="H116" s="3" t="s">
        <v>418</v>
      </c>
      <c r="I116" s="3">
        <v>45272</v>
      </c>
      <c r="J116">
        <v>1</v>
      </c>
    </row>
    <row r="117" spans="1:10" x14ac:dyDescent="0.35">
      <c r="A117" t="s">
        <v>270</v>
      </c>
      <c r="B117" t="s">
        <v>271</v>
      </c>
      <c r="D117" t="s">
        <v>97</v>
      </c>
      <c r="E117" t="s">
        <v>49</v>
      </c>
      <c r="F117" t="s">
        <v>438</v>
      </c>
      <c r="G117" t="s">
        <v>439</v>
      </c>
      <c r="H117" s="3" t="s">
        <v>418</v>
      </c>
      <c r="I117" s="3">
        <v>45177</v>
      </c>
      <c r="J117">
        <v>-1</v>
      </c>
    </row>
    <row r="118" spans="1:10" x14ac:dyDescent="0.35">
      <c r="A118" t="s">
        <v>270</v>
      </c>
      <c r="B118" t="s">
        <v>271</v>
      </c>
      <c r="D118" t="s">
        <v>97</v>
      </c>
      <c r="E118" t="s">
        <v>49</v>
      </c>
      <c r="F118" t="s">
        <v>438</v>
      </c>
      <c r="G118" t="s">
        <v>440</v>
      </c>
      <c r="H118" s="3" t="s">
        <v>418</v>
      </c>
      <c r="I118" s="3">
        <v>45208</v>
      </c>
      <c r="J118">
        <v>-1</v>
      </c>
    </row>
    <row r="119" spans="1:10" x14ac:dyDescent="0.35">
      <c r="A119" t="s">
        <v>270</v>
      </c>
      <c r="B119" t="s">
        <v>271</v>
      </c>
      <c r="D119" t="s">
        <v>97</v>
      </c>
      <c r="E119" t="s">
        <v>49</v>
      </c>
      <c r="F119" t="s">
        <v>438</v>
      </c>
      <c r="G119" t="s">
        <v>441</v>
      </c>
      <c r="H119" s="3" t="s">
        <v>418</v>
      </c>
      <c r="I119" s="3">
        <v>45177</v>
      </c>
      <c r="J119">
        <v>-1</v>
      </c>
    </row>
    <row r="120" spans="1:10" x14ac:dyDescent="0.35">
      <c r="A120" t="s">
        <v>272</v>
      </c>
      <c r="B120" t="s">
        <v>273</v>
      </c>
      <c r="C120" t="str">
        <f>VLOOKUP(A120,'[4]SNP in TOPROH1 и остальные'!$I$1:$J$176,2,FALSE)</f>
        <v>C/T</v>
      </c>
      <c r="D120" t="s">
        <v>97</v>
      </c>
      <c r="E120" t="s">
        <v>49</v>
      </c>
      <c r="F120" t="s">
        <v>438</v>
      </c>
      <c r="G120" t="s">
        <v>439</v>
      </c>
      <c r="H120" s="3" t="s">
        <v>418</v>
      </c>
      <c r="I120" s="3">
        <v>45172</v>
      </c>
      <c r="J120">
        <v>-1</v>
      </c>
    </row>
    <row r="121" spans="1:10" x14ac:dyDescent="0.35">
      <c r="A121" t="s">
        <v>272</v>
      </c>
      <c r="B121" t="s">
        <v>273</v>
      </c>
      <c r="C121" t="str">
        <f>VLOOKUP(A121,'[4]SNP in TOPROH1 и остальные'!$I$1:$J$176,2,FALSE)</f>
        <v>C/T</v>
      </c>
      <c r="D121" t="s">
        <v>97</v>
      </c>
      <c r="E121" t="s">
        <v>49</v>
      </c>
      <c r="F121" t="s">
        <v>438</v>
      </c>
      <c r="G121" t="s">
        <v>440</v>
      </c>
      <c r="H121" s="3" t="s">
        <v>418</v>
      </c>
      <c r="I121" s="3">
        <v>45202</v>
      </c>
      <c r="J121">
        <v>-1</v>
      </c>
    </row>
    <row r="122" spans="1:10" x14ac:dyDescent="0.35">
      <c r="A122" t="s">
        <v>272</v>
      </c>
      <c r="B122" t="s">
        <v>273</v>
      </c>
      <c r="C122" t="str">
        <f>VLOOKUP(A122,'[4]SNP in TOPROH1 и остальные'!$I$1:$J$176,2,FALSE)</f>
        <v>C/T</v>
      </c>
      <c r="D122" t="s">
        <v>97</v>
      </c>
      <c r="E122" t="s">
        <v>49</v>
      </c>
      <c r="F122" t="s">
        <v>438</v>
      </c>
      <c r="G122" t="s">
        <v>441</v>
      </c>
      <c r="H122" s="3" t="s">
        <v>418</v>
      </c>
      <c r="I122" s="3">
        <v>45171</v>
      </c>
      <c r="J122">
        <v>-1</v>
      </c>
    </row>
    <row r="123" spans="1:10" x14ac:dyDescent="0.35">
      <c r="A123" t="s">
        <v>274</v>
      </c>
      <c r="B123" t="s">
        <v>275</v>
      </c>
      <c r="C123" t="str">
        <f>VLOOKUP(A123,'[4]SNP in TOPROH1 и остальные'!$I$1:$J$176,2,FALSE)</f>
        <v>G/A</v>
      </c>
      <c r="D123" t="s">
        <v>261</v>
      </c>
      <c r="E123" t="s">
        <v>49</v>
      </c>
      <c r="F123" t="s">
        <v>438</v>
      </c>
      <c r="G123" t="s">
        <v>439</v>
      </c>
      <c r="H123" s="3" t="s">
        <v>418</v>
      </c>
      <c r="I123" s="3" t="s">
        <v>418</v>
      </c>
      <c r="J123">
        <v>-1</v>
      </c>
    </row>
    <row r="124" spans="1:10" x14ac:dyDescent="0.35">
      <c r="A124" t="s">
        <v>274</v>
      </c>
      <c r="B124" t="s">
        <v>275</v>
      </c>
      <c r="C124" t="str">
        <f>VLOOKUP(A124,'[4]SNP in TOPROH1 и остальные'!$I$1:$J$176,2,FALSE)</f>
        <v>G/A</v>
      </c>
      <c r="D124" t="s">
        <v>261</v>
      </c>
      <c r="E124" t="s">
        <v>49</v>
      </c>
      <c r="F124" t="s">
        <v>438</v>
      </c>
      <c r="G124" t="s">
        <v>440</v>
      </c>
      <c r="H124" s="3" t="s">
        <v>418</v>
      </c>
      <c r="I124" s="3" t="s">
        <v>418</v>
      </c>
      <c r="J124">
        <v>-1</v>
      </c>
    </row>
    <row r="125" spans="1:10" x14ac:dyDescent="0.35">
      <c r="A125" t="s">
        <v>274</v>
      </c>
      <c r="B125" t="s">
        <v>275</v>
      </c>
      <c r="C125" t="str">
        <f>VLOOKUP(A125,'[4]SNP in TOPROH1 и остальные'!$I$1:$J$176,2,FALSE)</f>
        <v>G/A</v>
      </c>
      <c r="D125" t="s">
        <v>261</v>
      </c>
      <c r="E125" t="s">
        <v>49</v>
      </c>
      <c r="F125" t="s">
        <v>438</v>
      </c>
      <c r="G125" t="s">
        <v>441</v>
      </c>
      <c r="H125" s="3" t="s">
        <v>418</v>
      </c>
      <c r="I125" s="3" t="s">
        <v>418</v>
      </c>
      <c r="J125">
        <v>-1</v>
      </c>
    </row>
    <row r="126" spans="1:10" x14ac:dyDescent="0.35">
      <c r="A126" t="s">
        <v>274</v>
      </c>
      <c r="B126" t="s">
        <v>275</v>
      </c>
      <c r="C126" t="str">
        <f>VLOOKUP(A126,'[4]SNP in TOPROH1 и остальные'!$I$1:$J$176,2,FALSE)</f>
        <v>G/A</v>
      </c>
      <c r="D126" t="s">
        <v>97</v>
      </c>
      <c r="E126" t="s">
        <v>49</v>
      </c>
      <c r="F126" t="s">
        <v>442</v>
      </c>
      <c r="G126" t="s">
        <v>443</v>
      </c>
      <c r="H126" s="3" t="s">
        <v>418</v>
      </c>
      <c r="I126" s="3" t="s">
        <v>444</v>
      </c>
      <c r="J126">
        <v>-1</v>
      </c>
    </row>
    <row r="127" spans="1:10" x14ac:dyDescent="0.35">
      <c r="A127" t="s">
        <v>274</v>
      </c>
      <c r="B127" t="s">
        <v>275</v>
      </c>
      <c r="C127" t="str">
        <f>VLOOKUP(A127,'[4]SNP in TOPROH1 и остальные'!$I$1:$J$176,2,FALSE)</f>
        <v>G/A</v>
      </c>
      <c r="D127" t="s">
        <v>276</v>
      </c>
      <c r="E127" t="s">
        <v>49</v>
      </c>
      <c r="F127" t="s">
        <v>442</v>
      </c>
      <c r="G127" t="s">
        <v>445</v>
      </c>
      <c r="H127" s="3" t="s">
        <v>418</v>
      </c>
      <c r="I127" s="3" t="s">
        <v>444</v>
      </c>
      <c r="J127">
        <v>-1</v>
      </c>
    </row>
    <row r="128" spans="1:10" x14ac:dyDescent="0.35">
      <c r="A128" t="s">
        <v>274</v>
      </c>
      <c r="B128" t="s">
        <v>275</v>
      </c>
      <c r="C128" t="str">
        <f>VLOOKUP(A128,'[4]SNP in TOPROH1 и остальные'!$I$1:$J$176,2,FALSE)</f>
        <v>G/A</v>
      </c>
      <c r="D128" t="s">
        <v>76</v>
      </c>
      <c r="E128" t="s">
        <v>49</v>
      </c>
      <c r="F128" t="s">
        <v>442</v>
      </c>
      <c r="G128" t="s">
        <v>446</v>
      </c>
      <c r="H128" s="3" t="s">
        <v>418</v>
      </c>
      <c r="I128" s="3" t="s">
        <v>418</v>
      </c>
      <c r="J128">
        <v>-1</v>
      </c>
    </row>
    <row r="129" spans="1:10" x14ac:dyDescent="0.35">
      <c r="A129" t="s">
        <v>274</v>
      </c>
      <c r="B129" t="s">
        <v>275</v>
      </c>
      <c r="C129" t="str">
        <f>VLOOKUP(A129,'[4]SNP in TOPROH1 и остальные'!$I$1:$J$176,2,FALSE)</f>
        <v>G/A</v>
      </c>
      <c r="D129" t="s">
        <v>76</v>
      </c>
      <c r="E129" t="s">
        <v>49</v>
      </c>
      <c r="F129" t="s">
        <v>442</v>
      </c>
      <c r="G129" t="s">
        <v>447</v>
      </c>
      <c r="H129" s="3" t="s">
        <v>418</v>
      </c>
      <c r="I129" s="3" t="s">
        <v>418</v>
      </c>
      <c r="J129">
        <v>-1</v>
      </c>
    </row>
    <row r="130" spans="1:10" x14ac:dyDescent="0.35">
      <c r="A130" t="s">
        <v>277</v>
      </c>
      <c r="B130" t="s">
        <v>278</v>
      </c>
      <c r="C130" t="str">
        <f>VLOOKUP(A130,'[4]SNP in TOPROH1 и остальные'!$I$1:$J$176,2,FALSE)</f>
        <v>A/C</v>
      </c>
      <c r="D130" t="s">
        <v>97</v>
      </c>
      <c r="E130" t="s">
        <v>49</v>
      </c>
      <c r="F130" t="s">
        <v>442</v>
      </c>
      <c r="G130" t="s">
        <v>443</v>
      </c>
      <c r="H130" s="3" t="s">
        <v>418</v>
      </c>
      <c r="I130" s="3">
        <v>42309</v>
      </c>
      <c r="J130">
        <v>-1</v>
      </c>
    </row>
    <row r="131" spans="1:10" x14ac:dyDescent="0.35">
      <c r="A131" t="s">
        <v>277</v>
      </c>
      <c r="B131" t="s">
        <v>278</v>
      </c>
      <c r="C131" t="str">
        <f>VLOOKUP(A131,'[4]SNP in TOPROH1 и остальные'!$I$1:$J$176,2,FALSE)</f>
        <v>A/C</v>
      </c>
      <c r="D131" t="s">
        <v>97</v>
      </c>
      <c r="E131" t="s">
        <v>49</v>
      </c>
      <c r="F131" t="s">
        <v>442</v>
      </c>
      <c r="G131" t="s">
        <v>445</v>
      </c>
      <c r="H131" s="3" t="s">
        <v>418</v>
      </c>
      <c r="I131" s="3">
        <v>42309</v>
      </c>
      <c r="J131">
        <v>-1</v>
      </c>
    </row>
    <row r="132" spans="1:10" x14ac:dyDescent="0.35">
      <c r="A132" t="s">
        <v>277</v>
      </c>
      <c r="B132" t="s">
        <v>278</v>
      </c>
      <c r="C132" t="str">
        <f>VLOOKUP(A132,'[4]SNP in TOPROH1 и остальные'!$I$1:$J$176,2,FALSE)</f>
        <v>A/C</v>
      </c>
      <c r="D132" t="s">
        <v>97</v>
      </c>
      <c r="E132" t="s">
        <v>49</v>
      </c>
      <c r="F132" t="s">
        <v>442</v>
      </c>
      <c r="G132" t="s">
        <v>446</v>
      </c>
      <c r="H132" s="3" t="s">
        <v>418</v>
      </c>
      <c r="I132" s="3">
        <v>41944</v>
      </c>
      <c r="J132">
        <v>-1</v>
      </c>
    </row>
    <row r="133" spans="1:10" x14ac:dyDescent="0.35">
      <c r="A133" t="s">
        <v>277</v>
      </c>
      <c r="B133" t="s">
        <v>278</v>
      </c>
      <c r="C133" t="str">
        <f>VLOOKUP(A133,'[4]SNP in TOPROH1 и остальные'!$I$1:$J$176,2,FALSE)</f>
        <v>A/C</v>
      </c>
      <c r="D133" t="s">
        <v>97</v>
      </c>
      <c r="E133" t="s">
        <v>49</v>
      </c>
      <c r="F133" t="s">
        <v>442</v>
      </c>
      <c r="G133" t="s">
        <v>447</v>
      </c>
      <c r="H133" s="3" t="s">
        <v>418</v>
      </c>
      <c r="I133" s="3">
        <v>42339</v>
      </c>
      <c r="J133">
        <v>-1</v>
      </c>
    </row>
    <row r="134" spans="1:10" x14ac:dyDescent="0.35">
      <c r="A134" t="s">
        <v>279</v>
      </c>
      <c r="B134" t="s">
        <v>280</v>
      </c>
      <c r="C134" t="str">
        <f>VLOOKUP(A134,'[4]SNP in TOPROH1 и остальные'!$I$1:$J$176,2,FALSE)</f>
        <v>C/T</v>
      </c>
      <c r="D134" t="s">
        <v>97</v>
      </c>
      <c r="E134" t="s">
        <v>49</v>
      </c>
      <c r="F134" t="s">
        <v>442</v>
      </c>
      <c r="G134" t="s">
        <v>443</v>
      </c>
      <c r="H134" s="3" t="s">
        <v>418</v>
      </c>
      <c r="I134" s="3">
        <v>42156</v>
      </c>
      <c r="J134">
        <v>-1</v>
      </c>
    </row>
    <row r="135" spans="1:10" x14ac:dyDescent="0.35">
      <c r="A135" t="s">
        <v>279</v>
      </c>
      <c r="B135" t="s">
        <v>280</v>
      </c>
      <c r="C135" t="str">
        <f>VLOOKUP(A135,'[4]SNP in TOPROH1 и остальные'!$I$1:$J$176,2,FALSE)</f>
        <v>C/T</v>
      </c>
      <c r="D135" t="s">
        <v>97</v>
      </c>
      <c r="E135" t="s">
        <v>49</v>
      </c>
      <c r="F135" t="s">
        <v>442</v>
      </c>
      <c r="G135" t="s">
        <v>445</v>
      </c>
      <c r="H135" s="3" t="s">
        <v>418</v>
      </c>
      <c r="I135" s="3">
        <v>42156</v>
      </c>
      <c r="J135">
        <v>-1</v>
      </c>
    </row>
    <row r="136" spans="1:10" x14ac:dyDescent="0.35">
      <c r="A136" t="s">
        <v>279</v>
      </c>
      <c r="B136" t="s">
        <v>280</v>
      </c>
      <c r="C136" t="str">
        <f>VLOOKUP(A136,'[4]SNP in TOPROH1 и остальные'!$I$1:$J$176,2,FALSE)</f>
        <v>C/T</v>
      </c>
      <c r="D136" t="s">
        <v>97</v>
      </c>
      <c r="E136" t="s">
        <v>49</v>
      </c>
      <c r="F136" t="s">
        <v>442</v>
      </c>
      <c r="G136" t="s">
        <v>446</v>
      </c>
      <c r="H136" s="3" t="s">
        <v>418</v>
      </c>
      <c r="I136" s="3">
        <v>41791</v>
      </c>
      <c r="J136">
        <v>-1</v>
      </c>
    </row>
    <row r="137" spans="1:10" x14ac:dyDescent="0.35">
      <c r="A137" t="s">
        <v>279</v>
      </c>
      <c r="B137" t="s">
        <v>280</v>
      </c>
      <c r="C137" t="str">
        <f>VLOOKUP(A137,'[4]SNP in TOPROH1 и остальные'!$I$1:$J$176,2,FALSE)</f>
        <v>C/T</v>
      </c>
      <c r="D137" t="s">
        <v>97</v>
      </c>
      <c r="E137" t="s">
        <v>49</v>
      </c>
      <c r="F137" t="s">
        <v>442</v>
      </c>
      <c r="G137" t="s">
        <v>447</v>
      </c>
      <c r="H137" s="3" t="s">
        <v>418</v>
      </c>
      <c r="I137" s="3">
        <v>42156</v>
      </c>
      <c r="J137">
        <v>-1</v>
      </c>
    </row>
    <row r="138" spans="1:10" x14ac:dyDescent="0.35">
      <c r="A138" t="s">
        <v>281</v>
      </c>
      <c r="B138" t="s">
        <v>282</v>
      </c>
      <c r="C138" t="str">
        <f>VLOOKUP(A138,'[4]SNP in TOPROH1 и остальные'!$I$1:$J$176,2,FALSE)</f>
        <v>G/A</v>
      </c>
      <c r="D138" t="s">
        <v>97</v>
      </c>
      <c r="E138" t="s">
        <v>49</v>
      </c>
      <c r="F138" t="s">
        <v>442</v>
      </c>
      <c r="G138" t="s">
        <v>443</v>
      </c>
      <c r="H138" s="3" t="s">
        <v>418</v>
      </c>
      <c r="I138" s="3">
        <v>42156</v>
      </c>
      <c r="J138">
        <v>-1</v>
      </c>
    </row>
    <row r="139" spans="1:10" x14ac:dyDescent="0.35">
      <c r="A139" t="s">
        <v>281</v>
      </c>
      <c r="B139" t="s">
        <v>282</v>
      </c>
      <c r="C139" t="str">
        <f>VLOOKUP(A139,'[4]SNP in TOPROH1 и остальные'!$I$1:$J$176,2,FALSE)</f>
        <v>G/A</v>
      </c>
      <c r="D139" t="s">
        <v>97</v>
      </c>
      <c r="E139" t="s">
        <v>49</v>
      </c>
      <c r="F139" t="s">
        <v>442</v>
      </c>
      <c r="G139" t="s">
        <v>445</v>
      </c>
      <c r="H139" s="3" t="s">
        <v>418</v>
      </c>
      <c r="I139" s="3">
        <v>42156</v>
      </c>
      <c r="J139">
        <v>-1</v>
      </c>
    </row>
    <row r="140" spans="1:10" x14ac:dyDescent="0.35">
      <c r="A140" t="s">
        <v>281</v>
      </c>
      <c r="B140" t="s">
        <v>282</v>
      </c>
      <c r="C140" t="str">
        <f>VLOOKUP(A140,'[4]SNP in TOPROH1 и остальные'!$I$1:$J$176,2,FALSE)</f>
        <v>G/A</v>
      </c>
      <c r="D140" t="s">
        <v>97</v>
      </c>
      <c r="E140" t="s">
        <v>49</v>
      </c>
      <c r="F140" t="s">
        <v>442</v>
      </c>
      <c r="G140" t="s">
        <v>446</v>
      </c>
      <c r="H140" s="3" t="s">
        <v>418</v>
      </c>
      <c r="I140" s="3">
        <v>41791</v>
      </c>
      <c r="J140">
        <v>-1</v>
      </c>
    </row>
    <row r="141" spans="1:10" x14ac:dyDescent="0.35">
      <c r="A141" t="s">
        <v>281</v>
      </c>
      <c r="B141" t="s">
        <v>282</v>
      </c>
      <c r="C141" t="str">
        <f>VLOOKUP(A141,'[4]SNP in TOPROH1 и остальные'!$I$1:$J$176,2,FALSE)</f>
        <v>G/A</v>
      </c>
      <c r="D141" t="s">
        <v>97</v>
      </c>
      <c r="E141" t="s">
        <v>49</v>
      </c>
      <c r="F141" t="s">
        <v>442</v>
      </c>
      <c r="G141" t="s">
        <v>447</v>
      </c>
      <c r="H141" s="3" t="s">
        <v>418</v>
      </c>
      <c r="I141" s="3">
        <v>42156</v>
      </c>
      <c r="J141">
        <v>-1</v>
      </c>
    </row>
    <row r="142" spans="1:10" x14ac:dyDescent="0.35">
      <c r="A142" t="s">
        <v>283</v>
      </c>
      <c r="B142" t="s">
        <v>284</v>
      </c>
      <c r="C142" t="str">
        <f>VLOOKUP(A142,'[4]SNP in TOPROH1 и остальные'!$I$1:$J$176,2,FALSE)</f>
        <v>C/T</v>
      </c>
      <c r="D142" t="s">
        <v>97</v>
      </c>
      <c r="E142" t="s">
        <v>49</v>
      </c>
      <c r="F142" t="s">
        <v>442</v>
      </c>
      <c r="G142" t="s">
        <v>443</v>
      </c>
      <c r="H142" s="3" t="s">
        <v>418</v>
      </c>
      <c r="I142" s="3">
        <v>42125</v>
      </c>
      <c r="J142">
        <v>-1</v>
      </c>
    </row>
    <row r="143" spans="1:10" x14ac:dyDescent="0.35">
      <c r="A143" t="s">
        <v>283</v>
      </c>
      <c r="B143" t="s">
        <v>284</v>
      </c>
      <c r="C143" t="str">
        <f>VLOOKUP(A143,'[4]SNP in TOPROH1 и остальные'!$I$1:$J$176,2,FALSE)</f>
        <v>C/T</v>
      </c>
      <c r="D143" t="s">
        <v>97</v>
      </c>
      <c r="E143" t="s">
        <v>49</v>
      </c>
      <c r="F143" t="s">
        <v>442</v>
      </c>
      <c r="G143" t="s">
        <v>445</v>
      </c>
      <c r="H143" s="3" t="s">
        <v>418</v>
      </c>
      <c r="I143" s="3">
        <v>42125</v>
      </c>
      <c r="J143">
        <v>-1</v>
      </c>
    </row>
    <row r="144" spans="1:10" x14ac:dyDescent="0.35">
      <c r="A144" t="s">
        <v>283</v>
      </c>
      <c r="B144" t="s">
        <v>284</v>
      </c>
      <c r="C144" t="str">
        <f>VLOOKUP(A144,'[4]SNP in TOPROH1 и остальные'!$I$1:$J$176,2,FALSE)</f>
        <v>C/T</v>
      </c>
      <c r="D144" t="s">
        <v>97</v>
      </c>
      <c r="E144" t="s">
        <v>49</v>
      </c>
      <c r="F144" t="s">
        <v>442</v>
      </c>
      <c r="G144" t="s">
        <v>446</v>
      </c>
      <c r="H144" s="3" t="s">
        <v>418</v>
      </c>
      <c r="I144" s="3">
        <v>41760</v>
      </c>
      <c r="J144">
        <v>-1</v>
      </c>
    </row>
    <row r="145" spans="1:10" x14ac:dyDescent="0.35">
      <c r="A145" t="s">
        <v>283</v>
      </c>
      <c r="B145" t="s">
        <v>284</v>
      </c>
      <c r="C145" t="str">
        <f>VLOOKUP(A145,'[4]SNP in TOPROH1 и остальные'!$I$1:$J$176,2,FALSE)</f>
        <v>C/T</v>
      </c>
      <c r="D145" t="s">
        <v>97</v>
      </c>
      <c r="E145" t="s">
        <v>49</v>
      </c>
      <c r="F145" t="s">
        <v>442</v>
      </c>
      <c r="G145" t="s">
        <v>447</v>
      </c>
      <c r="H145" s="3" t="s">
        <v>418</v>
      </c>
      <c r="I145" s="3">
        <v>42125</v>
      </c>
      <c r="J145">
        <v>-1</v>
      </c>
    </row>
    <row r="146" spans="1:10" x14ac:dyDescent="0.35">
      <c r="A146" t="s">
        <v>285</v>
      </c>
      <c r="B146" t="s">
        <v>286</v>
      </c>
      <c r="C146" t="str">
        <f>VLOOKUP(A146,'[4]SNP in TOPROH1 и остальные'!$I$1:$J$176,2,FALSE)</f>
        <v>A/G</v>
      </c>
      <c r="D146" t="s">
        <v>97</v>
      </c>
      <c r="E146" t="s">
        <v>49</v>
      </c>
      <c r="F146" t="s">
        <v>442</v>
      </c>
      <c r="G146" t="s">
        <v>443</v>
      </c>
      <c r="H146" s="3" t="s">
        <v>418</v>
      </c>
      <c r="I146" s="3">
        <v>42036</v>
      </c>
      <c r="J146">
        <v>-1</v>
      </c>
    </row>
    <row r="147" spans="1:10" x14ac:dyDescent="0.35">
      <c r="A147" t="s">
        <v>285</v>
      </c>
      <c r="B147" t="s">
        <v>286</v>
      </c>
      <c r="C147" t="str">
        <f>VLOOKUP(A147,'[4]SNP in TOPROH1 и остальные'!$I$1:$J$176,2,FALSE)</f>
        <v>A/G</v>
      </c>
      <c r="D147" t="s">
        <v>97</v>
      </c>
      <c r="E147" t="s">
        <v>49</v>
      </c>
      <c r="F147" t="s">
        <v>442</v>
      </c>
      <c r="G147" t="s">
        <v>445</v>
      </c>
      <c r="H147" s="3" t="s">
        <v>418</v>
      </c>
      <c r="I147" s="3">
        <v>42036</v>
      </c>
      <c r="J147">
        <v>-1</v>
      </c>
    </row>
    <row r="148" spans="1:10" x14ac:dyDescent="0.35">
      <c r="A148" t="s">
        <v>285</v>
      </c>
      <c r="B148" t="s">
        <v>286</v>
      </c>
      <c r="C148" t="str">
        <f>VLOOKUP(A148,'[4]SNP in TOPROH1 и остальные'!$I$1:$J$176,2,FALSE)</f>
        <v>A/G</v>
      </c>
      <c r="D148" t="s">
        <v>97</v>
      </c>
      <c r="E148" t="s">
        <v>49</v>
      </c>
      <c r="F148" t="s">
        <v>442</v>
      </c>
      <c r="G148" t="s">
        <v>446</v>
      </c>
      <c r="H148" s="3" t="s">
        <v>418</v>
      </c>
      <c r="I148" s="3">
        <v>41671</v>
      </c>
      <c r="J148">
        <v>-1</v>
      </c>
    </row>
    <row r="149" spans="1:10" x14ac:dyDescent="0.35">
      <c r="A149" t="s">
        <v>285</v>
      </c>
      <c r="B149" t="s">
        <v>286</v>
      </c>
      <c r="C149" t="str">
        <f>VLOOKUP(A149,'[4]SNP in TOPROH1 и остальные'!$I$1:$J$176,2,FALSE)</f>
        <v>A/G</v>
      </c>
      <c r="D149" t="s">
        <v>97</v>
      </c>
      <c r="E149" t="s">
        <v>49</v>
      </c>
      <c r="F149" t="s">
        <v>442</v>
      </c>
      <c r="G149" t="s">
        <v>447</v>
      </c>
      <c r="H149" s="3" t="s">
        <v>418</v>
      </c>
      <c r="I149" s="3">
        <v>42036</v>
      </c>
      <c r="J149">
        <v>-1</v>
      </c>
    </row>
    <row r="150" spans="1:10" x14ac:dyDescent="0.35">
      <c r="A150" t="s">
        <v>287</v>
      </c>
      <c r="B150" t="s">
        <v>288</v>
      </c>
      <c r="C150" t="str">
        <f>VLOOKUP(A150,'[4]SNP in TOPROH1 и остальные'!$I$1:$J$176,2,FALSE)</f>
        <v>G/T</v>
      </c>
      <c r="D150" t="s">
        <v>65</v>
      </c>
      <c r="E150" t="s">
        <v>418</v>
      </c>
      <c r="F150" t="s">
        <v>418</v>
      </c>
      <c r="G150" t="s">
        <v>418</v>
      </c>
      <c r="H150" s="3" t="s">
        <v>418</v>
      </c>
      <c r="I150" s="3" t="s">
        <v>418</v>
      </c>
      <c r="J150" t="s">
        <v>418</v>
      </c>
    </row>
    <row r="151" spans="1:10" x14ac:dyDescent="0.35">
      <c r="A151" t="s">
        <v>289</v>
      </c>
      <c r="B151" t="s">
        <v>290</v>
      </c>
      <c r="C151" t="str">
        <f>VLOOKUP(A151,'[4]SNP in TOPROH1 и остальные'!$I$1:$J$176,2,FALSE)</f>
        <v>T/G</v>
      </c>
      <c r="D151" t="s">
        <v>65</v>
      </c>
      <c r="E151" t="s">
        <v>418</v>
      </c>
      <c r="F151" t="s">
        <v>418</v>
      </c>
      <c r="G151" t="s">
        <v>418</v>
      </c>
      <c r="H151" s="3" t="s">
        <v>418</v>
      </c>
      <c r="I151" s="3" t="s">
        <v>418</v>
      </c>
      <c r="J151" t="s">
        <v>418</v>
      </c>
    </row>
    <row r="152" spans="1:10" x14ac:dyDescent="0.35">
      <c r="A152" t="s">
        <v>291</v>
      </c>
      <c r="B152" t="s">
        <v>292</v>
      </c>
      <c r="C152" t="str">
        <f>VLOOKUP(A152,'[4]SNP in TOPROH1 и остальные'!$I$1:$J$176,2,FALSE)</f>
        <v>G/A</v>
      </c>
      <c r="D152" t="s">
        <v>97</v>
      </c>
      <c r="E152" t="s">
        <v>50</v>
      </c>
      <c r="F152" t="s">
        <v>448</v>
      </c>
      <c r="G152" t="s">
        <v>449</v>
      </c>
      <c r="H152" s="3" t="s">
        <v>418</v>
      </c>
      <c r="I152" s="3">
        <v>45139</v>
      </c>
      <c r="J152">
        <v>1</v>
      </c>
    </row>
    <row r="153" spans="1:10" x14ac:dyDescent="0.35">
      <c r="A153" t="s">
        <v>291</v>
      </c>
      <c r="B153" t="s">
        <v>292</v>
      </c>
      <c r="C153" t="str">
        <f>VLOOKUP(A153,'[4]SNP in TOPROH1 и остальные'!$I$1:$J$176,2,FALSE)</f>
        <v>G/A</v>
      </c>
      <c r="D153" t="s">
        <v>97</v>
      </c>
      <c r="E153" t="s">
        <v>50</v>
      </c>
      <c r="F153" t="s">
        <v>448</v>
      </c>
      <c r="G153" t="s">
        <v>450</v>
      </c>
      <c r="H153" s="3" t="s">
        <v>418</v>
      </c>
      <c r="I153" s="3">
        <v>45139</v>
      </c>
      <c r="J153">
        <v>1</v>
      </c>
    </row>
    <row r="154" spans="1:10" x14ac:dyDescent="0.35">
      <c r="A154" t="s">
        <v>293</v>
      </c>
      <c r="B154" t="s">
        <v>294</v>
      </c>
      <c r="C154" t="str">
        <f>VLOOKUP(A154,'[4]SNP in TOPROH1 и остальные'!$I$1:$J$176,2,FALSE)</f>
        <v>G/T</v>
      </c>
      <c r="D154" t="s">
        <v>97</v>
      </c>
      <c r="E154" t="s">
        <v>50</v>
      </c>
      <c r="F154" t="s">
        <v>448</v>
      </c>
      <c r="G154" t="s">
        <v>449</v>
      </c>
      <c r="H154" s="3" t="s">
        <v>418</v>
      </c>
      <c r="I154" s="3">
        <v>45139</v>
      </c>
      <c r="J154">
        <v>1</v>
      </c>
    </row>
    <row r="155" spans="1:10" x14ac:dyDescent="0.35">
      <c r="A155" t="s">
        <v>293</v>
      </c>
      <c r="B155" t="s">
        <v>294</v>
      </c>
      <c r="C155" t="str">
        <f>VLOOKUP(A155,'[4]SNP in TOPROH1 и остальные'!$I$1:$J$176,2,FALSE)</f>
        <v>G/T</v>
      </c>
      <c r="D155" t="s">
        <v>97</v>
      </c>
      <c r="E155" t="s">
        <v>50</v>
      </c>
      <c r="F155" t="s">
        <v>448</v>
      </c>
      <c r="G155" t="s">
        <v>450</v>
      </c>
      <c r="H155" s="3" t="s">
        <v>418</v>
      </c>
      <c r="I155" s="3">
        <v>45139</v>
      </c>
      <c r="J155">
        <v>1</v>
      </c>
    </row>
    <row r="156" spans="1:10" x14ac:dyDescent="0.35">
      <c r="A156" t="s">
        <v>295</v>
      </c>
      <c r="B156" t="s">
        <v>296</v>
      </c>
      <c r="C156" t="str">
        <f>VLOOKUP(A156,'[4]SNP in TOPROH1 и остальные'!$I$1:$J$176,2,FALSE)</f>
        <v>C/G</v>
      </c>
      <c r="D156" t="s">
        <v>97</v>
      </c>
      <c r="E156" t="s">
        <v>50</v>
      </c>
      <c r="F156" t="s">
        <v>448</v>
      </c>
      <c r="G156" t="s">
        <v>449</v>
      </c>
      <c r="H156" s="3" t="s">
        <v>418</v>
      </c>
      <c r="I156" s="3">
        <v>45141</v>
      </c>
      <c r="J156">
        <v>1</v>
      </c>
    </row>
    <row r="157" spans="1:10" x14ac:dyDescent="0.35">
      <c r="A157" t="s">
        <v>295</v>
      </c>
      <c r="B157" t="s">
        <v>296</v>
      </c>
      <c r="C157" t="str">
        <f>VLOOKUP(A157,'[4]SNP in TOPROH1 и остальные'!$I$1:$J$176,2,FALSE)</f>
        <v>C/G</v>
      </c>
      <c r="D157" t="s">
        <v>97</v>
      </c>
      <c r="E157" t="s">
        <v>50</v>
      </c>
      <c r="F157" t="s">
        <v>448</v>
      </c>
      <c r="G157" t="s">
        <v>450</v>
      </c>
      <c r="H157" s="3" t="s">
        <v>418</v>
      </c>
      <c r="I157" s="3">
        <v>45141</v>
      </c>
      <c r="J157">
        <v>1</v>
      </c>
    </row>
    <row r="158" spans="1:10" x14ac:dyDescent="0.35">
      <c r="A158" t="s">
        <v>297</v>
      </c>
      <c r="B158" t="s">
        <v>298</v>
      </c>
      <c r="C158" t="str">
        <f>VLOOKUP(A158,'[4]SNP in TOPROH1 и остальные'!$I$1:$J$176,2,FALSE)</f>
        <v>T/C</v>
      </c>
      <c r="D158" t="s">
        <v>97</v>
      </c>
      <c r="E158" t="s">
        <v>50</v>
      </c>
      <c r="F158" t="s">
        <v>448</v>
      </c>
      <c r="G158" t="s">
        <v>449</v>
      </c>
      <c r="H158" s="3" t="s">
        <v>418</v>
      </c>
      <c r="I158" s="3">
        <v>45142</v>
      </c>
      <c r="J158">
        <v>1</v>
      </c>
    </row>
    <row r="159" spans="1:10" x14ac:dyDescent="0.35">
      <c r="A159" t="s">
        <v>297</v>
      </c>
      <c r="B159" t="s">
        <v>298</v>
      </c>
      <c r="C159" t="str">
        <f>VLOOKUP(A159,'[4]SNP in TOPROH1 и остальные'!$I$1:$J$176,2,FALSE)</f>
        <v>T/C</v>
      </c>
      <c r="D159" t="s">
        <v>97</v>
      </c>
      <c r="E159" t="s">
        <v>50</v>
      </c>
      <c r="F159" t="s">
        <v>448</v>
      </c>
      <c r="G159" t="s">
        <v>450</v>
      </c>
      <c r="H159" s="3" t="s">
        <v>418</v>
      </c>
      <c r="I159" s="3">
        <v>45142</v>
      </c>
      <c r="J159">
        <v>1</v>
      </c>
    </row>
    <row r="160" spans="1:10" x14ac:dyDescent="0.35">
      <c r="A160" t="s">
        <v>299</v>
      </c>
      <c r="B160" t="s">
        <v>300</v>
      </c>
      <c r="C160" t="str">
        <f>VLOOKUP(A160,'[4]SNP in TOPROH1 и остальные'!$I$1:$J$176,2,FALSE)</f>
        <v>A/C</v>
      </c>
      <c r="D160" t="s">
        <v>97</v>
      </c>
      <c r="E160" t="s">
        <v>50</v>
      </c>
      <c r="F160" t="s">
        <v>448</v>
      </c>
      <c r="G160" t="s">
        <v>449</v>
      </c>
      <c r="H160" s="3" t="s">
        <v>418</v>
      </c>
      <c r="I160" s="3">
        <v>45143</v>
      </c>
      <c r="J160">
        <v>1</v>
      </c>
    </row>
    <row r="161" spans="1:10" x14ac:dyDescent="0.35">
      <c r="A161" t="s">
        <v>299</v>
      </c>
      <c r="B161" t="s">
        <v>300</v>
      </c>
      <c r="C161" t="str">
        <f>VLOOKUP(A161,'[4]SNP in TOPROH1 и остальные'!$I$1:$J$176,2,FALSE)</f>
        <v>A/C</v>
      </c>
      <c r="D161" t="s">
        <v>97</v>
      </c>
      <c r="E161" t="s">
        <v>50</v>
      </c>
      <c r="F161" t="s">
        <v>448</v>
      </c>
      <c r="G161" t="s">
        <v>450</v>
      </c>
      <c r="H161" s="3" t="s">
        <v>418</v>
      </c>
      <c r="I161" s="3">
        <v>45143</v>
      </c>
      <c r="J161">
        <v>1</v>
      </c>
    </row>
    <row r="162" spans="1:10" x14ac:dyDescent="0.35">
      <c r="A162" t="s">
        <v>301</v>
      </c>
      <c r="B162" t="s">
        <v>302</v>
      </c>
      <c r="C162" t="str">
        <f>VLOOKUP(A162,'[4]SNP in TOPROH1 и остальные'!$I$1:$J$176,2,FALSE)</f>
        <v>G/A</v>
      </c>
      <c r="D162" t="s">
        <v>97</v>
      </c>
      <c r="E162" t="s">
        <v>50</v>
      </c>
      <c r="F162" t="s">
        <v>448</v>
      </c>
      <c r="G162" t="s">
        <v>449</v>
      </c>
      <c r="H162" s="3" t="s">
        <v>418</v>
      </c>
      <c r="I162" s="3">
        <v>45145</v>
      </c>
      <c r="J162">
        <v>1</v>
      </c>
    </row>
    <row r="163" spans="1:10" x14ac:dyDescent="0.35">
      <c r="A163" t="s">
        <v>301</v>
      </c>
      <c r="B163" t="s">
        <v>302</v>
      </c>
      <c r="C163" t="str">
        <f>VLOOKUP(A163,'[4]SNP in TOPROH1 и остальные'!$I$1:$J$176,2,FALSE)</f>
        <v>G/A</v>
      </c>
      <c r="D163" t="s">
        <v>97</v>
      </c>
      <c r="E163" t="s">
        <v>50</v>
      </c>
      <c r="F163" t="s">
        <v>448</v>
      </c>
      <c r="G163" t="s">
        <v>450</v>
      </c>
      <c r="H163" s="3" t="s">
        <v>418</v>
      </c>
      <c r="I163" s="3">
        <v>45145</v>
      </c>
      <c r="J163">
        <v>1</v>
      </c>
    </row>
    <row r="164" spans="1:10" x14ac:dyDescent="0.35">
      <c r="A164" t="s">
        <v>303</v>
      </c>
      <c r="B164" t="s">
        <v>304</v>
      </c>
      <c r="C164" t="str">
        <f>VLOOKUP(A164,'[4]SNP in TOPROH1 и остальные'!$I$1:$J$176,2,FALSE)</f>
        <v>A/G</v>
      </c>
      <c r="D164" t="s">
        <v>97</v>
      </c>
      <c r="E164" t="s">
        <v>50</v>
      </c>
      <c r="F164" t="s">
        <v>448</v>
      </c>
      <c r="G164" t="s">
        <v>449</v>
      </c>
      <c r="H164" s="3" t="s">
        <v>418</v>
      </c>
      <c r="I164" s="3">
        <v>45146</v>
      </c>
      <c r="J164">
        <v>1</v>
      </c>
    </row>
    <row r="165" spans="1:10" x14ac:dyDescent="0.35">
      <c r="A165" t="s">
        <v>303</v>
      </c>
      <c r="B165" t="s">
        <v>304</v>
      </c>
      <c r="C165" t="str">
        <f>VLOOKUP(A165,'[4]SNP in TOPROH1 и остальные'!$I$1:$J$176,2,FALSE)</f>
        <v>A/G</v>
      </c>
      <c r="D165" t="s">
        <v>97</v>
      </c>
      <c r="E165" t="s">
        <v>50</v>
      </c>
      <c r="F165" t="s">
        <v>448</v>
      </c>
      <c r="G165" t="s">
        <v>450</v>
      </c>
      <c r="H165" s="3" t="s">
        <v>418</v>
      </c>
      <c r="I165" s="3">
        <v>45146</v>
      </c>
      <c r="J165">
        <v>1</v>
      </c>
    </row>
    <row r="166" spans="1:10" x14ac:dyDescent="0.35">
      <c r="A166" t="s">
        <v>303</v>
      </c>
      <c r="B166" t="s">
        <v>304</v>
      </c>
      <c r="C166" t="str">
        <f>VLOOKUP(A166,'[4]SNP in TOPROH1 и остальные'!$I$1:$J$176,2,FALSE)</f>
        <v>A/G</v>
      </c>
      <c r="D166" t="s">
        <v>97</v>
      </c>
      <c r="E166" t="s">
        <v>51</v>
      </c>
      <c r="F166" t="s">
        <v>451</v>
      </c>
      <c r="G166" t="s">
        <v>452</v>
      </c>
      <c r="H166" s="3" t="s">
        <v>418</v>
      </c>
      <c r="I166" s="3">
        <v>45209</v>
      </c>
      <c r="J166">
        <v>-1</v>
      </c>
    </row>
    <row r="167" spans="1:10" x14ac:dyDescent="0.35">
      <c r="A167" t="s">
        <v>305</v>
      </c>
      <c r="B167" t="s">
        <v>306</v>
      </c>
      <c r="C167" t="str">
        <f>VLOOKUP(A167,'[4]SNP in TOPROH1 и остальные'!$I$1:$J$176,2,FALSE)</f>
        <v>G/A</v>
      </c>
      <c r="D167" t="s">
        <v>97</v>
      </c>
      <c r="E167" t="s">
        <v>50</v>
      </c>
      <c r="F167" t="s">
        <v>448</v>
      </c>
      <c r="G167" t="s">
        <v>449</v>
      </c>
      <c r="H167" s="3" t="s">
        <v>418</v>
      </c>
      <c r="I167" s="3">
        <v>45146</v>
      </c>
      <c r="J167">
        <v>1</v>
      </c>
    </row>
    <row r="168" spans="1:10" x14ac:dyDescent="0.35">
      <c r="A168" t="s">
        <v>305</v>
      </c>
      <c r="B168" t="s">
        <v>306</v>
      </c>
      <c r="C168" t="str">
        <f>VLOOKUP(A168,'[4]SNP in TOPROH1 и остальные'!$I$1:$J$176,2,FALSE)</f>
        <v>G/A</v>
      </c>
      <c r="D168" t="s">
        <v>97</v>
      </c>
      <c r="E168" t="s">
        <v>51</v>
      </c>
      <c r="F168" t="s">
        <v>451</v>
      </c>
      <c r="G168" t="s">
        <v>452</v>
      </c>
      <c r="H168" s="3" t="s">
        <v>418</v>
      </c>
      <c r="I168" s="3">
        <v>45209</v>
      </c>
      <c r="J168">
        <v>-1</v>
      </c>
    </row>
    <row r="169" spans="1:10" x14ac:dyDescent="0.35">
      <c r="A169" t="s">
        <v>305</v>
      </c>
      <c r="B169" t="s">
        <v>306</v>
      </c>
      <c r="C169" t="str">
        <f>VLOOKUP(A169,'[4]SNP in TOPROH1 и остальные'!$I$1:$J$176,2,FALSE)</f>
        <v>G/A</v>
      </c>
      <c r="D169" t="s">
        <v>307</v>
      </c>
      <c r="E169" t="s">
        <v>51</v>
      </c>
      <c r="F169" t="s">
        <v>451</v>
      </c>
      <c r="G169" t="s">
        <v>453</v>
      </c>
      <c r="H169" s="3">
        <v>45178</v>
      </c>
      <c r="I169" s="3" t="s">
        <v>418</v>
      </c>
      <c r="J169">
        <v>-1</v>
      </c>
    </row>
    <row r="170" spans="1:10" x14ac:dyDescent="0.35">
      <c r="A170" t="s">
        <v>308</v>
      </c>
      <c r="B170" t="s">
        <v>309</v>
      </c>
      <c r="C170" t="str">
        <f>VLOOKUP(A170,'[4]SNP in TOPROH1 и остальные'!$I$1:$J$176,2,FALSE)</f>
        <v>A/G</v>
      </c>
      <c r="D170" t="s">
        <v>310</v>
      </c>
      <c r="E170" t="s">
        <v>50</v>
      </c>
      <c r="F170" t="s">
        <v>448</v>
      </c>
      <c r="G170" t="s">
        <v>449</v>
      </c>
      <c r="H170" s="3">
        <v>45178</v>
      </c>
      <c r="I170" s="3" t="s">
        <v>418</v>
      </c>
      <c r="J170">
        <v>1</v>
      </c>
    </row>
    <row r="171" spans="1:10" x14ac:dyDescent="0.35">
      <c r="A171" t="s">
        <v>308</v>
      </c>
      <c r="B171" t="s">
        <v>309</v>
      </c>
      <c r="C171" t="str">
        <f>VLOOKUP(A171,'[4]SNP in TOPROH1 и остальные'!$I$1:$J$176,2,FALSE)</f>
        <v>A/G</v>
      </c>
      <c r="D171" t="s">
        <v>97</v>
      </c>
      <c r="E171" t="s">
        <v>51</v>
      </c>
      <c r="F171" t="s">
        <v>451</v>
      </c>
      <c r="G171" t="s">
        <v>452</v>
      </c>
      <c r="H171" s="3" t="s">
        <v>418</v>
      </c>
      <c r="I171" s="3">
        <v>45206</v>
      </c>
      <c r="J171">
        <v>-1</v>
      </c>
    </row>
    <row r="172" spans="1:10" x14ac:dyDescent="0.35">
      <c r="A172" t="s">
        <v>308</v>
      </c>
      <c r="B172" t="s">
        <v>309</v>
      </c>
      <c r="C172" t="str">
        <f>VLOOKUP(A172,'[4]SNP in TOPROH1 и остальные'!$I$1:$J$176,2,FALSE)</f>
        <v>A/G</v>
      </c>
      <c r="D172" t="s">
        <v>97</v>
      </c>
      <c r="E172" t="s">
        <v>51</v>
      </c>
      <c r="F172" t="s">
        <v>451</v>
      </c>
      <c r="G172" t="s">
        <v>453</v>
      </c>
      <c r="H172" s="3" t="s">
        <v>418</v>
      </c>
      <c r="I172" s="3">
        <v>45144</v>
      </c>
      <c r="J172">
        <v>-1</v>
      </c>
    </row>
    <row r="173" spans="1:10" x14ac:dyDescent="0.35">
      <c r="A173" t="s">
        <v>311</v>
      </c>
      <c r="B173" t="s">
        <v>312</v>
      </c>
      <c r="C173" t="str">
        <f>VLOOKUP(A173,'[4]SNP in TOPROH1 и остальные'!$I$1:$J$176,2,FALSE)</f>
        <v>T/C</v>
      </c>
      <c r="D173" t="s">
        <v>76</v>
      </c>
      <c r="E173" t="s">
        <v>50</v>
      </c>
      <c r="F173" t="s">
        <v>448</v>
      </c>
      <c r="G173" t="s">
        <v>449</v>
      </c>
      <c r="H173" s="3" t="s">
        <v>418</v>
      </c>
      <c r="I173" s="3" t="s">
        <v>418</v>
      </c>
      <c r="J173">
        <v>1</v>
      </c>
    </row>
    <row r="174" spans="1:10" x14ac:dyDescent="0.35">
      <c r="A174" t="s">
        <v>311</v>
      </c>
      <c r="B174" t="s">
        <v>312</v>
      </c>
      <c r="C174" t="str">
        <f>VLOOKUP(A174,'[4]SNP in TOPROH1 и остальные'!$I$1:$J$176,2,FALSE)</f>
        <v>T/C</v>
      </c>
      <c r="D174" t="s">
        <v>97</v>
      </c>
      <c r="E174" t="s">
        <v>51</v>
      </c>
      <c r="F174" t="s">
        <v>451</v>
      </c>
      <c r="G174" t="s">
        <v>452</v>
      </c>
      <c r="H174" s="3" t="s">
        <v>418</v>
      </c>
      <c r="I174" s="3">
        <v>45204</v>
      </c>
      <c r="J174">
        <v>-1</v>
      </c>
    </row>
    <row r="175" spans="1:10" x14ac:dyDescent="0.35">
      <c r="A175" t="s">
        <v>311</v>
      </c>
      <c r="B175" t="s">
        <v>312</v>
      </c>
      <c r="C175" t="str">
        <f>VLOOKUP(A175,'[4]SNP in TOPROH1 и остальные'!$I$1:$J$176,2,FALSE)</f>
        <v>T/C</v>
      </c>
      <c r="D175" t="s">
        <v>97</v>
      </c>
      <c r="E175" t="s">
        <v>51</v>
      </c>
      <c r="F175" t="s">
        <v>451</v>
      </c>
      <c r="G175" t="s">
        <v>453</v>
      </c>
      <c r="H175" s="3" t="s">
        <v>418</v>
      </c>
      <c r="I175" s="3">
        <v>45142</v>
      </c>
      <c r="J175">
        <v>-1</v>
      </c>
    </row>
    <row r="176" spans="1:10" x14ac:dyDescent="0.35">
      <c r="A176" t="s">
        <v>313</v>
      </c>
      <c r="B176" t="s">
        <v>314</v>
      </c>
      <c r="C176" t="str">
        <f>VLOOKUP(A176,'[4]SNP in TOPROH1 и остальные'!$I$1:$J$176,2,FALSE)</f>
        <v>T/C</v>
      </c>
      <c r="D176" t="s">
        <v>97</v>
      </c>
      <c r="E176" t="s">
        <v>51</v>
      </c>
      <c r="F176" t="s">
        <v>451</v>
      </c>
      <c r="G176" t="s">
        <v>452</v>
      </c>
      <c r="H176" s="3" t="s">
        <v>418</v>
      </c>
      <c r="I176" s="3">
        <v>45202</v>
      </c>
      <c r="J176">
        <v>-1</v>
      </c>
    </row>
    <row r="177" spans="1:10" x14ac:dyDescent="0.35">
      <c r="A177" t="s">
        <v>313</v>
      </c>
      <c r="B177" t="s">
        <v>314</v>
      </c>
      <c r="C177" t="str">
        <f>VLOOKUP(A177,'[4]SNP in TOPROH1 и остальные'!$I$1:$J$176,2,FALSE)</f>
        <v>T/C</v>
      </c>
      <c r="D177" t="s">
        <v>97</v>
      </c>
      <c r="E177" t="s">
        <v>51</v>
      </c>
      <c r="F177" t="s">
        <v>451</v>
      </c>
      <c r="G177" t="s">
        <v>453</v>
      </c>
      <c r="H177" s="3" t="s">
        <v>418</v>
      </c>
      <c r="I177" s="3">
        <v>45140</v>
      </c>
      <c r="J177">
        <v>-1</v>
      </c>
    </row>
    <row r="178" spans="1:10" x14ac:dyDescent="0.35">
      <c r="A178" t="s">
        <v>315</v>
      </c>
      <c r="B178" t="s">
        <v>316</v>
      </c>
      <c r="C178" t="str">
        <f>VLOOKUP(A178,'[4]SNP in TOPROH1 и остальные'!$I$1:$J$176,2,FALSE)</f>
        <v>A/G</v>
      </c>
      <c r="D178" t="s">
        <v>97</v>
      </c>
      <c r="E178" t="s">
        <v>51</v>
      </c>
      <c r="F178" t="s">
        <v>451</v>
      </c>
      <c r="G178" t="s">
        <v>452</v>
      </c>
      <c r="H178" s="3" t="s">
        <v>418</v>
      </c>
      <c r="I178" s="3">
        <v>45202</v>
      </c>
      <c r="J178">
        <v>-1</v>
      </c>
    </row>
    <row r="179" spans="1:10" x14ac:dyDescent="0.35">
      <c r="A179" t="s">
        <v>315</v>
      </c>
      <c r="B179" t="s">
        <v>316</v>
      </c>
      <c r="C179" t="str">
        <f>VLOOKUP(A179,'[4]SNP in TOPROH1 и остальные'!$I$1:$J$176,2,FALSE)</f>
        <v>A/G</v>
      </c>
      <c r="D179" t="s">
        <v>97</v>
      </c>
      <c r="E179" t="s">
        <v>51</v>
      </c>
      <c r="F179" t="s">
        <v>451</v>
      </c>
      <c r="G179" t="s">
        <v>453</v>
      </c>
      <c r="H179" s="3" t="s">
        <v>418</v>
      </c>
      <c r="I179" s="3">
        <v>45140</v>
      </c>
      <c r="J179">
        <v>-1</v>
      </c>
    </row>
    <row r="180" spans="1:10" x14ac:dyDescent="0.35">
      <c r="A180" t="s">
        <v>317</v>
      </c>
      <c r="B180" t="s">
        <v>318</v>
      </c>
      <c r="C180" t="str">
        <f>VLOOKUP(A180,'[4]SNP in TOPROH1 и остальные'!$I$1:$J$176,2,FALSE)</f>
        <v>C/T</v>
      </c>
      <c r="D180" t="s">
        <v>76</v>
      </c>
      <c r="E180" t="s">
        <v>418</v>
      </c>
      <c r="F180" t="s">
        <v>454</v>
      </c>
      <c r="G180" t="s">
        <v>455</v>
      </c>
      <c r="H180" s="3" t="s">
        <v>418</v>
      </c>
      <c r="I180" s="3" t="s">
        <v>418</v>
      </c>
      <c r="J180">
        <v>1</v>
      </c>
    </row>
    <row r="181" spans="1:10" x14ac:dyDescent="0.35">
      <c r="A181" t="s">
        <v>319</v>
      </c>
      <c r="B181" t="s">
        <v>320</v>
      </c>
      <c r="C181" t="str">
        <f>VLOOKUP(A181,'[4]SNP in TOPROH1 и остальные'!$I$1:$J$176,2,FALSE)</f>
        <v>C/T</v>
      </c>
      <c r="D181" t="s">
        <v>76</v>
      </c>
      <c r="E181" t="s">
        <v>418</v>
      </c>
      <c r="F181" t="s">
        <v>456</v>
      </c>
      <c r="G181" t="s">
        <v>457</v>
      </c>
      <c r="H181" s="3" t="s">
        <v>418</v>
      </c>
      <c r="I181" s="3" t="s">
        <v>418</v>
      </c>
      <c r="J181">
        <v>-1</v>
      </c>
    </row>
    <row r="182" spans="1:10" x14ac:dyDescent="0.35">
      <c r="A182" t="s">
        <v>321</v>
      </c>
      <c r="B182" t="s">
        <v>322</v>
      </c>
      <c r="C182" t="str">
        <f>VLOOKUP(A182,'[4]SNP in TOPROH1 и остальные'!$I$1:$J$176,2,FALSE)</f>
        <v>G/C</v>
      </c>
      <c r="D182" t="s">
        <v>261</v>
      </c>
      <c r="E182" t="s">
        <v>418</v>
      </c>
      <c r="F182" t="s">
        <v>456</v>
      </c>
      <c r="G182" t="s">
        <v>457</v>
      </c>
      <c r="H182" s="3" t="s">
        <v>418</v>
      </c>
      <c r="I182" s="3" t="s">
        <v>418</v>
      </c>
      <c r="J182">
        <v>-1</v>
      </c>
    </row>
    <row r="183" spans="1:10" x14ac:dyDescent="0.35">
      <c r="A183" t="s">
        <v>321</v>
      </c>
      <c r="B183" t="s">
        <v>322</v>
      </c>
      <c r="C183" t="str">
        <f>VLOOKUP(A183,'[4]SNP in TOPROH1 и остальные'!$I$1:$J$176,2,FALSE)</f>
        <v>G/C</v>
      </c>
      <c r="D183" t="s">
        <v>307</v>
      </c>
      <c r="E183" t="s">
        <v>52</v>
      </c>
      <c r="F183" t="s">
        <v>458</v>
      </c>
      <c r="G183" t="s">
        <v>459</v>
      </c>
      <c r="H183" s="3">
        <v>44959</v>
      </c>
      <c r="I183" s="3" t="s">
        <v>418</v>
      </c>
      <c r="J183">
        <v>-1</v>
      </c>
    </row>
    <row r="184" spans="1:10" x14ac:dyDescent="0.35">
      <c r="A184" t="s">
        <v>323</v>
      </c>
      <c r="B184" t="s">
        <v>324</v>
      </c>
      <c r="C184" t="str">
        <f>VLOOKUP(A184,'[4]SNP in TOPROH1 и остальные'!$I$1:$J$176,2,FALSE)</f>
        <v>T/C</v>
      </c>
      <c r="D184" t="s">
        <v>76</v>
      </c>
      <c r="E184" t="s">
        <v>53</v>
      </c>
      <c r="F184" t="s">
        <v>460</v>
      </c>
      <c r="G184" t="s">
        <v>461</v>
      </c>
      <c r="H184" s="3" t="s">
        <v>418</v>
      </c>
      <c r="I184" s="3" t="s">
        <v>418</v>
      </c>
      <c r="J184">
        <v>-1</v>
      </c>
    </row>
    <row r="185" spans="1:10" x14ac:dyDescent="0.35">
      <c r="A185" t="s">
        <v>323</v>
      </c>
      <c r="B185" t="s">
        <v>324</v>
      </c>
      <c r="C185" t="str">
        <f>VLOOKUP(A185,'[4]SNP in TOPROH1 и остальные'!$I$1:$J$176,2,FALSE)</f>
        <v>T/C</v>
      </c>
      <c r="D185" t="s">
        <v>76</v>
      </c>
      <c r="E185" t="s">
        <v>53</v>
      </c>
      <c r="F185" t="s">
        <v>460</v>
      </c>
      <c r="G185" t="s">
        <v>462</v>
      </c>
      <c r="H185" s="3" t="s">
        <v>418</v>
      </c>
      <c r="I185" s="3" t="s">
        <v>418</v>
      </c>
      <c r="J185">
        <v>-1</v>
      </c>
    </row>
    <row r="186" spans="1:10" x14ac:dyDescent="0.35">
      <c r="A186" t="s">
        <v>323</v>
      </c>
      <c r="B186" t="s">
        <v>324</v>
      </c>
      <c r="C186" t="str">
        <f>VLOOKUP(A186,'[4]SNP in TOPROH1 и остальные'!$I$1:$J$176,2,FALSE)</f>
        <v>T/C</v>
      </c>
      <c r="D186" t="s">
        <v>76</v>
      </c>
      <c r="E186" t="s">
        <v>53</v>
      </c>
      <c r="F186" t="s">
        <v>460</v>
      </c>
      <c r="G186" t="s">
        <v>463</v>
      </c>
      <c r="H186" s="3" t="s">
        <v>418</v>
      </c>
      <c r="I186" s="3" t="s">
        <v>418</v>
      </c>
      <c r="J186">
        <v>-1</v>
      </c>
    </row>
    <row r="187" spans="1:10" x14ac:dyDescent="0.35">
      <c r="A187" t="s">
        <v>323</v>
      </c>
      <c r="B187" t="s">
        <v>324</v>
      </c>
      <c r="C187" t="str">
        <f>VLOOKUP(A187,'[4]SNP in TOPROH1 и остальные'!$I$1:$J$176,2,FALSE)</f>
        <v>T/C</v>
      </c>
      <c r="D187" t="s">
        <v>76</v>
      </c>
      <c r="E187" t="s">
        <v>53</v>
      </c>
      <c r="F187" t="s">
        <v>460</v>
      </c>
      <c r="G187" t="s">
        <v>464</v>
      </c>
      <c r="H187" s="3" t="s">
        <v>418</v>
      </c>
      <c r="I187" s="3" t="s">
        <v>418</v>
      </c>
      <c r="J187">
        <v>-1</v>
      </c>
    </row>
    <row r="188" spans="1:10" x14ac:dyDescent="0.35">
      <c r="A188" t="s">
        <v>323</v>
      </c>
      <c r="B188" t="s">
        <v>324</v>
      </c>
      <c r="C188" t="str">
        <f>VLOOKUP(A188,'[4]SNP in TOPROH1 и остальные'!$I$1:$J$176,2,FALSE)</f>
        <v>T/C</v>
      </c>
      <c r="D188" t="s">
        <v>76</v>
      </c>
      <c r="E188" t="s">
        <v>53</v>
      </c>
      <c r="F188" t="s">
        <v>460</v>
      </c>
      <c r="G188" t="s">
        <v>465</v>
      </c>
      <c r="H188" s="3" t="s">
        <v>418</v>
      </c>
      <c r="I188" s="3" t="s">
        <v>418</v>
      </c>
      <c r="J188">
        <v>-1</v>
      </c>
    </row>
    <row r="189" spans="1:10" x14ac:dyDescent="0.35">
      <c r="A189" t="s">
        <v>325</v>
      </c>
      <c r="B189" t="s">
        <v>326</v>
      </c>
      <c r="C189" t="str">
        <f>VLOOKUP(A189,'[4]SNP in TOPROH1 и остальные'!$I$1:$J$176,2,FALSE)</f>
        <v>G/A</v>
      </c>
      <c r="D189" t="s">
        <v>97</v>
      </c>
      <c r="E189" t="s">
        <v>53</v>
      </c>
      <c r="F189" t="s">
        <v>460</v>
      </c>
      <c r="G189" t="s">
        <v>461</v>
      </c>
      <c r="H189" s="3" t="s">
        <v>418</v>
      </c>
      <c r="I189" s="3" t="s">
        <v>466</v>
      </c>
      <c r="J189">
        <v>-1</v>
      </c>
    </row>
    <row r="190" spans="1:10" x14ac:dyDescent="0.35">
      <c r="A190" t="s">
        <v>325</v>
      </c>
      <c r="B190" t="s">
        <v>326</v>
      </c>
      <c r="C190" t="str">
        <f>VLOOKUP(A190,'[4]SNP in TOPROH1 и остальные'!$I$1:$J$176,2,FALSE)</f>
        <v>G/A</v>
      </c>
      <c r="D190" t="s">
        <v>97</v>
      </c>
      <c r="E190" t="s">
        <v>53</v>
      </c>
      <c r="F190" t="s">
        <v>460</v>
      </c>
      <c r="G190" t="s">
        <v>462</v>
      </c>
      <c r="H190" s="3" t="s">
        <v>418</v>
      </c>
      <c r="I190" s="3" t="s">
        <v>467</v>
      </c>
      <c r="J190">
        <v>-1</v>
      </c>
    </row>
    <row r="191" spans="1:10" x14ac:dyDescent="0.35">
      <c r="A191" t="s">
        <v>325</v>
      </c>
      <c r="B191" t="s">
        <v>326</v>
      </c>
      <c r="C191" t="str">
        <f>VLOOKUP(A191,'[4]SNP in TOPROH1 и остальные'!$I$1:$J$176,2,FALSE)</f>
        <v>G/A</v>
      </c>
      <c r="D191" t="s">
        <v>97</v>
      </c>
      <c r="E191" t="s">
        <v>53</v>
      </c>
      <c r="F191" t="s">
        <v>460</v>
      </c>
      <c r="G191" t="s">
        <v>463</v>
      </c>
      <c r="H191" s="3" t="s">
        <v>418</v>
      </c>
      <c r="I191" s="3" t="s">
        <v>468</v>
      </c>
      <c r="J191">
        <v>-1</v>
      </c>
    </row>
    <row r="192" spans="1:10" x14ac:dyDescent="0.35">
      <c r="A192" t="s">
        <v>325</v>
      </c>
      <c r="B192" t="s">
        <v>326</v>
      </c>
      <c r="C192" t="str">
        <f>VLOOKUP(A192,'[4]SNP in TOPROH1 и остальные'!$I$1:$J$176,2,FALSE)</f>
        <v>G/A</v>
      </c>
      <c r="D192" t="s">
        <v>97</v>
      </c>
      <c r="E192" t="s">
        <v>53</v>
      </c>
      <c r="F192" t="s">
        <v>460</v>
      </c>
      <c r="G192" t="s">
        <v>464</v>
      </c>
      <c r="H192" s="3" t="s">
        <v>418</v>
      </c>
      <c r="I192" s="3" t="s">
        <v>466</v>
      </c>
      <c r="J192">
        <v>-1</v>
      </c>
    </row>
    <row r="193" spans="1:10" x14ac:dyDescent="0.35">
      <c r="A193" t="s">
        <v>325</v>
      </c>
      <c r="B193" t="s">
        <v>326</v>
      </c>
      <c r="C193" t="str">
        <f>VLOOKUP(A193,'[4]SNP in TOPROH1 и остальные'!$I$1:$J$176,2,FALSE)</f>
        <v>G/A</v>
      </c>
      <c r="D193" t="s">
        <v>97</v>
      </c>
      <c r="E193" t="s">
        <v>53</v>
      </c>
      <c r="F193" t="s">
        <v>460</v>
      </c>
      <c r="G193" t="s">
        <v>465</v>
      </c>
      <c r="H193" s="3" t="s">
        <v>418</v>
      </c>
      <c r="I193" s="3" t="s">
        <v>466</v>
      </c>
      <c r="J193">
        <v>-1</v>
      </c>
    </row>
    <row r="194" spans="1:10" x14ac:dyDescent="0.35">
      <c r="A194" t="s">
        <v>327</v>
      </c>
      <c r="B194" t="s">
        <v>328</v>
      </c>
      <c r="C194" t="str">
        <f>VLOOKUP(A194,'[4]SNP in TOPROH1 и остальные'!$I$1:$J$176,2,FALSE)</f>
        <v>T/C</v>
      </c>
      <c r="D194" t="s">
        <v>97</v>
      </c>
      <c r="E194" t="s">
        <v>53</v>
      </c>
      <c r="F194" t="s">
        <v>460</v>
      </c>
      <c r="G194" t="s">
        <v>461</v>
      </c>
      <c r="H194" s="3" t="s">
        <v>418</v>
      </c>
      <c r="I194" s="3">
        <v>45536</v>
      </c>
      <c r="J194">
        <v>-1</v>
      </c>
    </row>
    <row r="195" spans="1:10" x14ac:dyDescent="0.35">
      <c r="A195" t="s">
        <v>327</v>
      </c>
      <c r="B195" t="s">
        <v>328</v>
      </c>
      <c r="C195" t="str">
        <f>VLOOKUP(A195,'[4]SNP in TOPROH1 и остальные'!$I$1:$J$176,2,FALSE)</f>
        <v>T/C</v>
      </c>
      <c r="D195" t="s">
        <v>97</v>
      </c>
      <c r="E195" t="s">
        <v>53</v>
      </c>
      <c r="F195" t="s">
        <v>460</v>
      </c>
      <c r="G195" t="s">
        <v>462</v>
      </c>
      <c r="H195" s="3" t="s">
        <v>418</v>
      </c>
      <c r="I195" s="3">
        <v>45139</v>
      </c>
      <c r="J195">
        <v>-1</v>
      </c>
    </row>
    <row r="196" spans="1:10" x14ac:dyDescent="0.35">
      <c r="A196" t="s">
        <v>327</v>
      </c>
      <c r="B196" t="s">
        <v>328</v>
      </c>
      <c r="C196" t="str">
        <f>VLOOKUP(A196,'[4]SNP in TOPROH1 и остальные'!$I$1:$J$176,2,FALSE)</f>
        <v>T/C</v>
      </c>
      <c r="D196" t="s">
        <v>97</v>
      </c>
      <c r="E196" t="s">
        <v>53</v>
      </c>
      <c r="F196" t="s">
        <v>460</v>
      </c>
      <c r="G196" t="s">
        <v>463</v>
      </c>
      <c r="H196" s="3" t="s">
        <v>418</v>
      </c>
      <c r="I196" s="3">
        <v>45931</v>
      </c>
      <c r="J196">
        <v>-1</v>
      </c>
    </row>
    <row r="197" spans="1:10" x14ac:dyDescent="0.35">
      <c r="A197" t="s">
        <v>327</v>
      </c>
      <c r="B197" t="s">
        <v>328</v>
      </c>
      <c r="C197" t="str">
        <f>VLOOKUP(A197,'[4]SNP in TOPROH1 и остальные'!$I$1:$J$176,2,FALSE)</f>
        <v>T/C</v>
      </c>
      <c r="D197" t="s">
        <v>97</v>
      </c>
      <c r="E197" t="s">
        <v>53</v>
      </c>
      <c r="F197" t="s">
        <v>460</v>
      </c>
      <c r="G197" t="s">
        <v>464</v>
      </c>
      <c r="H197" s="3" t="s">
        <v>418</v>
      </c>
      <c r="I197" s="3">
        <v>45536</v>
      </c>
      <c r="J197">
        <v>-1</v>
      </c>
    </row>
    <row r="198" spans="1:10" x14ac:dyDescent="0.35">
      <c r="A198" t="s">
        <v>327</v>
      </c>
      <c r="B198" t="s">
        <v>328</v>
      </c>
      <c r="C198" t="str">
        <f>VLOOKUP(A198,'[4]SNP in TOPROH1 и остальные'!$I$1:$J$176,2,FALSE)</f>
        <v>T/C</v>
      </c>
      <c r="D198" t="s">
        <v>97</v>
      </c>
      <c r="E198" t="s">
        <v>53</v>
      </c>
      <c r="F198" t="s">
        <v>460</v>
      </c>
      <c r="G198" t="s">
        <v>465</v>
      </c>
      <c r="H198" s="3" t="s">
        <v>418</v>
      </c>
      <c r="I198" s="3">
        <v>45536</v>
      </c>
      <c r="J198">
        <v>-1</v>
      </c>
    </row>
    <row r="199" spans="1:10" x14ac:dyDescent="0.35">
      <c r="A199" t="s">
        <v>329</v>
      </c>
      <c r="B199" t="s">
        <v>330</v>
      </c>
      <c r="C199" t="str">
        <f>VLOOKUP(A199,'[4]SNP in TOPROH1 и остальные'!$I$1:$J$176,2,FALSE)</f>
        <v>T/A</v>
      </c>
      <c r="D199" t="s">
        <v>97</v>
      </c>
      <c r="E199" t="s">
        <v>53</v>
      </c>
      <c r="F199" t="s">
        <v>460</v>
      </c>
      <c r="G199" t="s">
        <v>461</v>
      </c>
      <c r="H199" s="3" t="s">
        <v>418</v>
      </c>
      <c r="I199" s="3">
        <v>45474</v>
      </c>
      <c r="J199">
        <v>-1</v>
      </c>
    </row>
    <row r="200" spans="1:10" x14ac:dyDescent="0.35">
      <c r="A200" t="s">
        <v>329</v>
      </c>
      <c r="B200" t="s">
        <v>330</v>
      </c>
      <c r="C200" t="str">
        <f>VLOOKUP(A200,'[4]SNP in TOPROH1 и остальные'!$I$1:$J$176,2,FALSE)</f>
        <v>T/A</v>
      </c>
      <c r="D200" t="s">
        <v>97</v>
      </c>
      <c r="E200" t="s">
        <v>53</v>
      </c>
      <c r="F200" t="s">
        <v>460</v>
      </c>
      <c r="G200" t="s">
        <v>462</v>
      </c>
      <c r="H200" s="3" t="s">
        <v>418</v>
      </c>
      <c r="I200" s="3">
        <v>45078</v>
      </c>
      <c r="J200">
        <v>-1</v>
      </c>
    </row>
    <row r="201" spans="1:10" x14ac:dyDescent="0.35">
      <c r="A201" t="s">
        <v>329</v>
      </c>
      <c r="B201" t="s">
        <v>330</v>
      </c>
      <c r="C201" t="str">
        <f>VLOOKUP(A201,'[4]SNP in TOPROH1 и остальные'!$I$1:$J$176,2,FALSE)</f>
        <v>T/A</v>
      </c>
      <c r="D201" t="s">
        <v>97</v>
      </c>
      <c r="E201" t="s">
        <v>53</v>
      </c>
      <c r="F201" t="s">
        <v>460</v>
      </c>
      <c r="G201" t="s">
        <v>463</v>
      </c>
      <c r="H201" s="3" t="s">
        <v>418</v>
      </c>
      <c r="I201" s="3">
        <v>45870</v>
      </c>
      <c r="J201">
        <v>-1</v>
      </c>
    </row>
    <row r="202" spans="1:10" x14ac:dyDescent="0.35">
      <c r="A202" t="s">
        <v>329</v>
      </c>
      <c r="B202" t="s">
        <v>330</v>
      </c>
      <c r="C202" t="str">
        <f>VLOOKUP(A202,'[4]SNP in TOPROH1 и остальные'!$I$1:$J$176,2,FALSE)</f>
        <v>T/A</v>
      </c>
      <c r="D202" t="s">
        <v>97</v>
      </c>
      <c r="E202" t="s">
        <v>53</v>
      </c>
      <c r="F202" t="s">
        <v>460</v>
      </c>
      <c r="G202" t="s">
        <v>464</v>
      </c>
      <c r="H202" s="3" t="s">
        <v>418</v>
      </c>
      <c r="I202" s="3">
        <v>45505</v>
      </c>
      <c r="J202">
        <v>-1</v>
      </c>
    </row>
    <row r="203" spans="1:10" x14ac:dyDescent="0.35">
      <c r="A203" t="s">
        <v>329</v>
      </c>
      <c r="B203" t="s">
        <v>330</v>
      </c>
      <c r="C203" t="str">
        <f>VLOOKUP(A203,'[4]SNP in TOPROH1 и остальные'!$I$1:$J$176,2,FALSE)</f>
        <v>T/A</v>
      </c>
      <c r="D203" t="s">
        <v>97</v>
      </c>
      <c r="E203" t="s">
        <v>53</v>
      </c>
      <c r="F203" t="s">
        <v>460</v>
      </c>
      <c r="G203" t="s">
        <v>465</v>
      </c>
      <c r="H203" s="3" t="s">
        <v>418</v>
      </c>
      <c r="I203" s="3">
        <v>45474</v>
      </c>
      <c r="J203">
        <v>-1</v>
      </c>
    </row>
    <row r="204" spans="1:10" x14ac:dyDescent="0.35">
      <c r="A204" t="s">
        <v>331</v>
      </c>
      <c r="B204" t="s">
        <v>332</v>
      </c>
      <c r="C204" t="str">
        <f>VLOOKUP(A204,'[4]SNP in TOPROH1 и остальные'!$I$1:$J$176,2,FALSE)</f>
        <v>G/C</v>
      </c>
      <c r="D204" t="s">
        <v>97</v>
      </c>
      <c r="E204" t="s">
        <v>53</v>
      </c>
      <c r="F204" t="s">
        <v>460</v>
      </c>
      <c r="G204" t="s">
        <v>461</v>
      </c>
      <c r="H204" s="3" t="s">
        <v>418</v>
      </c>
      <c r="I204" s="3">
        <v>45444</v>
      </c>
      <c r="J204">
        <v>-1</v>
      </c>
    </row>
    <row r="205" spans="1:10" x14ac:dyDescent="0.35">
      <c r="A205" t="s">
        <v>331</v>
      </c>
      <c r="B205" t="s">
        <v>332</v>
      </c>
      <c r="C205" t="str">
        <f>VLOOKUP(A205,'[4]SNP in TOPROH1 и остальные'!$I$1:$J$176,2,FALSE)</f>
        <v>G/C</v>
      </c>
      <c r="D205" t="s">
        <v>97</v>
      </c>
      <c r="E205" t="s">
        <v>53</v>
      </c>
      <c r="F205" t="s">
        <v>460</v>
      </c>
      <c r="G205" t="s">
        <v>462</v>
      </c>
      <c r="H205" s="3" t="s">
        <v>418</v>
      </c>
      <c r="I205" s="3">
        <v>45047</v>
      </c>
      <c r="J205">
        <v>-1</v>
      </c>
    </row>
    <row r="206" spans="1:10" x14ac:dyDescent="0.35">
      <c r="A206" t="s">
        <v>331</v>
      </c>
      <c r="B206" t="s">
        <v>332</v>
      </c>
      <c r="C206" t="str">
        <f>VLOOKUP(A206,'[4]SNP in TOPROH1 и остальные'!$I$1:$J$176,2,FALSE)</f>
        <v>G/C</v>
      </c>
      <c r="D206" t="s">
        <v>97</v>
      </c>
      <c r="E206" t="s">
        <v>53</v>
      </c>
      <c r="F206" t="s">
        <v>460</v>
      </c>
      <c r="G206" t="s">
        <v>463</v>
      </c>
      <c r="H206" s="3" t="s">
        <v>418</v>
      </c>
      <c r="I206" s="3">
        <v>45839</v>
      </c>
      <c r="J206">
        <v>-1</v>
      </c>
    </row>
    <row r="207" spans="1:10" x14ac:dyDescent="0.35">
      <c r="A207" t="s">
        <v>331</v>
      </c>
      <c r="B207" t="s">
        <v>332</v>
      </c>
      <c r="C207" t="str">
        <f>VLOOKUP(A207,'[4]SNP in TOPROH1 и остальные'!$I$1:$J$176,2,FALSE)</f>
        <v>G/C</v>
      </c>
      <c r="D207" t="s">
        <v>97</v>
      </c>
      <c r="E207" t="s">
        <v>53</v>
      </c>
      <c r="F207" t="s">
        <v>460</v>
      </c>
      <c r="G207" t="s">
        <v>464</v>
      </c>
      <c r="H207" s="3" t="s">
        <v>418</v>
      </c>
      <c r="I207" s="3">
        <v>45474</v>
      </c>
      <c r="J207">
        <v>-1</v>
      </c>
    </row>
    <row r="208" spans="1:10" x14ac:dyDescent="0.35">
      <c r="A208" t="s">
        <v>331</v>
      </c>
      <c r="B208" t="s">
        <v>332</v>
      </c>
      <c r="C208" t="str">
        <f>VLOOKUP(A208,'[4]SNP in TOPROH1 и остальные'!$I$1:$J$176,2,FALSE)</f>
        <v>G/C</v>
      </c>
      <c r="D208" t="s">
        <v>97</v>
      </c>
      <c r="E208" t="s">
        <v>53</v>
      </c>
      <c r="F208" t="s">
        <v>460</v>
      </c>
      <c r="G208" t="s">
        <v>465</v>
      </c>
      <c r="H208" s="3" t="s">
        <v>418</v>
      </c>
      <c r="I208" s="3">
        <v>45444</v>
      </c>
      <c r="J208">
        <v>-1</v>
      </c>
    </row>
    <row r="209" spans="1:10" x14ac:dyDescent="0.35">
      <c r="A209" t="s">
        <v>469</v>
      </c>
      <c r="B209" t="s">
        <v>470</v>
      </c>
      <c r="C209" t="str">
        <f>VLOOKUP(A209,'[4]SNP in TOPROH1 и остальные'!$I$1:$J$176,2,FALSE)</f>
        <v>G/A</v>
      </c>
      <c r="D209" t="s">
        <v>97</v>
      </c>
      <c r="E209" t="s">
        <v>53</v>
      </c>
      <c r="F209" t="s">
        <v>460</v>
      </c>
      <c r="G209" t="s">
        <v>461</v>
      </c>
      <c r="H209" s="3" t="s">
        <v>418</v>
      </c>
      <c r="I209" s="3">
        <v>45352</v>
      </c>
      <c r="J209">
        <v>-1</v>
      </c>
    </row>
    <row r="210" spans="1:10" x14ac:dyDescent="0.35">
      <c r="A210" t="s">
        <v>469</v>
      </c>
      <c r="B210" t="s">
        <v>470</v>
      </c>
      <c r="C210" t="str">
        <f>VLOOKUP(A210,'[4]SNP in TOPROH1 и остальные'!$I$1:$J$176,2,FALSE)</f>
        <v>G/A</v>
      </c>
      <c r="D210" t="s">
        <v>97</v>
      </c>
      <c r="E210" t="s">
        <v>53</v>
      </c>
      <c r="F210" t="s">
        <v>460</v>
      </c>
      <c r="G210" t="s">
        <v>462</v>
      </c>
      <c r="H210" s="3" t="s">
        <v>418</v>
      </c>
      <c r="I210" s="3">
        <v>44958</v>
      </c>
      <c r="J210">
        <v>-1</v>
      </c>
    </row>
    <row r="211" spans="1:10" x14ac:dyDescent="0.35">
      <c r="A211" t="s">
        <v>469</v>
      </c>
      <c r="B211" t="s">
        <v>470</v>
      </c>
      <c r="C211" t="str">
        <f>VLOOKUP(A211,'[4]SNP in TOPROH1 и остальные'!$I$1:$J$176,2,FALSE)</f>
        <v>G/A</v>
      </c>
      <c r="D211" t="s">
        <v>97</v>
      </c>
      <c r="E211" t="s">
        <v>53</v>
      </c>
      <c r="F211" t="s">
        <v>460</v>
      </c>
      <c r="G211" t="s">
        <v>463</v>
      </c>
      <c r="H211" s="3" t="s">
        <v>418</v>
      </c>
      <c r="I211" s="3">
        <v>45748</v>
      </c>
      <c r="J211">
        <v>-1</v>
      </c>
    </row>
    <row r="212" spans="1:10" x14ac:dyDescent="0.35">
      <c r="A212" t="s">
        <v>469</v>
      </c>
      <c r="B212" t="s">
        <v>470</v>
      </c>
      <c r="C212" t="str">
        <f>VLOOKUP(A212,'[4]SNP in TOPROH1 и остальные'!$I$1:$J$176,2,FALSE)</f>
        <v>G/A</v>
      </c>
      <c r="D212" t="s">
        <v>97</v>
      </c>
      <c r="E212" t="s">
        <v>53</v>
      </c>
      <c r="F212" t="s">
        <v>460</v>
      </c>
      <c r="G212" t="s">
        <v>464</v>
      </c>
      <c r="H212" s="3" t="s">
        <v>418</v>
      </c>
      <c r="I212" s="3">
        <v>45383</v>
      </c>
      <c r="J212">
        <v>-1</v>
      </c>
    </row>
    <row r="213" spans="1:10" x14ac:dyDescent="0.35">
      <c r="A213" t="s">
        <v>469</v>
      </c>
      <c r="B213" t="s">
        <v>470</v>
      </c>
      <c r="C213" t="str">
        <f>VLOOKUP(A213,'[4]SNP in TOPROH1 и остальные'!$I$1:$J$176,2,FALSE)</f>
        <v>G/A</v>
      </c>
      <c r="D213" t="s">
        <v>97</v>
      </c>
      <c r="E213" t="s">
        <v>53</v>
      </c>
      <c r="F213" t="s">
        <v>460</v>
      </c>
      <c r="G213" t="s">
        <v>465</v>
      </c>
      <c r="H213" s="3" t="s">
        <v>418</v>
      </c>
      <c r="I213" s="3">
        <v>45383</v>
      </c>
      <c r="J213">
        <v>-1</v>
      </c>
    </row>
    <row r="214" spans="1:10" x14ac:dyDescent="0.35">
      <c r="A214" t="s">
        <v>333</v>
      </c>
      <c r="B214" t="s">
        <v>334</v>
      </c>
      <c r="C214" t="str">
        <f>VLOOKUP(A214,'[4]SNP in TOPROH1 и остальные'!$I$1:$J$176,2,FALSE)</f>
        <v>A/G</v>
      </c>
      <c r="D214" t="s">
        <v>261</v>
      </c>
      <c r="E214" t="s">
        <v>53</v>
      </c>
      <c r="F214" t="s">
        <v>460</v>
      </c>
      <c r="G214" t="s">
        <v>461</v>
      </c>
      <c r="H214" s="3" t="s">
        <v>418</v>
      </c>
      <c r="I214" s="3" t="s">
        <v>418</v>
      </c>
      <c r="J214">
        <v>-1</v>
      </c>
    </row>
    <row r="215" spans="1:10" x14ac:dyDescent="0.35">
      <c r="A215" t="s">
        <v>333</v>
      </c>
      <c r="B215" t="s">
        <v>334</v>
      </c>
      <c r="C215" t="str">
        <f>VLOOKUP(A215,'[4]SNP in TOPROH1 и остальные'!$I$1:$J$176,2,FALSE)</f>
        <v>A/G</v>
      </c>
      <c r="D215" t="s">
        <v>261</v>
      </c>
      <c r="E215" t="s">
        <v>53</v>
      </c>
      <c r="F215" t="s">
        <v>460</v>
      </c>
      <c r="G215" t="s">
        <v>462</v>
      </c>
      <c r="H215" s="3" t="s">
        <v>418</v>
      </c>
      <c r="I215" s="3" t="s">
        <v>418</v>
      </c>
      <c r="J215">
        <v>-1</v>
      </c>
    </row>
    <row r="216" spans="1:10" x14ac:dyDescent="0.35">
      <c r="A216" t="s">
        <v>333</v>
      </c>
      <c r="B216" t="s">
        <v>334</v>
      </c>
      <c r="C216" t="str">
        <f>VLOOKUP(A216,'[4]SNP in TOPROH1 и остальные'!$I$1:$J$176,2,FALSE)</f>
        <v>A/G</v>
      </c>
      <c r="D216" t="s">
        <v>97</v>
      </c>
      <c r="E216" t="s">
        <v>53</v>
      </c>
      <c r="F216" t="s">
        <v>460</v>
      </c>
      <c r="G216" t="s">
        <v>463</v>
      </c>
      <c r="H216" s="3" t="s">
        <v>418</v>
      </c>
      <c r="I216" s="3">
        <v>45717</v>
      </c>
      <c r="J216">
        <v>-1</v>
      </c>
    </row>
    <row r="217" spans="1:10" x14ac:dyDescent="0.35">
      <c r="A217" t="s">
        <v>333</v>
      </c>
      <c r="B217" t="s">
        <v>334</v>
      </c>
      <c r="C217" t="str">
        <f>VLOOKUP(A217,'[4]SNP in TOPROH1 и остальные'!$I$1:$J$176,2,FALSE)</f>
        <v>A/G</v>
      </c>
      <c r="D217" t="s">
        <v>97</v>
      </c>
      <c r="E217" t="s">
        <v>53</v>
      </c>
      <c r="F217" t="s">
        <v>460</v>
      </c>
      <c r="G217" t="s">
        <v>464</v>
      </c>
      <c r="H217" s="3" t="s">
        <v>418</v>
      </c>
      <c r="I217" s="3">
        <v>45352</v>
      </c>
      <c r="J217">
        <v>-1</v>
      </c>
    </row>
    <row r="218" spans="1:10" x14ac:dyDescent="0.35">
      <c r="A218" t="s">
        <v>333</v>
      </c>
      <c r="B218" t="s">
        <v>334</v>
      </c>
      <c r="C218" t="str">
        <f>VLOOKUP(A218,'[4]SNP in TOPROH1 и остальные'!$I$1:$J$176,2,FALSE)</f>
        <v>A/G</v>
      </c>
      <c r="D218" t="s">
        <v>97</v>
      </c>
      <c r="E218" t="s">
        <v>53</v>
      </c>
      <c r="F218" t="s">
        <v>460</v>
      </c>
      <c r="G218" t="s">
        <v>465</v>
      </c>
      <c r="H218" s="3" t="s">
        <v>418</v>
      </c>
      <c r="I218" s="3">
        <v>45352</v>
      </c>
      <c r="J218">
        <v>-1</v>
      </c>
    </row>
    <row r="219" spans="1:10" x14ac:dyDescent="0.35">
      <c r="A219" t="s">
        <v>335</v>
      </c>
      <c r="B219" t="s">
        <v>336</v>
      </c>
      <c r="C219" t="str">
        <f>VLOOKUP(A219,'[4]SNP in TOPROH1 и остальные'!$I$1:$J$176,2,FALSE)</f>
        <v>C/T</v>
      </c>
      <c r="D219" t="s">
        <v>97</v>
      </c>
      <c r="E219" t="s">
        <v>53</v>
      </c>
      <c r="F219" t="s">
        <v>460</v>
      </c>
      <c r="G219" t="s">
        <v>463</v>
      </c>
      <c r="H219" s="3" t="s">
        <v>418</v>
      </c>
      <c r="I219" s="3">
        <v>45717</v>
      </c>
      <c r="J219">
        <v>-1</v>
      </c>
    </row>
    <row r="220" spans="1:10" x14ac:dyDescent="0.35">
      <c r="A220" t="s">
        <v>335</v>
      </c>
      <c r="B220" t="s">
        <v>336</v>
      </c>
      <c r="C220" t="str">
        <f>VLOOKUP(A220,'[4]SNP in TOPROH1 и остальные'!$I$1:$J$176,2,FALSE)</f>
        <v>C/T</v>
      </c>
      <c r="D220" t="s">
        <v>97</v>
      </c>
      <c r="E220" t="s">
        <v>53</v>
      </c>
      <c r="F220" t="s">
        <v>460</v>
      </c>
      <c r="G220" t="s">
        <v>464</v>
      </c>
      <c r="H220" s="3" t="s">
        <v>418</v>
      </c>
      <c r="I220" s="3">
        <v>45352</v>
      </c>
      <c r="J220">
        <v>-1</v>
      </c>
    </row>
    <row r="221" spans="1:10" x14ac:dyDescent="0.35">
      <c r="A221" t="s">
        <v>335</v>
      </c>
      <c r="B221" t="s">
        <v>336</v>
      </c>
      <c r="C221" t="str">
        <f>VLOOKUP(A221,'[4]SNP in TOPROH1 и остальные'!$I$1:$J$176,2,FALSE)</f>
        <v>C/T</v>
      </c>
      <c r="D221" t="s">
        <v>97</v>
      </c>
      <c r="E221" t="s">
        <v>53</v>
      </c>
      <c r="F221" t="s">
        <v>460</v>
      </c>
      <c r="G221" t="s">
        <v>465</v>
      </c>
      <c r="H221" s="3" t="s">
        <v>418</v>
      </c>
      <c r="I221" s="3">
        <v>45352</v>
      </c>
      <c r="J221">
        <v>-1</v>
      </c>
    </row>
    <row r="222" spans="1:10" x14ac:dyDescent="0.35">
      <c r="A222" t="s">
        <v>337</v>
      </c>
      <c r="B222" t="s">
        <v>338</v>
      </c>
      <c r="C222" t="str">
        <f>VLOOKUP(A222,'[4]SNP in TOPROH1 и остальные'!$I$1:$J$176,2,FALSE)</f>
        <v>T/C</v>
      </c>
      <c r="D222" t="s">
        <v>97</v>
      </c>
      <c r="E222" t="s">
        <v>53</v>
      </c>
      <c r="F222" t="s">
        <v>460</v>
      </c>
      <c r="G222" t="s">
        <v>463</v>
      </c>
      <c r="H222" s="3" t="s">
        <v>418</v>
      </c>
      <c r="I222" s="3">
        <v>45717</v>
      </c>
      <c r="J222">
        <v>-1</v>
      </c>
    </row>
    <row r="223" spans="1:10" x14ac:dyDescent="0.35">
      <c r="A223" t="s">
        <v>337</v>
      </c>
      <c r="B223" t="s">
        <v>338</v>
      </c>
      <c r="C223" t="str">
        <f>VLOOKUP(A223,'[4]SNP in TOPROH1 и остальные'!$I$1:$J$176,2,FALSE)</f>
        <v>T/C</v>
      </c>
      <c r="D223" t="s">
        <v>97</v>
      </c>
      <c r="E223" t="s">
        <v>53</v>
      </c>
      <c r="F223" t="s">
        <v>460</v>
      </c>
      <c r="G223" t="s">
        <v>464</v>
      </c>
      <c r="H223" s="3" t="s">
        <v>418</v>
      </c>
      <c r="I223" s="3">
        <v>45352</v>
      </c>
      <c r="J223">
        <v>-1</v>
      </c>
    </row>
    <row r="224" spans="1:10" x14ac:dyDescent="0.35">
      <c r="A224" t="s">
        <v>337</v>
      </c>
      <c r="B224" t="s">
        <v>338</v>
      </c>
      <c r="C224" t="str">
        <f>VLOOKUP(A224,'[4]SNP in TOPROH1 и остальные'!$I$1:$J$176,2,FALSE)</f>
        <v>T/C</v>
      </c>
      <c r="D224" t="s">
        <v>97</v>
      </c>
      <c r="E224" t="s">
        <v>53</v>
      </c>
      <c r="F224" t="s">
        <v>460</v>
      </c>
      <c r="G224" t="s">
        <v>465</v>
      </c>
      <c r="H224" s="3" t="s">
        <v>418</v>
      </c>
      <c r="I224" s="3">
        <v>45352</v>
      </c>
      <c r="J224">
        <v>-1</v>
      </c>
    </row>
    <row r="225" spans="1:10" x14ac:dyDescent="0.35">
      <c r="A225" t="s">
        <v>339</v>
      </c>
      <c r="B225" t="s">
        <v>340</v>
      </c>
      <c r="C225" t="str">
        <f>VLOOKUP(A225,'[4]SNP in TOPROH1 и остальные'!$I$1:$J$176,2,FALSE)</f>
        <v>C/T</v>
      </c>
      <c r="D225" t="s">
        <v>97</v>
      </c>
      <c r="E225" t="s">
        <v>53</v>
      </c>
      <c r="F225" t="s">
        <v>460</v>
      </c>
      <c r="G225" t="s">
        <v>463</v>
      </c>
      <c r="H225" s="3" t="s">
        <v>418</v>
      </c>
      <c r="I225" s="3">
        <v>45689</v>
      </c>
      <c r="J225">
        <v>-1</v>
      </c>
    </row>
    <row r="226" spans="1:10" x14ac:dyDescent="0.35">
      <c r="A226" t="s">
        <v>339</v>
      </c>
      <c r="B226" t="s">
        <v>340</v>
      </c>
      <c r="C226" t="str">
        <f>VLOOKUP(A226,'[4]SNP in TOPROH1 и остальные'!$I$1:$J$176,2,FALSE)</f>
        <v>C/T</v>
      </c>
      <c r="D226" t="s">
        <v>97</v>
      </c>
      <c r="E226" t="s">
        <v>53</v>
      </c>
      <c r="F226" t="s">
        <v>460</v>
      </c>
      <c r="G226" t="s">
        <v>464</v>
      </c>
      <c r="H226" s="3" t="s">
        <v>418</v>
      </c>
      <c r="I226" s="3">
        <v>45323</v>
      </c>
      <c r="J226">
        <v>-1</v>
      </c>
    </row>
    <row r="227" spans="1:10" x14ac:dyDescent="0.35">
      <c r="A227" t="s">
        <v>339</v>
      </c>
      <c r="B227" t="s">
        <v>340</v>
      </c>
      <c r="C227" t="str">
        <f>VLOOKUP(A227,'[4]SNP in TOPROH1 и остальные'!$I$1:$J$176,2,FALSE)</f>
        <v>C/T</v>
      </c>
      <c r="D227" t="s">
        <v>97</v>
      </c>
      <c r="E227" t="s">
        <v>53</v>
      </c>
      <c r="F227" t="s">
        <v>460</v>
      </c>
      <c r="G227" t="s">
        <v>465</v>
      </c>
      <c r="H227" s="3" t="s">
        <v>418</v>
      </c>
      <c r="I227" s="3">
        <v>45323</v>
      </c>
      <c r="J227">
        <v>-1</v>
      </c>
    </row>
    <row r="228" spans="1:10" x14ac:dyDescent="0.35">
      <c r="A228" t="s">
        <v>341</v>
      </c>
      <c r="B228" t="s">
        <v>342</v>
      </c>
      <c r="C228" t="str">
        <f>VLOOKUP(A228,'[4]SNP in TOPROH1 и остальные'!$I$1:$J$176,2,FALSE)</f>
        <v>T/G</v>
      </c>
      <c r="D228" t="s">
        <v>97</v>
      </c>
      <c r="E228" t="s">
        <v>53</v>
      </c>
      <c r="F228" t="s">
        <v>460</v>
      </c>
      <c r="G228" t="s">
        <v>463</v>
      </c>
      <c r="H228" s="3" t="s">
        <v>418</v>
      </c>
      <c r="I228" s="3">
        <v>45658</v>
      </c>
      <c r="J228">
        <v>-1</v>
      </c>
    </row>
    <row r="229" spans="1:10" x14ac:dyDescent="0.35">
      <c r="A229" t="s">
        <v>341</v>
      </c>
      <c r="B229" t="s">
        <v>342</v>
      </c>
      <c r="C229" t="str">
        <f>VLOOKUP(A229,'[4]SNP in TOPROH1 и остальные'!$I$1:$J$176,2,FALSE)</f>
        <v>T/G</v>
      </c>
      <c r="D229" t="s">
        <v>97</v>
      </c>
      <c r="E229" t="s">
        <v>53</v>
      </c>
      <c r="F229" t="s">
        <v>460</v>
      </c>
      <c r="G229" t="s">
        <v>464</v>
      </c>
      <c r="H229" s="3" t="s">
        <v>418</v>
      </c>
      <c r="I229" s="3">
        <v>45292</v>
      </c>
      <c r="J229">
        <v>-1</v>
      </c>
    </row>
    <row r="230" spans="1:10" x14ac:dyDescent="0.35">
      <c r="A230" t="s">
        <v>341</v>
      </c>
      <c r="B230" t="s">
        <v>342</v>
      </c>
      <c r="C230" t="str">
        <f>VLOOKUP(A230,'[4]SNP in TOPROH1 и остальные'!$I$1:$J$176,2,FALSE)</f>
        <v>T/G</v>
      </c>
      <c r="D230" t="s">
        <v>97</v>
      </c>
      <c r="E230" t="s">
        <v>53</v>
      </c>
      <c r="F230" t="s">
        <v>460</v>
      </c>
      <c r="G230" t="s">
        <v>465</v>
      </c>
      <c r="H230" s="3" t="s">
        <v>418</v>
      </c>
      <c r="I230" s="3">
        <v>45292</v>
      </c>
      <c r="J230">
        <v>-1</v>
      </c>
    </row>
    <row r="231" spans="1:10" x14ac:dyDescent="0.35">
      <c r="A231" t="s">
        <v>343</v>
      </c>
      <c r="B231" t="s">
        <v>344</v>
      </c>
      <c r="C231" t="str">
        <f>VLOOKUP(A231,'[4]SNP in TOPROH1 и остальные'!$I$1:$J$176,2,FALSE)</f>
        <v>A/G</v>
      </c>
      <c r="D231" t="s">
        <v>97</v>
      </c>
      <c r="E231" t="s">
        <v>53</v>
      </c>
      <c r="F231" t="s">
        <v>460</v>
      </c>
      <c r="G231" t="s">
        <v>463</v>
      </c>
      <c r="H231" s="3" t="s">
        <v>418</v>
      </c>
      <c r="I231" s="3">
        <v>45658</v>
      </c>
      <c r="J231">
        <v>-1</v>
      </c>
    </row>
    <row r="232" spans="1:10" x14ac:dyDescent="0.35">
      <c r="A232" t="s">
        <v>343</v>
      </c>
      <c r="B232" t="s">
        <v>344</v>
      </c>
      <c r="C232" t="str">
        <f>VLOOKUP(A232,'[4]SNP in TOPROH1 и остальные'!$I$1:$J$176,2,FALSE)</f>
        <v>A/G</v>
      </c>
      <c r="D232" t="s">
        <v>97</v>
      </c>
      <c r="E232" t="s">
        <v>53</v>
      </c>
      <c r="F232" t="s">
        <v>460</v>
      </c>
      <c r="G232" t="s">
        <v>464</v>
      </c>
      <c r="H232" s="3" t="s">
        <v>418</v>
      </c>
      <c r="I232" s="3">
        <v>45292</v>
      </c>
      <c r="J232">
        <v>-1</v>
      </c>
    </row>
    <row r="233" spans="1:10" x14ac:dyDescent="0.35">
      <c r="A233" t="s">
        <v>343</v>
      </c>
      <c r="B233" t="s">
        <v>344</v>
      </c>
      <c r="C233" t="str">
        <f>VLOOKUP(A233,'[4]SNP in TOPROH1 и остальные'!$I$1:$J$176,2,FALSE)</f>
        <v>A/G</v>
      </c>
      <c r="D233" t="s">
        <v>97</v>
      </c>
      <c r="E233" t="s">
        <v>53</v>
      </c>
      <c r="F233" t="s">
        <v>460</v>
      </c>
      <c r="G233" t="s">
        <v>465</v>
      </c>
      <c r="H233" s="3" t="s">
        <v>418</v>
      </c>
      <c r="I233" s="3">
        <v>45292</v>
      </c>
      <c r="J233">
        <v>-1</v>
      </c>
    </row>
    <row r="234" spans="1:10" x14ac:dyDescent="0.35">
      <c r="A234" t="s">
        <v>345</v>
      </c>
      <c r="B234" t="s">
        <v>346</v>
      </c>
      <c r="C234" t="str">
        <f>VLOOKUP(A234,'[4]SNP in TOPROH1 и остальные'!$I$1:$J$176,2,FALSE)</f>
        <v>G/A</v>
      </c>
      <c r="D234" t="s">
        <v>65</v>
      </c>
      <c r="E234" t="s">
        <v>418</v>
      </c>
      <c r="F234" t="s">
        <v>418</v>
      </c>
      <c r="G234" t="s">
        <v>418</v>
      </c>
      <c r="H234" s="3" t="s">
        <v>418</v>
      </c>
      <c r="I234" s="3" t="s">
        <v>418</v>
      </c>
      <c r="J234" t="s">
        <v>418</v>
      </c>
    </row>
    <row r="235" spans="1:10" x14ac:dyDescent="0.35">
      <c r="A235" t="s">
        <v>347</v>
      </c>
      <c r="B235" t="s">
        <v>348</v>
      </c>
      <c r="C235" t="str">
        <f>VLOOKUP(A235,'[4]SNP in TOPROH1 и остальные'!$I$1:$J$176,2,FALSE)</f>
        <v>T/C</v>
      </c>
      <c r="D235" t="s">
        <v>65</v>
      </c>
      <c r="E235" t="s">
        <v>418</v>
      </c>
      <c r="F235" t="s">
        <v>418</v>
      </c>
      <c r="G235" t="s">
        <v>418</v>
      </c>
      <c r="H235" s="3" t="s">
        <v>418</v>
      </c>
      <c r="I235" s="3" t="s">
        <v>418</v>
      </c>
      <c r="J235" t="s">
        <v>418</v>
      </c>
    </row>
    <row r="236" spans="1:10" x14ac:dyDescent="0.35">
      <c r="A236" t="s">
        <v>349</v>
      </c>
      <c r="B236" t="s">
        <v>350</v>
      </c>
      <c r="C236" t="str">
        <f>VLOOKUP(A236,'[4]SNP in TOPROH1 и остальные'!$I$1:$J$176,2,FALSE)</f>
        <v>C/T</v>
      </c>
      <c r="D236" t="s">
        <v>65</v>
      </c>
      <c r="E236" t="s">
        <v>418</v>
      </c>
      <c r="F236" t="s">
        <v>418</v>
      </c>
      <c r="G236" t="s">
        <v>418</v>
      </c>
      <c r="H236" s="3" t="s">
        <v>418</v>
      </c>
      <c r="I236" s="3" t="s">
        <v>418</v>
      </c>
      <c r="J236" t="s">
        <v>418</v>
      </c>
    </row>
    <row r="237" spans="1:10" x14ac:dyDescent="0.35">
      <c r="A237" t="s">
        <v>351</v>
      </c>
      <c r="B237" t="s">
        <v>352</v>
      </c>
      <c r="C237" t="str">
        <f>VLOOKUP(A237,'[4]SNP in TOPROH1 и остальные'!$I$1:$J$176,2,FALSE)</f>
        <v>A/G</v>
      </c>
      <c r="D237" t="s">
        <v>65</v>
      </c>
      <c r="E237" t="s">
        <v>418</v>
      </c>
      <c r="F237" t="s">
        <v>418</v>
      </c>
      <c r="G237" t="s">
        <v>418</v>
      </c>
      <c r="H237" s="3" t="s">
        <v>418</v>
      </c>
      <c r="I237" s="3" t="s">
        <v>418</v>
      </c>
      <c r="J237" t="s">
        <v>418</v>
      </c>
    </row>
    <row r="238" spans="1:10" x14ac:dyDescent="0.35">
      <c r="A238" t="s">
        <v>353</v>
      </c>
      <c r="B238" t="s">
        <v>354</v>
      </c>
      <c r="C238" t="str">
        <f>VLOOKUP(A238,'[4]SNP in TOPROH1 и остальные'!$I$1:$J$176,2,FALSE)</f>
        <v>T/G</v>
      </c>
      <c r="D238" t="s">
        <v>65</v>
      </c>
      <c r="E238" t="s">
        <v>418</v>
      </c>
      <c r="F238" t="s">
        <v>418</v>
      </c>
      <c r="G238" t="s">
        <v>418</v>
      </c>
      <c r="H238" s="3" t="s">
        <v>418</v>
      </c>
      <c r="I238" s="3" t="s">
        <v>418</v>
      </c>
      <c r="J238" t="s">
        <v>418</v>
      </c>
    </row>
    <row r="239" spans="1:10" x14ac:dyDescent="0.35">
      <c r="A239" t="s">
        <v>355</v>
      </c>
      <c r="B239" t="s">
        <v>356</v>
      </c>
      <c r="C239" t="str">
        <f>VLOOKUP(A239,'[4]SNP in TOPROH1 и остальные'!$I$1:$J$176,2,FALSE)</f>
        <v>A/G</v>
      </c>
      <c r="D239" t="s">
        <v>65</v>
      </c>
      <c r="E239" t="s">
        <v>418</v>
      </c>
      <c r="F239" t="s">
        <v>418</v>
      </c>
      <c r="G239" t="s">
        <v>418</v>
      </c>
      <c r="H239" s="3" t="s">
        <v>418</v>
      </c>
      <c r="I239" s="3" t="s">
        <v>418</v>
      </c>
      <c r="J239" t="s">
        <v>418</v>
      </c>
    </row>
    <row r="240" spans="1:10" x14ac:dyDescent="0.35">
      <c r="A240" t="s">
        <v>357</v>
      </c>
      <c r="B240" t="s">
        <v>358</v>
      </c>
      <c r="C240" t="str">
        <f>VLOOKUP(A240,'[4]SNP in TOPROH1 и остальные'!$I$1:$J$176,2,FALSE)</f>
        <v>A/G</v>
      </c>
      <c r="D240" t="s">
        <v>65</v>
      </c>
      <c r="E240" t="s">
        <v>418</v>
      </c>
      <c r="F240" t="s">
        <v>418</v>
      </c>
      <c r="G240" t="s">
        <v>418</v>
      </c>
      <c r="H240" s="3" t="s">
        <v>418</v>
      </c>
      <c r="I240" s="3" t="s">
        <v>418</v>
      </c>
      <c r="J240" t="s">
        <v>418</v>
      </c>
    </row>
    <row r="241" spans="1:10" x14ac:dyDescent="0.35">
      <c r="A241" t="s">
        <v>359</v>
      </c>
      <c r="B241" t="s">
        <v>360</v>
      </c>
      <c r="C241" t="str">
        <f>VLOOKUP(A241,'[4]SNP in TOPROH1 и остальные'!$I$1:$J$176,2,FALSE)</f>
        <v>C/T</v>
      </c>
      <c r="D241" t="s">
        <v>65</v>
      </c>
      <c r="E241" t="s">
        <v>418</v>
      </c>
      <c r="F241" t="s">
        <v>418</v>
      </c>
      <c r="G241" t="s">
        <v>418</v>
      </c>
      <c r="H241" s="3" t="s">
        <v>418</v>
      </c>
      <c r="I241" s="3" t="s">
        <v>418</v>
      </c>
      <c r="J241" t="s">
        <v>418</v>
      </c>
    </row>
    <row r="242" spans="1:10" x14ac:dyDescent="0.35">
      <c r="A242" t="s">
        <v>361</v>
      </c>
      <c r="B242" t="s">
        <v>362</v>
      </c>
      <c r="C242" t="str">
        <f>VLOOKUP(A242,'[4]SNP in TOPROH1 и остальные'!$I$1:$J$176,2,FALSE)</f>
        <v>C/T</v>
      </c>
      <c r="D242" t="s">
        <v>65</v>
      </c>
      <c r="E242" t="s">
        <v>418</v>
      </c>
      <c r="F242" t="s">
        <v>418</v>
      </c>
      <c r="G242" t="s">
        <v>418</v>
      </c>
      <c r="H242" s="3" t="s">
        <v>418</v>
      </c>
      <c r="I242" s="3" t="s">
        <v>418</v>
      </c>
      <c r="J242" t="s">
        <v>418</v>
      </c>
    </row>
    <row r="243" spans="1:10" x14ac:dyDescent="0.35">
      <c r="A243" t="s">
        <v>363</v>
      </c>
      <c r="B243" t="s">
        <v>364</v>
      </c>
      <c r="C243" t="str">
        <f>VLOOKUP(A243,'[4]SNP in TOPROH1 и остальные'!$I$1:$J$176,2,FALSE)</f>
        <v>A/G</v>
      </c>
      <c r="D243" t="s">
        <v>65</v>
      </c>
      <c r="E243" t="s">
        <v>418</v>
      </c>
      <c r="F243" t="s">
        <v>418</v>
      </c>
      <c r="G243" t="s">
        <v>418</v>
      </c>
      <c r="H243" s="3" t="s">
        <v>418</v>
      </c>
      <c r="I243" s="3" t="s">
        <v>418</v>
      </c>
      <c r="J243" t="s">
        <v>418</v>
      </c>
    </row>
    <row r="244" spans="1:10" x14ac:dyDescent="0.35">
      <c r="A244" t="s">
        <v>365</v>
      </c>
      <c r="B244" t="s">
        <v>366</v>
      </c>
      <c r="C244" t="str">
        <f>VLOOKUP(A244,'[4]SNP in TOPROH1 и остальные'!$I$1:$J$176,2,FALSE)</f>
        <v>A/G</v>
      </c>
      <c r="D244" t="s">
        <v>65</v>
      </c>
      <c r="E244" t="s">
        <v>418</v>
      </c>
      <c r="F244" t="s">
        <v>418</v>
      </c>
      <c r="G244" t="s">
        <v>418</v>
      </c>
      <c r="H244" s="3" t="s">
        <v>418</v>
      </c>
      <c r="I244" s="3" t="s">
        <v>418</v>
      </c>
      <c r="J244" t="s">
        <v>418</v>
      </c>
    </row>
    <row r="245" spans="1:10" x14ac:dyDescent="0.35">
      <c r="A245" t="s">
        <v>367</v>
      </c>
      <c r="B245" t="s">
        <v>368</v>
      </c>
      <c r="C245" t="str">
        <f>VLOOKUP(A245,'[4]SNP in TOPROH1 и остальные'!$I$1:$J$176,2,FALSE)</f>
        <v>A/C</v>
      </c>
      <c r="D245" t="s">
        <v>65</v>
      </c>
      <c r="E245" t="s">
        <v>418</v>
      </c>
      <c r="F245" t="s">
        <v>418</v>
      </c>
      <c r="G245" t="s">
        <v>418</v>
      </c>
      <c r="H245" s="3" t="s">
        <v>418</v>
      </c>
      <c r="I245" s="3" t="s">
        <v>418</v>
      </c>
      <c r="J245" t="s">
        <v>418</v>
      </c>
    </row>
    <row r="246" spans="1:10" x14ac:dyDescent="0.35">
      <c r="A246" t="s">
        <v>369</v>
      </c>
      <c r="B246" t="s">
        <v>370</v>
      </c>
      <c r="C246" t="str">
        <f>VLOOKUP(A246,'[4]SNP in TOPROH1 и остальные'!$I$1:$J$176,2,FALSE)</f>
        <v>G/A</v>
      </c>
      <c r="D246" t="s">
        <v>65</v>
      </c>
      <c r="E246" t="s">
        <v>418</v>
      </c>
      <c r="F246" t="s">
        <v>418</v>
      </c>
      <c r="G246" t="s">
        <v>418</v>
      </c>
      <c r="H246" s="3" t="s">
        <v>418</v>
      </c>
      <c r="I246" s="3" t="s">
        <v>418</v>
      </c>
      <c r="J246" t="s">
        <v>418</v>
      </c>
    </row>
    <row r="247" spans="1:10" x14ac:dyDescent="0.35">
      <c r="A247" t="s">
        <v>371</v>
      </c>
      <c r="B247" t="s">
        <v>372</v>
      </c>
      <c r="C247" t="str">
        <f>VLOOKUP(A247,'[4]SNP in TOPROH1 и остальные'!$I$1:$J$176,2,FALSE)</f>
        <v>A/G</v>
      </c>
      <c r="D247" t="s">
        <v>65</v>
      </c>
      <c r="E247" t="s">
        <v>418</v>
      </c>
      <c r="F247" t="s">
        <v>418</v>
      </c>
      <c r="G247" t="s">
        <v>418</v>
      </c>
      <c r="H247" s="3" t="s">
        <v>418</v>
      </c>
      <c r="I247" s="3" t="s">
        <v>418</v>
      </c>
      <c r="J247" t="s">
        <v>418</v>
      </c>
    </row>
    <row r="248" spans="1:10" x14ac:dyDescent="0.35">
      <c r="A248" t="s">
        <v>373</v>
      </c>
      <c r="B248" t="s">
        <v>374</v>
      </c>
      <c r="C248" t="str">
        <f>VLOOKUP(A248,'[4]SNP in TOPROH1 и остальные'!$I$1:$J$176,2,FALSE)</f>
        <v>C/T</v>
      </c>
      <c r="D248" t="s">
        <v>65</v>
      </c>
      <c r="E248" t="s">
        <v>418</v>
      </c>
      <c r="F248" t="s">
        <v>418</v>
      </c>
      <c r="G248" t="s">
        <v>418</v>
      </c>
      <c r="H248" s="3" t="s">
        <v>418</v>
      </c>
      <c r="I248" s="3" t="s">
        <v>418</v>
      </c>
      <c r="J248" t="s">
        <v>418</v>
      </c>
    </row>
    <row r="249" spans="1:10" x14ac:dyDescent="0.35">
      <c r="A249" t="s">
        <v>375</v>
      </c>
      <c r="B249" t="s">
        <v>376</v>
      </c>
      <c r="C249" t="str">
        <f>VLOOKUP(A249,'[4]SNP in TOPROH1 и остальные'!$I$1:$J$176,2,FALSE)</f>
        <v>C/A</v>
      </c>
      <c r="D249" t="s">
        <v>65</v>
      </c>
      <c r="E249" t="s">
        <v>418</v>
      </c>
      <c r="F249" t="s">
        <v>418</v>
      </c>
      <c r="G249" t="s">
        <v>418</v>
      </c>
      <c r="H249" s="3" t="s">
        <v>418</v>
      </c>
      <c r="I249" s="3" t="s">
        <v>418</v>
      </c>
      <c r="J249" t="s">
        <v>418</v>
      </c>
    </row>
    <row r="250" spans="1:10" x14ac:dyDescent="0.35">
      <c r="A250" t="s">
        <v>377</v>
      </c>
      <c r="B250" t="s">
        <v>378</v>
      </c>
      <c r="C250" t="str">
        <f>VLOOKUP(A250,'[4]SNP in TOPROH1 и остальные'!$I$1:$J$176,2,FALSE)</f>
        <v>G/A</v>
      </c>
      <c r="D250" t="s">
        <v>65</v>
      </c>
      <c r="E250" t="s">
        <v>418</v>
      </c>
      <c r="F250" t="s">
        <v>418</v>
      </c>
      <c r="G250" t="s">
        <v>418</v>
      </c>
      <c r="H250" s="3" t="s">
        <v>418</v>
      </c>
      <c r="I250" s="3" t="s">
        <v>418</v>
      </c>
      <c r="J250" t="s">
        <v>418</v>
      </c>
    </row>
    <row r="251" spans="1:10" x14ac:dyDescent="0.35">
      <c r="A251" t="s">
        <v>379</v>
      </c>
      <c r="B251" t="s">
        <v>380</v>
      </c>
      <c r="C251" t="str">
        <f>VLOOKUP(A251,'[4]SNP in TOPROH1 и остальные'!$I$1:$J$176,2,FALSE)</f>
        <v>A/G</v>
      </c>
      <c r="D251" t="s">
        <v>65</v>
      </c>
      <c r="E251" t="s">
        <v>418</v>
      </c>
      <c r="F251" t="s">
        <v>418</v>
      </c>
      <c r="G251" t="s">
        <v>418</v>
      </c>
      <c r="H251" s="3" t="s">
        <v>418</v>
      </c>
      <c r="I251" s="3" t="s">
        <v>418</v>
      </c>
      <c r="J251" t="s">
        <v>418</v>
      </c>
    </row>
    <row r="252" spans="1:10" x14ac:dyDescent="0.35">
      <c r="A252" t="s">
        <v>381</v>
      </c>
      <c r="B252" t="s">
        <v>382</v>
      </c>
      <c r="C252" t="str">
        <f>VLOOKUP(A252,'[4]SNP in TOPROH1 и остальные'!$I$1:$J$176,2,FALSE)</f>
        <v>A/G</v>
      </c>
      <c r="D252" t="s">
        <v>65</v>
      </c>
      <c r="E252" t="s">
        <v>418</v>
      </c>
      <c r="F252" t="s">
        <v>418</v>
      </c>
      <c r="G252" t="s">
        <v>418</v>
      </c>
      <c r="H252" s="3" t="s">
        <v>418</v>
      </c>
      <c r="I252" s="3" t="s">
        <v>418</v>
      </c>
      <c r="J252" t="s">
        <v>418</v>
      </c>
    </row>
    <row r="253" spans="1:10" x14ac:dyDescent="0.35">
      <c r="A253" t="s">
        <v>383</v>
      </c>
      <c r="B253" t="s">
        <v>384</v>
      </c>
      <c r="C253" t="str">
        <f>VLOOKUP(A253,'[4]SNP in TOPROH1 и остальные'!$I$1:$J$176,2,FALSE)</f>
        <v>C/T</v>
      </c>
      <c r="D253" t="s">
        <v>65</v>
      </c>
      <c r="E253" t="s">
        <v>418</v>
      </c>
      <c r="F253" t="s">
        <v>418</v>
      </c>
      <c r="G253" t="s">
        <v>418</v>
      </c>
      <c r="H253" s="3" t="s">
        <v>418</v>
      </c>
      <c r="I253" s="3" t="s">
        <v>418</v>
      </c>
      <c r="J253" t="s">
        <v>418</v>
      </c>
    </row>
    <row r="254" spans="1:10" x14ac:dyDescent="0.35">
      <c r="A254" t="s">
        <v>385</v>
      </c>
      <c r="B254" t="s">
        <v>386</v>
      </c>
      <c r="C254" t="str">
        <f>VLOOKUP(A254,'[4]SNP in TOPROH1 и остальные'!$I$1:$J$176,2,FALSE)</f>
        <v>G/A</v>
      </c>
      <c r="D254" t="s">
        <v>65</v>
      </c>
      <c r="E254" t="s">
        <v>418</v>
      </c>
      <c r="F254" t="s">
        <v>418</v>
      </c>
      <c r="G254" t="s">
        <v>418</v>
      </c>
      <c r="H254" s="3" t="s">
        <v>418</v>
      </c>
      <c r="I254" s="3" t="s">
        <v>418</v>
      </c>
      <c r="J254" t="s">
        <v>418</v>
      </c>
    </row>
    <row r="255" spans="1:10" x14ac:dyDescent="0.35">
      <c r="A255" t="s">
        <v>387</v>
      </c>
      <c r="B255" t="s">
        <v>388</v>
      </c>
      <c r="C255" t="str">
        <f>VLOOKUP(A255,'[4]SNP in TOPROH1 и остальные'!$I$1:$J$176,2,FALSE)</f>
        <v>G/A</v>
      </c>
      <c r="D255" t="s">
        <v>65</v>
      </c>
      <c r="E255" t="s">
        <v>418</v>
      </c>
      <c r="F255" t="s">
        <v>418</v>
      </c>
      <c r="G255" t="s">
        <v>418</v>
      </c>
      <c r="H255" s="3" t="s">
        <v>418</v>
      </c>
      <c r="I255" s="3" t="s">
        <v>418</v>
      </c>
      <c r="J255" t="s">
        <v>418</v>
      </c>
    </row>
    <row r="256" spans="1:10" x14ac:dyDescent="0.35">
      <c r="A256" t="s">
        <v>389</v>
      </c>
      <c r="B256" t="s">
        <v>390</v>
      </c>
      <c r="C256" t="str">
        <f>VLOOKUP(A256,'[4]SNP in TOPROH1 и остальные'!$I$1:$J$176,2,FALSE)</f>
        <v>G/C</v>
      </c>
      <c r="D256" t="s">
        <v>65</v>
      </c>
      <c r="E256" t="s">
        <v>418</v>
      </c>
      <c r="F256" t="s">
        <v>418</v>
      </c>
      <c r="G256" t="s">
        <v>418</v>
      </c>
      <c r="H256" s="3" t="s">
        <v>418</v>
      </c>
      <c r="I256" s="3" t="s">
        <v>418</v>
      </c>
      <c r="J256" t="s">
        <v>418</v>
      </c>
    </row>
    <row r="257" spans="1:10" x14ac:dyDescent="0.35">
      <c r="A257" t="s">
        <v>391</v>
      </c>
      <c r="B257" t="s">
        <v>392</v>
      </c>
      <c r="C257" t="str">
        <f>VLOOKUP(A257,'[4]SNP in TOPROH1 и остальные'!$I$1:$J$176,2,FALSE)</f>
        <v>T/C</v>
      </c>
      <c r="D257" t="s">
        <v>65</v>
      </c>
      <c r="E257" t="s">
        <v>418</v>
      </c>
      <c r="F257" t="s">
        <v>418</v>
      </c>
      <c r="G257" t="s">
        <v>418</v>
      </c>
      <c r="H257" s="3" t="s">
        <v>418</v>
      </c>
      <c r="I257" s="3" t="s">
        <v>418</v>
      </c>
      <c r="J257" t="s">
        <v>418</v>
      </c>
    </row>
    <row r="258" spans="1:10" x14ac:dyDescent="0.35">
      <c r="A258" t="s">
        <v>393</v>
      </c>
      <c r="B258" t="s">
        <v>394</v>
      </c>
      <c r="C258" t="str">
        <f>VLOOKUP(A258,'[4]SNP in TOPROH1 и остальные'!$I$1:$J$176,2,FALSE)</f>
        <v>A/G</v>
      </c>
      <c r="D258" t="s">
        <v>65</v>
      </c>
      <c r="E258" t="s">
        <v>418</v>
      </c>
      <c r="F258" t="s">
        <v>418</v>
      </c>
      <c r="G258" t="s">
        <v>418</v>
      </c>
      <c r="H258" s="3" t="s">
        <v>418</v>
      </c>
      <c r="I258" s="3" t="s">
        <v>418</v>
      </c>
      <c r="J258" t="s">
        <v>418</v>
      </c>
    </row>
    <row r="259" spans="1:10" x14ac:dyDescent="0.35">
      <c r="A259" t="s">
        <v>395</v>
      </c>
      <c r="B259" t="s">
        <v>396</v>
      </c>
      <c r="C259" t="str">
        <f>VLOOKUP(A259,'[4]SNP in TOPROH1 и остальные'!$I$1:$J$176,2,FALSE)</f>
        <v>A/G</v>
      </c>
      <c r="D259" t="s">
        <v>65</v>
      </c>
      <c r="E259" t="s">
        <v>418</v>
      </c>
      <c r="F259" t="s">
        <v>418</v>
      </c>
      <c r="G259" t="s">
        <v>418</v>
      </c>
      <c r="H259" s="3" t="s">
        <v>418</v>
      </c>
      <c r="I259" s="3" t="s">
        <v>418</v>
      </c>
      <c r="J259" t="s">
        <v>418</v>
      </c>
    </row>
    <row r="260" spans="1:10" x14ac:dyDescent="0.35">
      <c r="A260" t="s">
        <v>397</v>
      </c>
      <c r="B260" t="s">
        <v>398</v>
      </c>
      <c r="C260" t="str">
        <f>VLOOKUP(A260,'[4]SNP in TOPROH1 и остальные'!$I$1:$J$176,2,FALSE)</f>
        <v>T/G</v>
      </c>
      <c r="D260" t="s">
        <v>65</v>
      </c>
      <c r="E260" t="s">
        <v>418</v>
      </c>
      <c r="F260" t="s">
        <v>418</v>
      </c>
      <c r="G260" t="s">
        <v>418</v>
      </c>
      <c r="H260" s="3" t="s">
        <v>418</v>
      </c>
      <c r="I260" s="3" t="s">
        <v>418</v>
      </c>
      <c r="J260" t="s">
        <v>418</v>
      </c>
    </row>
    <row r="261" spans="1:10" x14ac:dyDescent="0.35">
      <c r="A261" t="s">
        <v>399</v>
      </c>
      <c r="B261" t="s">
        <v>400</v>
      </c>
      <c r="C261" t="str">
        <f>VLOOKUP(A261,'[4]SNP in TOPROH1 и остальные'!$I$1:$J$176,2,FALSE)</f>
        <v>G/T</v>
      </c>
      <c r="D261" t="s">
        <v>65</v>
      </c>
      <c r="E261" t="s">
        <v>418</v>
      </c>
      <c r="F261" t="s">
        <v>418</v>
      </c>
      <c r="G261" t="s">
        <v>418</v>
      </c>
      <c r="H261" s="3" t="s">
        <v>418</v>
      </c>
      <c r="I261" s="3" t="s">
        <v>418</v>
      </c>
      <c r="J261" t="s">
        <v>418</v>
      </c>
    </row>
    <row r="262" spans="1:10" x14ac:dyDescent="0.35">
      <c r="A262" t="s">
        <v>401</v>
      </c>
      <c r="B262" t="s">
        <v>402</v>
      </c>
      <c r="C262" t="e">
        <f>VLOOKUP(A262,'[4]SNP in TOPROH1 и остальные'!$I$1:$J$176,2,FALSE)</f>
        <v>#N/A</v>
      </c>
      <c r="D262" t="s">
        <v>65</v>
      </c>
      <c r="E262" t="s">
        <v>418</v>
      </c>
      <c r="F262" t="s">
        <v>418</v>
      </c>
      <c r="G262" t="s">
        <v>418</v>
      </c>
      <c r="H262" s="3" t="s">
        <v>418</v>
      </c>
      <c r="I262" s="3" t="s">
        <v>418</v>
      </c>
      <c r="J262" t="s">
        <v>418</v>
      </c>
    </row>
    <row r="263" spans="1:10" x14ac:dyDescent="0.35">
      <c r="A263" t="s">
        <v>403</v>
      </c>
      <c r="B263" t="s">
        <v>404</v>
      </c>
      <c r="C263" t="e">
        <f>VLOOKUP(A263,'[4]SNP in TOPROH1 и остальные'!$I$1:$J$176,2,FALSE)</f>
        <v>#N/A</v>
      </c>
      <c r="D263" t="s">
        <v>65</v>
      </c>
      <c r="E263" t="s">
        <v>418</v>
      </c>
      <c r="F263" t="s">
        <v>418</v>
      </c>
      <c r="G263" t="s">
        <v>418</v>
      </c>
      <c r="H263" s="3" t="s">
        <v>418</v>
      </c>
      <c r="I263" s="3" t="s">
        <v>418</v>
      </c>
      <c r="J263" t="s">
        <v>418</v>
      </c>
    </row>
    <row r="264" spans="1:10" x14ac:dyDescent="0.35">
      <c r="A264" t="s">
        <v>405</v>
      </c>
      <c r="B264" t="s">
        <v>406</v>
      </c>
      <c r="C264" t="e">
        <f>VLOOKUP(A264,'[4]SNP in TOPROH1 и остальные'!$I$1:$J$176,2,FALSE)</f>
        <v>#N/A</v>
      </c>
      <c r="D264" t="s">
        <v>65</v>
      </c>
      <c r="E264" t="s">
        <v>418</v>
      </c>
      <c r="F264" t="s">
        <v>418</v>
      </c>
      <c r="G264" t="s">
        <v>418</v>
      </c>
      <c r="H264" s="3" t="s">
        <v>418</v>
      </c>
      <c r="I264" s="3" t="s">
        <v>418</v>
      </c>
      <c r="J264" t="s">
        <v>418</v>
      </c>
    </row>
    <row r="265" spans="1:10" x14ac:dyDescent="0.35">
      <c r="A265" t="s">
        <v>407</v>
      </c>
      <c r="B265" t="s">
        <v>408</v>
      </c>
      <c r="C265" t="e">
        <f>VLOOKUP(A265,'[4]SNP in TOPROH1 и остальные'!$I$1:$J$176,2,FALSE)</f>
        <v>#N/A</v>
      </c>
      <c r="D265" t="s">
        <v>65</v>
      </c>
      <c r="E265" t="s">
        <v>418</v>
      </c>
      <c r="F265" t="s">
        <v>418</v>
      </c>
      <c r="G265" t="s">
        <v>418</v>
      </c>
      <c r="H265" s="3" t="s">
        <v>418</v>
      </c>
      <c r="I265" s="3" t="s">
        <v>418</v>
      </c>
      <c r="J265" t="s">
        <v>418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051AD-D533-42B7-80F7-69F980050D0A}">
  <dimension ref="A1:E43"/>
  <sheetViews>
    <sheetView tabSelected="1" workbookViewId="0">
      <selection activeCell="F10" sqref="F10"/>
    </sheetView>
  </sheetViews>
  <sheetFormatPr defaultRowHeight="14.5" x14ac:dyDescent="0.35"/>
  <cols>
    <col min="2" max="2" width="26.26953125" style="3" customWidth="1"/>
    <col min="3" max="3" width="12.36328125" style="1" customWidth="1"/>
    <col min="4" max="4" width="39.36328125" customWidth="1"/>
  </cols>
  <sheetData>
    <row r="1" spans="1:5" x14ac:dyDescent="0.35">
      <c r="A1" t="s">
        <v>481</v>
      </c>
    </row>
    <row r="2" spans="1:5" s="11" customFormat="1" x14ac:dyDescent="0.35">
      <c r="A2" s="8" t="s">
        <v>474</v>
      </c>
      <c r="B2" s="12" t="s">
        <v>473</v>
      </c>
      <c r="C2" s="13" t="s">
        <v>472</v>
      </c>
    </row>
    <row r="3" spans="1:5" x14ac:dyDescent="0.35">
      <c r="A3" t="s">
        <v>14</v>
      </c>
      <c r="B3" s="3">
        <v>46852644</v>
      </c>
      <c r="C3" s="17" t="s">
        <v>482</v>
      </c>
      <c r="D3" s="17"/>
      <c r="E3" s="9"/>
    </row>
    <row r="4" spans="1:5" x14ac:dyDescent="0.35">
      <c r="A4" t="s">
        <v>15</v>
      </c>
      <c r="B4" s="3">
        <v>67184733</v>
      </c>
      <c r="C4" s="17" t="s">
        <v>483</v>
      </c>
      <c r="D4" s="17"/>
    </row>
    <row r="5" spans="1:5" x14ac:dyDescent="0.35">
      <c r="A5" t="s">
        <v>16</v>
      </c>
      <c r="B5" s="3">
        <v>113981582</v>
      </c>
      <c r="C5" s="17" t="s">
        <v>484</v>
      </c>
      <c r="D5" s="17"/>
    </row>
    <row r="6" spans="1:5" x14ac:dyDescent="0.35">
      <c r="A6" t="s">
        <v>33</v>
      </c>
      <c r="B6" s="3">
        <v>193561456</v>
      </c>
      <c r="C6" s="17" t="s">
        <v>485</v>
      </c>
      <c r="D6" s="17"/>
    </row>
    <row r="7" spans="1:5" x14ac:dyDescent="0.35">
      <c r="A7" t="s">
        <v>34</v>
      </c>
      <c r="B7" s="3">
        <v>76830837</v>
      </c>
      <c r="C7" s="17" t="s">
        <v>486</v>
      </c>
      <c r="D7" s="17"/>
    </row>
    <row r="8" spans="1:5" x14ac:dyDescent="0.35">
      <c r="A8" t="s">
        <v>17</v>
      </c>
      <c r="B8" s="3">
        <v>67938568</v>
      </c>
      <c r="C8" s="17" t="s">
        <v>483</v>
      </c>
      <c r="D8" s="17"/>
    </row>
    <row r="9" spans="1:5" x14ac:dyDescent="0.35">
      <c r="A9" t="s">
        <v>18</v>
      </c>
      <c r="B9" s="3">
        <v>97577135</v>
      </c>
      <c r="C9" s="17" t="s">
        <v>487</v>
      </c>
      <c r="D9" s="17"/>
    </row>
    <row r="10" spans="1:5" x14ac:dyDescent="0.35">
      <c r="A10" t="s">
        <v>35</v>
      </c>
      <c r="B10" s="3">
        <v>321270614</v>
      </c>
      <c r="C10" s="17" t="s">
        <v>488</v>
      </c>
      <c r="D10" s="17"/>
    </row>
    <row r="11" spans="1:5" x14ac:dyDescent="0.35">
      <c r="A11" t="s">
        <v>19</v>
      </c>
      <c r="B11" s="3">
        <v>185764720</v>
      </c>
      <c r="C11" s="17" t="s">
        <v>489</v>
      </c>
      <c r="D11" s="17"/>
    </row>
    <row r="12" spans="1:5" x14ac:dyDescent="0.35">
      <c r="A12" t="s">
        <v>36</v>
      </c>
      <c r="B12" s="3">
        <v>116763916</v>
      </c>
      <c r="C12" s="17" t="s">
        <v>490</v>
      </c>
      <c r="D12" s="17"/>
    </row>
    <row r="13" spans="1:5" x14ac:dyDescent="0.35">
      <c r="A13" t="s">
        <v>20</v>
      </c>
      <c r="B13" s="3">
        <v>129393296</v>
      </c>
      <c r="C13" s="17" t="s">
        <v>491</v>
      </c>
      <c r="D13" s="17"/>
    </row>
    <row r="14" spans="1:5" x14ac:dyDescent="0.35">
      <c r="A14" t="s">
        <v>37</v>
      </c>
      <c r="B14" s="3">
        <v>52253099</v>
      </c>
      <c r="C14" s="17" t="s">
        <v>492</v>
      </c>
      <c r="D14" s="17"/>
    </row>
    <row r="15" spans="1:5" x14ac:dyDescent="0.35">
      <c r="A15" t="s">
        <v>38</v>
      </c>
      <c r="B15" s="3">
        <v>99375950</v>
      </c>
      <c r="C15" s="17" t="s">
        <v>493</v>
      </c>
      <c r="D15" s="17"/>
    </row>
    <row r="16" spans="1:5" x14ac:dyDescent="0.35">
      <c r="A16" t="s">
        <v>39</v>
      </c>
      <c r="B16" s="3">
        <v>105686142</v>
      </c>
      <c r="C16" s="17" t="s">
        <v>494</v>
      </c>
      <c r="D16" s="17"/>
    </row>
    <row r="17" spans="1:4" x14ac:dyDescent="0.35">
      <c r="A17" t="s">
        <v>21</v>
      </c>
      <c r="B17" s="3">
        <v>100119025</v>
      </c>
      <c r="C17" s="17" t="s">
        <v>493</v>
      </c>
      <c r="D17" s="17"/>
    </row>
    <row r="18" spans="1:4" x14ac:dyDescent="0.35">
      <c r="A18" t="s">
        <v>40</v>
      </c>
      <c r="B18" s="3">
        <v>81647475</v>
      </c>
      <c r="C18" s="17" t="s">
        <v>495</v>
      </c>
      <c r="D18" s="17"/>
    </row>
    <row r="19" spans="1:4" x14ac:dyDescent="0.35">
      <c r="A19" t="s">
        <v>41</v>
      </c>
      <c r="B19" s="3">
        <v>183634958</v>
      </c>
      <c r="C19" s="17" t="s">
        <v>496</v>
      </c>
      <c r="D19" s="17"/>
    </row>
    <row r="20" spans="1:4" x14ac:dyDescent="0.35">
      <c r="A20" t="s">
        <v>4</v>
      </c>
      <c r="B20" s="3">
        <v>193864284</v>
      </c>
      <c r="C20" s="17" t="s">
        <v>485</v>
      </c>
      <c r="D20" s="17"/>
    </row>
    <row r="21" spans="1:4" x14ac:dyDescent="0.35">
      <c r="A21" t="s">
        <v>22</v>
      </c>
      <c r="B21" s="3">
        <v>85772607</v>
      </c>
      <c r="C21" s="17" t="s">
        <v>497</v>
      </c>
      <c r="D21" s="17"/>
    </row>
    <row r="22" spans="1:4" x14ac:dyDescent="0.35">
      <c r="A22" t="s">
        <v>23</v>
      </c>
      <c r="B22" s="3">
        <v>66583804</v>
      </c>
      <c r="C22" s="17" t="s">
        <v>498</v>
      </c>
      <c r="D22" s="17"/>
    </row>
    <row r="23" spans="1:4" x14ac:dyDescent="0.35">
      <c r="A23" t="s">
        <v>24</v>
      </c>
      <c r="B23" s="3">
        <v>158438017</v>
      </c>
      <c r="C23" s="17" t="s">
        <v>499</v>
      </c>
      <c r="D23" s="17"/>
    </row>
    <row r="24" spans="1:4" x14ac:dyDescent="0.35">
      <c r="A24" t="s">
        <v>25</v>
      </c>
      <c r="B24" s="3">
        <v>83165001</v>
      </c>
      <c r="C24" s="17" t="s">
        <v>500</v>
      </c>
      <c r="D24" s="17"/>
    </row>
    <row r="25" spans="1:4" x14ac:dyDescent="0.35">
      <c r="A25" t="s">
        <v>42</v>
      </c>
      <c r="B25" s="3">
        <v>88986127</v>
      </c>
      <c r="C25" s="17" t="s">
        <v>501</v>
      </c>
      <c r="D25" s="17"/>
    </row>
    <row r="26" spans="1:4" x14ac:dyDescent="0.35">
      <c r="A26" t="s">
        <v>5</v>
      </c>
      <c r="B26" s="3">
        <v>63894495</v>
      </c>
      <c r="C26" s="17" t="s">
        <v>502</v>
      </c>
      <c r="D26" s="17"/>
    </row>
    <row r="27" spans="1:4" x14ac:dyDescent="0.35">
      <c r="A27" t="s">
        <v>6</v>
      </c>
      <c r="B27" s="3">
        <v>36798244</v>
      </c>
      <c r="C27" s="17" t="s">
        <v>503</v>
      </c>
      <c r="D27" s="17"/>
    </row>
    <row r="28" spans="1:4" x14ac:dyDescent="0.35">
      <c r="A28" t="s">
        <v>7</v>
      </c>
      <c r="B28" s="3">
        <v>54046353</v>
      </c>
      <c r="C28" s="17" t="s">
        <v>504</v>
      </c>
      <c r="D28" s="17"/>
    </row>
    <row r="29" spans="1:4" x14ac:dyDescent="0.35">
      <c r="A29" t="s">
        <v>8</v>
      </c>
      <c r="B29" s="3">
        <v>65802518</v>
      </c>
      <c r="C29" s="17" t="s">
        <v>498</v>
      </c>
      <c r="D29" s="17"/>
    </row>
    <row r="30" spans="1:4" x14ac:dyDescent="0.35">
      <c r="A30" t="s">
        <v>9</v>
      </c>
      <c r="B30" s="3">
        <v>130165623</v>
      </c>
      <c r="C30" s="17" t="s">
        <v>491</v>
      </c>
      <c r="D30" s="17"/>
    </row>
    <row r="31" spans="1:4" x14ac:dyDescent="0.35">
      <c r="A31" t="s">
        <v>11</v>
      </c>
      <c r="B31" s="3">
        <v>120918806</v>
      </c>
      <c r="C31" s="17" t="s">
        <v>505</v>
      </c>
      <c r="D31" s="17"/>
    </row>
    <row r="32" spans="1:4" x14ac:dyDescent="0.35">
      <c r="A32" t="s">
        <v>26</v>
      </c>
      <c r="B32" s="3">
        <v>41704621</v>
      </c>
      <c r="C32" s="17" t="s">
        <v>506</v>
      </c>
      <c r="D32" s="17"/>
    </row>
    <row r="33" spans="1:4" x14ac:dyDescent="0.35">
      <c r="A33" t="s">
        <v>27</v>
      </c>
      <c r="B33" s="3">
        <v>48308724</v>
      </c>
      <c r="C33" s="17" t="s">
        <v>507</v>
      </c>
      <c r="D33" s="17"/>
    </row>
    <row r="34" spans="1:4" x14ac:dyDescent="0.35">
      <c r="A34" t="s">
        <v>10</v>
      </c>
      <c r="B34" s="3">
        <v>143695089</v>
      </c>
      <c r="C34" s="17" t="s">
        <v>508</v>
      </c>
      <c r="D34" s="17"/>
    </row>
    <row r="35" spans="1:4" x14ac:dyDescent="0.35">
      <c r="A35" t="s">
        <v>12</v>
      </c>
      <c r="B35" s="3">
        <v>69810484</v>
      </c>
      <c r="C35" s="17" t="s">
        <v>509</v>
      </c>
      <c r="D35" s="17"/>
    </row>
    <row r="36" spans="1:4" x14ac:dyDescent="0.35">
      <c r="A36" t="s">
        <v>28</v>
      </c>
      <c r="B36" s="3">
        <v>168227400</v>
      </c>
      <c r="C36" s="17" t="s">
        <v>510</v>
      </c>
      <c r="D36" s="17"/>
    </row>
    <row r="37" spans="1:4" x14ac:dyDescent="0.35">
      <c r="A37" t="s">
        <v>29</v>
      </c>
      <c r="B37" s="3">
        <v>204572375</v>
      </c>
      <c r="C37" s="17" t="s">
        <v>511</v>
      </c>
      <c r="D37" s="17"/>
    </row>
    <row r="38" spans="1:4" x14ac:dyDescent="0.35">
      <c r="A38" t="s">
        <v>30</v>
      </c>
      <c r="B38" s="3">
        <v>179780725</v>
      </c>
      <c r="C38" s="17" t="s">
        <v>512</v>
      </c>
      <c r="D38" s="17"/>
    </row>
    <row r="39" spans="1:4" x14ac:dyDescent="0.35">
      <c r="A39" t="s">
        <v>31</v>
      </c>
      <c r="B39" s="3">
        <v>550643868</v>
      </c>
      <c r="C39" s="17" t="s">
        <v>513</v>
      </c>
      <c r="D39" s="17"/>
    </row>
    <row r="40" spans="1:4" x14ac:dyDescent="0.35">
      <c r="A40" t="s">
        <v>32</v>
      </c>
      <c r="B40" s="3">
        <v>349792547</v>
      </c>
      <c r="C40" s="17" t="s">
        <v>514</v>
      </c>
      <c r="D40" s="17"/>
    </row>
    <row r="41" spans="1:4" x14ac:dyDescent="0.35">
      <c r="A41" t="s">
        <v>13</v>
      </c>
      <c r="B41" s="3">
        <v>76665531</v>
      </c>
      <c r="C41" s="17" t="s">
        <v>486</v>
      </c>
      <c r="D41" s="17"/>
    </row>
    <row r="42" spans="1:4" x14ac:dyDescent="0.35">
      <c r="A42" t="s">
        <v>475</v>
      </c>
      <c r="C42" s="17" t="s">
        <v>515</v>
      </c>
      <c r="D42" s="17"/>
    </row>
    <row r="43" spans="1:4" x14ac:dyDescent="0.35">
      <c r="A43" s="10" t="s">
        <v>476</v>
      </c>
      <c r="C43" s="17" t="s">
        <v>493</v>
      </c>
      <c r="D43" s="1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Table S1 </vt:lpstr>
      <vt:lpstr>Table S2   </vt:lpstr>
      <vt:lpstr>Table S3   </vt:lpstr>
      <vt:lpstr>Table S4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Anastassiya Perfilyeva</dc:creator>
  <cp:lastModifiedBy>Anastassiya Perfilyeva</cp:lastModifiedBy>
  <cp:lastPrinted>2023-02-13T04:11:12Z</cp:lastPrinted>
  <dcterms:created xsi:type="dcterms:W3CDTF">2023-01-20T10:07:57Z</dcterms:created>
  <dcterms:modified xsi:type="dcterms:W3CDTF">2023-03-31T08:39:54Z</dcterms:modified>
</cp:coreProperties>
</file>