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11-2014存活" sheetId="17" r:id="rId1"/>
    <sheet name="2005-2013死亡" sheetId="18" r:id="rId2"/>
    <sheet name="对照组" sheetId="12" r:id="rId3"/>
    <sheet name="Sheet1" sheetId="21" r:id="rId4"/>
    <sheet name="Sheet2" sheetId="22" r:id="rId5"/>
    <sheet name="Sheet3" sheetId="23" r:id="rId6"/>
  </sheets>
  <definedNames>
    <definedName name="_xlnm._FilterDatabase" localSheetId="1" hidden="1">'2005-2013死亡'!$A$2:$BJ$50</definedName>
    <definedName name="_xlnm._FilterDatabase" localSheetId="0" hidden="1">'2011-2014存活'!$A$2:$AU$62</definedName>
  </definedNames>
  <calcPr calcId="144525"/>
</workbook>
</file>

<file path=xl/sharedStrings.xml><?xml version="1.0" encoding="utf-8"?>
<sst xmlns="http://schemas.openxmlformats.org/spreadsheetml/2006/main" count="3133" uniqueCount="869">
  <si>
    <t>存活60例</t>
  </si>
  <si>
    <t>AHNAK（0-2）</t>
  </si>
  <si>
    <t>ANXA2（0-6）</t>
  </si>
  <si>
    <t>存活评分</t>
  </si>
  <si>
    <t>病理号</t>
  </si>
  <si>
    <t>住院号</t>
  </si>
  <si>
    <t>入院时间</t>
  </si>
  <si>
    <t>性别</t>
  </si>
  <si>
    <t>性别评分</t>
  </si>
  <si>
    <t>入院时年龄</t>
  </si>
  <si>
    <t>年龄评分</t>
  </si>
  <si>
    <t>入院诊断</t>
  </si>
  <si>
    <t>T</t>
  </si>
  <si>
    <t>N</t>
  </si>
  <si>
    <t>M</t>
  </si>
  <si>
    <t>临床分期</t>
  </si>
  <si>
    <t>病理结果</t>
  </si>
  <si>
    <t>并存疾病</t>
  </si>
  <si>
    <t>治疗方式</t>
  </si>
  <si>
    <t>化疗方案及周期</t>
  </si>
  <si>
    <t>放疗野数及剂量、射线类型</t>
  </si>
  <si>
    <t>主要毒副反应</t>
  </si>
  <si>
    <t>出院诊断</t>
  </si>
  <si>
    <t>随访日期及简记12</t>
  </si>
  <si>
    <t>随访日期及简记13</t>
  </si>
  <si>
    <t>死亡日期及原因</t>
  </si>
  <si>
    <t>随访</t>
  </si>
  <si>
    <t>survuval status</t>
  </si>
  <si>
    <t>加36个月生存时间</t>
  </si>
  <si>
    <t>time months</t>
  </si>
  <si>
    <t>T分期</t>
  </si>
  <si>
    <t>N分期</t>
  </si>
  <si>
    <t>M分期</t>
  </si>
  <si>
    <r>
      <rPr>
        <sz val="10"/>
        <color theme="1"/>
        <rFont val="等线"/>
        <charset val="134"/>
      </rPr>
      <t>A</t>
    </r>
    <r>
      <rPr>
        <sz val="10"/>
        <color theme="1"/>
        <rFont val="等线"/>
        <charset val="134"/>
      </rPr>
      <t>HNAK</t>
    </r>
  </si>
  <si>
    <r>
      <rPr>
        <sz val="10"/>
        <color theme="1"/>
        <rFont val="等线"/>
        <charset val="134"/>
      </rPr>
      <t>A</t>
    </r>
    <r>
      <rPr>
        <sz val="10"/>
        <color theme="1"/>
        <rFont val="等线"/>
        <charset val="134"/>
      </rPr>
      <t>NXA2</t>
    </r>
  </si>
  <si>
    <t>比值</t>
  </si>
  <si>
    <t>强度</t>
  </si>
  <si>
    <t>评分</t>
  </si>
  <si>
    <t>百分比%</t>
  </si>
  <si>
    <t>总评分</t>
  </si>
  <si>
    <t>886409</t>
  </si>
  <si>
    <t>2011-10-13</t>
  </si>
  <si>
    <t>男</t>
  </si>
  <si>
    <t>鼻咽癌T4N2M0IVa期</t>
  </si>
  <si>
    <t>IV</t>
  </si>
  <si>
    <t>低分化鳞癌</t>
  </si>
  <si>
    <t>无</t>
  </si>
  <si>
    <t>化疗+放疗</t>
  </si>
  <si>
    <t>希存120mg+DDP120mg*1</t>
  </si>
  <si>
    <t>鼻咽部调强放疗</t>
  </si>
  <si>
    <t>皮肤反应,咽痛咽干</t>
  </si>
  <si>
    <t/>
  </si>
  <si>
    <t>2013-09,随访一般情况良好,无不适,定期复查无异常.</t>
  </si>
  <si>
    <t>live</t>
  </si>
  <si>
    <t>100,20%</t>
  </si>
  <si>
    <t>+</t>
  </si>
  <si>
    <t>1</t>
  </si>
  <si>
    <t>++</t>
  </si>
  <si>
    <t>2</t>
  </si>
  <si>
    <t>JT010157</t>
  </si>
  <si>
    <t>2011-10-31</t>
  </si>
  <si>
    <t>鼻咽癌T3N1bM0III期</t>
  </si>
  <si>
    <t>III</t>
  </si>
  <si>
    <t>731639-低分化鳞癌</t>
  </si>
  <si>
    <t>放疗</t>
  </si>
  <si>
    <t>鼻咽部DT72GY/36次,右上颈部DT50GY/25次,双下颈部DT50GY/25次,左上颈部DT66GY/33次</t>
  </si>
  <si>
    <t>口干</t>
  </si>
  <si>
    <t>鼻咽癌T3N1bM0III期放疗后</t>
  </si>
  <si>
    <t>2012-09随访，情况良好，无异常</t>
  </si>
  <si>
    <t>200,10%</t>
  </si>
  <si>
    <t>+++</t>
  </si>
  <si>
    <t>3</t>
  </si>
  <si>
    <t>889582</t>
  </si>
  <si>
    <t>2011-11-16</t>
  </si>
  <si>
    <t>鼻咽癌并左颈部淋巴结转移T3N2M0III期</t>
  </si>
  <si>
    <t>左鼻咽顶肿块,镜下为低分化鳞癌,免疫组化:CK+</t>
  </si>
  <si>
    <t>调强放疗</t>
  </si>
  <si>
    <t>放射性皮肤粘膜损伤,II骨髓抑制</t>
  </si>
  <si>
    <t>2012-04,随访一般情况良好,正在复查.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</si>
  <si>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00,40%</t>
    </r>
  </si>
  <si>
    <t>842420</t>
  </si>
  <si>
    <t>2011-1-18</t>
  </si>
  <si>
    <t>鼻咽癌</t>
  </si>
  <si>
    <t>活检:低分化鳞癌</t>
  </si>
  <si>
    <t>艾素120mg+DDP120mg*1</t>
  </si>
  <si>
    <t>2014-03，随访一般情况良好，无不适，定期复查无异常。</t>
  </si>
  <si>
    <r>
      <rPr>
        <sz val="10"/>
        <color theme="1"/>
        <rFont val="等线"/>
        <charset val="134"/>
      </rPr>
      <t>2</t>
    </r>
    <r>
      <rPr>
        <sz val="10"/>
        <color theme="1"/>
        <rFont val="等线"/>
        <charset val="134"/>
      </rPr>
      <t>00,15%</t>
    </r>
  </si>
  <si>
    <t>JT011122</t>
  </si>
  <si>
    <t>2011-12-5</t>
  </si>
  <si>
    <t>慢性乙肝</t>
  </si>
  <si>
    <t>多西他赛120mg+奈达铂100mg*1</t>
  </si>
  <si>
    <t>鼻咽部DT72GY/36次,右上颈部DT60GY/30次,左上颈部DT66GY/33次,双下颈部DT50GY/25次</t>
  </si>
  <si>
    <t>口干,咽痛</t>
  </si>
  <si>
    <t>鼻咽癌T4N2M0IVa期放化疗后</t>
  </si>
  <si>
    <t>2013-09,随访一般情况良好,诉稍口干,偶有耳鸣,嘱定期复查.</t>
  </si>
  <si>
    <r>
      <rPr>
        <sz val="10"/>
        <color theme="1"/>
        <rFont val="等线"/>
        <charset val="134"/>
      </rPr>
      <t>2</t>
    </r>
    <r>
      <rPr>
        <sz val="10"/>
        <color theme="1"/>
        <rFont val="等线"/>
        <charset val="134"/>
      </rPr>
      <t>00,10%</t>
    </r>
  </si>
  <si>
    <t>-</t>
  </si>
  <si>
    <t>0</t>
  </si>
  <si>
    <t>JT005790</t>
  </si>
  <si>
    <t>2011-1-26</t>
  </si>
  <si>
    <t>鼻咽癌T3N2M0III期</t>
  </si>
  <si>
    <t>697644-低分化鳞癌</t>
  </si>
  <si>
    <t>艾素120mg+DDP100mg*1</t>
  </si>
  <si>
    <t>鼻咽癌放化疗后</t>
  </si>
  <si>
    <t>2012-06，随访一般情况尚可，诉吞咽疼痛、必须食软食，偶有头顶痛，建议门诊复查。</t>
  </si>
  <si>
    <t>843656</t>
  </si>
  <si>
    <t>鼻咽癌分期待定</t>
  </si>
  <si>
    <t>上呼吸道感染</t>
  </si>
  <si>
    <t>DDP120mg+5-FU2.25+EADM80mg*1</t>
  </si>
  <si>
    <t>II呕吐</t>
  </si>
  <si>
    <t>2012-08,随访一般情况良好,无不适,定期复查无异常,嘱注意口腔卫生及定期复查.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</si>
  <si>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00,30%</t>
    </r>
  </si>
  <si>
    <t>843648</t>
  </si>
  <si>
    <t>2011-1-28</t>
  </si>
  <si>
    <t>低分鳞癌</t>
  </si>
  <si>
    <t>化疗</t>
  </si>
  <si>
    <t>2014-10，门诊复查无异常。</t>
  </si>
  <si>
    <r>
      <rPr>
        <sz val="10"/>
        <color theme="1"/>
        <rFont val="等线"/>
        <charset val="134"/>
      </rPr>
      <t>2</t>
    </r>
    <r>
      <rPr>
        <sz val="10"/>
        <color theme="1"/>
        <rFont val="等线"/>
        <charset val="134"/>
      </rPr>
      <t>00,20%</t>
    </r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</si>
  <si>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00,10%</t>
    </r>
  </si>
  <si>
    <t>840356</t>
  </si>
  <si>
    <t>2011-1-4</t>
  </si>
  <si>
    <t>肺部感染</t>
  </si>
  <si>
    <t>放射性咽喉炎</t>
  </si>
  <si>
    <t>鼻咽癌分期待定,肺部感染</t>
  </si>
  <si>
    <t>2013-12，随访一般情况可，复查无异常。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</si>
  <si>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00,60</t>
    </r>
  </si>
  <si>
    <t>JT005942</t>
  </si>
  <si>
    <t>2011-3-11</t>
  </si>
  <si>
    <t>鼻咽癌T1N2M0III期</t>
  </si>
  <si>
    <t>多西他赛120mg+卡铂500mg放疗前1次,放疗后2次</t>
  </si>
  <si>
    <t>鼻咽部DT72GY/36次,右上颈部DT60GY/30次,左上颈部DT66GY/33次,双下颈部DT50GY/25次,左上颈部DT10GY/5次</t>
  </si>
  <si>
    <t>放射性粘膜炎</t>
  </si>
  <si>
    <t>鼻咽癌T1N2M0III期放化疗后</t>
  </si>
  <si>
    <t>无人接听</t>
  </si>
  <si>
    <t>2014-08，门诊复查无异常。</t>
  </si>
  <si>
    <r>
      <rPr>
        <sz val="10"/>
        <color theme="1"/>
        <rFont val="等线"/>
        <charset val="134"/>
      </rPr>
      <t>2</t>
    </r>
    <r>
      <rPr>
        <sz val="10"/>
        <color theme="1"/>
        <rFont val="等线"/>
        <charset val="134"/>
      </rPr>
      <t>00,25%</t>
    </r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</si>
  <si>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00,20%</t>
    </r>
  </si>
  <si>
    <t>851403</t>
  </si>
  <si>
    <t>2011-3-19</t>
  </si>
  <si>
    <t>女</t>
  </si>
  <si>
    <t>鼻咽癌T2N2M0III期</t>
  </si>
  <si>
    <t>口咽部II反应,皮肤反应I</t>
  </si>
  <si>
    <t>鼻咽癌T2N2M0III期放化疗后</t>
  </si>
  <si>
    <t>2014-08，随访一般情况良好，在外地打工。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</si>
  <si>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00,80%</t>
    </r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</si>
  <si>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00,50%</t>
    </r>
  </si>
  <si>
    <t>852171</t>
  </si>
  <si>
    <t>2011-3-24</t>
  </si>
  <si>
    <t>鼻咽癌T3N2M0III期放化疗后</t>
  </si>
  <si>
    <t>2012-08,随访一般情况良好,无不适,嘱定期复查.</t>
  </si>
  <si>
    <t>JT006168</t>
  </si>
  <si>
    <t>2011-3-28</t>
  </si>
  <si>
    <t>702395-低分化鳞癌</t>
  </si>
  <si>
    <t>鼻咽部DT72GY/36次,右上颈部DT66GY/33次,左上颈部DT66GY/33次,双下颈部DT50GY/25次</t>
  </si>
  <si>
    <t>鼻咽癌放疗后</t>
  </si>
  <si>
    <t>2013-12，随访一般情况可，诉口干，复查无异常。</t>
  </si>
  <si>
    <r>
      <rPr>
        <sz val="10"/>
        <color theme="1"/>
        <rFont val="等线"/>
        <charset val="134"/>
      </rPr>
      <t>0</t>
    </r>
    <r>
      <rPr>
        <sz val="10"/>
        <color theme="1"/>
        <rFont val="等线"/>
        <charset val="134"/>
      </rPr>
      <t>,0</t>
    </r>
  </si>
  <si>
    <r>
      <rPr>
        <sz val="10"/>
        <color theme="1"/>
        <rFont val="等线"/>
        <charset val="134"/>
      </rPr>
      <t>2</t>
    </r>
    <r>
      <rPr>
        <sz val="10"/>
        <color theme="1"/>
        <rFont val="等线"/>
        <charset val="134"/>
      </rPr>
      <t>00,30%</t>
    </r>
  </si>
  <si>
    <t>849743</t>
  </si>
  <si>
    <t>2011-3-9</t>
  </si>
  <si>
    <t>表柔比星100mg+5-FU2.25+DDP120mg*1</t>
  </si>
  <si>
    <t>2014-05，门诊复查无异常。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</si>
  <si>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00,5%</t>
    </r>
  </si>
  <si>
    <t>JT006365</t>
  </si>
  <si>
    <t>2011-4-28</t>
  </si>
  <si>
    <t>艾素120mg+DDP100mg*4</t>
  </si>
  <si>
    <t>鼻咽部DT72GY/36次,双上颈部DT66GY/33次,双下颈部DT64GY/32次</t>
  </si>
  <si>
    <t>2012-05，随访一般情况可，诉喉咙痛、腰痛，未曾复查，建议门诊定期复查。</t>
  </si>
  <si>
    <t>JT006315</t>
  </si>
  <si>
    <t>2011-4-29</t>
  </si>
  <si>
    <t>鼻咽癌T2N1M0II期</t>
  </si>
  <si>
    <t>II</t>
  </si>
  <si>
    <t>707951-低分化鳞癌</t>
  </si>
  <si>
    <t>鼻咽部DT72GY/36次,右上颈部DT66GY/33次,左上颈部DT50GY/25次,双下颈部DT50GY/25次</t>
  </si>
  <si>
    <t>2012-06,随访一般情况良好,无不适,嘱定期复查.</t>
  </si>
  <si>
    <t>JT006076</t>
  </si>
  <si>
    <t>2011-5-24</t>
  </si>
  <si>
    <t>710020-低分化鳞癌</t>
  </si>
  <si>
    <t>鼻咽部DT70GY/35次,双上颈部DT66GY/33次,双下颈部DT50GY/25次</t>
  </si>
  <si>
    <t>2012-05,随访一般情况良好,定期复查无异常,无明显不适.</t>
  </si>
  <si>
    <t>JT006002</t>
  </si>
  <si>
    <t>2011-5-5</t>
  </si>
  <si>
    <t>鼻咽癌T3N0M0III期</t>
  </si>
  <si>
    <t>鼻咽部DT72GY/36次,双上颈部DT50GY/25次,双下颈部DT50GY/25次</t>
  </si>
  <si>
    <t>口腔粘膜损伤</t>
  </si>
  <si>
    <t>2013-11，随访一般情况可，10月复查无异常。</t>
  </si>
  <si>
    <t>2014-04，门诊复查无异常。</t>
  </si>
  <si>
    <t>JT006040</t>
  </si>
  <si>
    <t>2011-5-7</t>
  </si>
  <si>
    <t>艾素120mg+DDP100mg*1
m</t>
  </si>
  <si>
    <t>鼻咽部DT72GY/36次,双上颈部DT66GY/33次,双下颈部DT50GY/25次</t>
  </si>
  <si>
    <t>2012-05，随访一般情况良好，定期复查。</t>
  </si>
  <si>
    <t>2013-12，门诊复查一般情况可，诉口干。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</si>
  <si>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00,35%</t>
    </r>
  </si>
  <si>
    <t>JT005093</t>
  </si>
  <si>
    <t>2011-6-17</t>
  </si>
  <si>
    <t>714404-低分化鳞癌</t>
  </si>
  <si>
    <t>2012-09随访，情况良好。</t>
  </si>
  <si>
    <t>JT009814</t>
  </si>
  <si>
    <t>2011-6-22</t>
  </si>
  <si>
    <t>鼻咽癌T4N1M0IVa期</t>
  </si>
  <si>
    <t>同前</t>
  </si>
  <si>
    <t>鼻咽部DT6000CGY/30次,后颅底上界下移至DTDT72GY/36次,右上颈部DT50GY/25次,左上颈部DT66GY/33次,双下颈部DT50GY/25次</t>
  </si>
  <si>
    <t>2013-11，随访一般情况可，偶有头痛，复查无异常。</t>
  </si>
  <si>
    <t>867472</t>
  </si>
  <si>
    <t>2011-6-24</t>
  </si>
  <si>
    <t>艾素100mg+DDP120mg*1</t>
  </si>
  <si>
    <t>咽痛,口腔溃疡皮肤反应</t>
  </si>
  <si>
    <t>2012-08随访，情况良好，头发卷得厉害。其他无异常。打算过几天过来复查。</t>
  </si>
  <si>
    <t>2014-02，门诊复查偶流鼻血，余无异常。</t>
  </si>
  <si>
    <t>JT009877</t>
  </si>
  <si>
    <t>2011-7-8</t>
  </si>
  <si>
    <t>717249-分化较差的鳞癌</t>
  </si>
  <si>
    <t>艾素100mg+DDP100mg*3</t>
  </si>
  <si>
    <t>2013-04随访一般情况良好，在家吃中药治疗。定期复查。</t>
  </si>
  <si>
    <t>JT010069</t>
  </si>
  <si>
    <t>2011-8-10</t>
  </si>
  <si>
    <t>多西他赛120mg+卡铂500mg*3</t>
  </si>
  <si>
    <t>鼻咽部DT72GY/36次,右上颈部DT50GY/25次,左上颈部DT60GY/30次,双下颈部DT50GY/25次</t>
  </si>
  <si>
    <t>放射性肠炎</t>
  </si>
  <si>
    <t>鼻咽癌T4N1M0IV期放化疗后</t>
  </si>
  <si>
    <t>2012-03随访2月复查情况良好</t>
  </si>
  <si>
    <t>877658</t>
  </si>
  <si>
    <t>2011-8-22</t>
  </si>
  <si>
    <t>左颈部淋巴结转移癌:鼻咽癌可能性大</t>
  </si>
  <si>
    <t>鳞癌</t>
  </si>
  <si>
    <t>II消化道反应</t>
  </si>
  <si>
    <t>鼻咽癌T4N2M0IVa期化放疗后</t>
  </si>
  <si>
    <t>2012-03随访一般情况可，诉双耳听力下降明显。</t>
  </si>
  <si>
    <t>874756</t>
  </si>
  <si>
    <t>2011-8-4</t>
  </si>
  <si>
    <t>鼻咽癌T1N1M0II期</t>
  </si>
  <si>
    <t>2012-11随访，情况一般，患者嘴巴等肿得厉害，不能吃硬物等。今年有过复查。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</si>
  <si>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00-200,20%</t>
    </r>
  </si>
  <si>
    <t>881490</t>
  </si>
  <si>
    <t>2011-9-13</t>
  </si>
  <si>
    <t>艾达生90mg+5-FU2.25+DDP120mg*1</t>
  </si>
  <si>
    <t>2014-08，随访一般情况良好，定期复查，诉喉干，牙齿松动，颈部发硬，嘱注意口腔卫生及颈部功能锻炼。</t>
  </si>
  <si>
    <t>JT010283</t>
  </si>
  <si>
    <t>2011-9-16</t>
  </si>
  <si>
    <t>鼻咽癌T3N1BM0III期</t>
  </si>
  <si>
    <t>726776-低分化鳞癌</t>
  </si>
  <si>
    <t>鼻咽部DT72GY/36次,左上颈部DT66GY/33次,右上颈部DT60GY/30次,双下颈部DT50GY/25次</t>
  </si>
  <si>
    <t>2013-11随访，一般情况可。有口干、吞咽哽咽感、听力稍有下降，已定期复查。</t>
  </si>
  <si>
    <t>876878</t>
  </si>
  <si>
    <t>2011-9-2</t>
  </si>
  <si>
    <t>鼻咽癌T4N0M0IVa期放化疗后</t>
  </si>
  <si>
    <t>III放疗皮肤粘膜反应</t>
  </si>
  <si>
    <t>电话易主</t>
  </si>
  <si>
    <t>2014-06，门诊复查一般情况良好，有点咳血，来院复查。</t>
  </si>
  <si>
    <t>200,20</t>
  </si>
  <si>
    <t>100,10%</t>
  </si>
  <si>
    <t>879858</t>
  </si>
  <si>
    <t>鼻咽癌T3N3M0IIIa期</t>
  </si>
  <si>
    <t>724362-低分化鳞癌</t>
  </si>
  <si>
    <t>艾达生90mg+5-FU2.25+DDP120mg*1;放疗中DDP120mg增敏</t>
  </si>
  <si>
    <t>皮肤粘膜反应</t>
  </si>
  <si>
    <t>2013-12门诊复查无异常。</t>
  </si>
  <si>
    <t>JT010429</t>
  </si>
  <si>
    <t>2011-9-28</t>
  </si>
  <si>
    <t>728435-分化差的鳞癌</t>
  </si>
  <si>
    <t>咽干,咽痛</t>
  </si>
  <si>
    <t>2012-06随访一般情况良好，建议定期复查。</t>
  </si>
  <si>
    <t>880493</t>
  </si>
  <si>
    <t>2011-9-7</t>
  </si>
  <si>
    <t>II放射性皮炎</t>
  </si>
  <si>
    <t>2012-03随访正在肿瘤医院行第2次化疗，一般情况可，颈部肿块消失。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</si>
  <si>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00,75%</t>
    </r>
  </si>
  <si>
    <r>
      <rPr>
        <sz val="10"/>
        <color theme="1"/>
        <rFont val="等线"/>
        <charset val="134"/>
      </rPr>
      <t>2</t>
    </r>
    <r>
      <rPr>
        <sz val="10"/>
        <color theme="1"/>
        <rFont val="等线"/>
        <charset val="134"/>
      </rPr>
      <t>00,50%</t>
    </r>
  </si>
  <si>
    <t>932924</t>
  </si>
  <si>
    <t>2012-10-15</t>
  </si>
  <si>
    <t>鼻咽癌T3N3M0IVa期</t>
  </si>
  <si>
    <t>对症</t>
  </si>
  <si>
    <t>2014-02，门诊复查无异常</t>
  </si>
  <si>
    <r>
      <rPr>
        <sz val="10"/>
        <color theme="1"/>
        <rFont val="等线"/>
        <charset val="134"/>
      </rPr>
      <t>2</t>
    </r>
    <r>
      <rPr>
        <sz val="10"/>
        <color theme="1"/>
        <rFont val="等线"/>
        <charset val="134"/>
      </rPr>
      <t>00,40%</t>
    </r>
  </si>
  <si>
    <t>JT015218</t>
  </si>
  <si>
    <t>2012-11-10</t>
  </si>
  <si>
    <t>多西他赛120mg+奈达铂100mg*3</t>
  </si>
  <si>
    <t>鼻咽部DT80GY/40次,前组筛窦部12MebB线50GY/25次,右上颈部DT66GY/33次,左上颈部DT60GY/30次,双下颈部DT50GY/25次</t>
  </si>
  <si>
    <t>2013-11，随访一般情况可，诉口干、鼻塞。未曾复查建议定期复查。</t>
  </si>
  <si>
    <t>958065</t>
  </si>
  <si>
    <t>2012-11-16</t>
  </si>
  <si>
    <t>鼻咽癌T4N2M0IVA期</t>
  </si>
  <si>
    <t>多西他赛140mg+DDP120mg*1</t>
  </si>
  <si>
    <t>IV粘膜反应</t>
  </si>
  <si>
    <t>鼻咽癌T4N2M0IVA期化放疗后</t>
  </si>
  <si>
    <t>956728</t>
  </si>
  <si>
    <t>2012-11-5</t>
  </si>
  <si>
    <t>泰素140mg+DDP140mg*1,另DDP120mg同步化疗</t>
  </si>
  <si>
    <t>I消化道反应,I骨髓抑制和II粘膜反应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</si>
  <si>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00,60%</t>
    </r>
  </si>
  <si>
    <t>964008</t>
  </si>
  <si>
    <t>2012-12-21</t>
  </si>
  <si>
    <t>多西他赛130mg+DDP140mg+5-FU2.25*1</t>
  </si>
  <si>
    <t>2014-1，随访一般情况可，复查无异常。</t>
  </si>
  <si>
    <r>
      <rPr>
        <sz val="10"/>
        <color theme="1"/>
        <rFont val="等线"/>
        <charset val="134"/>
      </rPr>
      <t>2</t>
    </r>
    <r>
      <rPr>
        <sz val="10"/>
        <color theme="1"/>
        <rFont val="等线"/>
        <charset val="134"/>
      </rPr>
      <t>00，30%</t>
    </r>
  </si>
  <si>
    <t>JT010865</t>
  </si>
  <si>
    <t>2012-2-7</t>
  </si>
  <si>
    <t>742294-非角化型鳞癌</t>
  </si>
  <si>
    <t>多西他赛120mg+奈达铂100mg*2</t>
  </si>
  <si>
    <t>鼻咽部DT72GY/36次,双上颈部DT66GY/33次,双下颈部DT5000CGY/25次</t>
  </si>
  <si>
    <t>鼻咽癌T3民M0IVa期放化疗后</t>
  </si>
  <si>
    <t>2014-1，随访一般情况可，在外地打工，具体情况不详。</t>
  </si>
  <si>
    <t>JT011417</t>
  </si>
  <si>
    <t>2012-3-30</t>
  </si>
  <si>
    <t>748772-低分化鳞癌</t>
  </si>
  <si>
    <t>鼻咽部DT72GY/36次,右上颈部DT50GY/25次,左上颈部DT66GY/33次,双下颈部DT50GY/25次,筛窦部DT50GY/25次</t>
  </si>
  <si>
    <t>910737</t>
  </si>
  <si>
    <t>2012-3-6</t>
  </si>
  <si>
    <t>表柔比星80mg+5-FU2.25+DDP120mg*1</t>
  </si>
  <si>
    <t>2014-06，门诊复查一般情况良好，无异常。</t>
  </si>
  <si>
    <t>JT011431</t>
  </si>
  <si>
    <t>2012-4-16</t>
  </si>
  <si>
    <t>750853-低分化鳞癌</t>
  </si>
  <si>
    <t>放疗+化疗</t>
  </si>
  <si>
    <t>鼻咽癌 T3N2M0III期放化疗后</t>
  </si>
  <si>
    <t>2013-4，随访一般情况良好，口干，偶尔咳血，在当地复查无异常。</t>
  </si>
  <si>
    <t>917148</t>
  </si>
  <si>
    <t>2012-4-17</t>
  </si>
  <si>
    <t>鼻咽癌T2N3M0IVa期放化疗后</t>
  </si>
  <si>
    <t>艾达生90mg+5-FU2.25+奈达铂150mg*1</t>
  </si>
  <si>
    <t>III皮肤反应</t>
  </si>
  <si>
    <t>2014-12，门诊复查诉咳血，头昏，乏力，无异常。</t>
  </si>
  <si>
    <t>JT011492</t>
  </si>
  <si>
    <t>2012-4-20</t>
  </si>
  <si>
    <t>多西他赛120mg+奈达铂100mg*4</t>
  </si>
  <si>
    <t>鼻咽部DT72GY/36次,左上颈部DT66GY/33次,右上颈部DT50GY/25次,双下颈部DT50GY/25次</t>
  </si>
  <si>
    <t>2014-01，门诊复查示肝囊肿。</t>
  </si>
  <si>
    <t>914248</t>
  </si>
  <si>
    <t>2012-4-5</t>
  </si>
  <si>
    <t>鼻咽癌T2N3M0IIIb期</t>
  </si>
  <si>
    <t>非角化型鳞癌</t>
  </si>
  <si>
    <t>DDP132/132/125mg第1,22,43天</t>
  </si>
  <si>
    <t>II皮肤反应</t>
  </si>
  <si>
    <t>2013-03,随访一般情况良好,无不适.</t>
  </si>
  <si>
    <r>
      <rPr>
        <sz val="10"/>
        <color rgb="FFFF0000"/>
        <rFont val="等线"/>
        <charset val="134"/>
      </rPr>
      <t>0,0</t>
    </r>
  </si>
  <si>
    <r>
      <rPr>
        <sz val="10"/>
        <color rgb="FFFF0000"/>
        <rFont val="等线"/>
        <charset val="134"/>
      </rPr>
      <t>100,10%</t>
    </r>
  </si>
  <si>
    <t>JT11422</t>
  </si>
  <si>
    <t>2012-4-9</t>
  </si>
  <si>
    <t>鼻咽癌T2N3M0IVa期</t>
  </si>
  <si>
    <t>749736-低分化鳞癌</t>
  </si>
  <si>
    <t>鼻咽部DT72GY/36次,右上颈部DT50GY/25次,左上颈部DT66GY/33次,双下颈部DT50GY/25次</t>
  </si>
  <si>
    <t>2013-05随访，情况良好，口干，没有复查，嘱其定期复查。</t>
  </si>
  <si>
    <t>923395</t>
  </si>
  <si>
    <t>2012-5-21</t>
  </si>
  <si>
    <t>鼻咽癌T4N2M0IV期放化疗后</t>
  </si>
  <si>
    <t>多西他赛120mg+奈达铂150mg*1</t>
  </si>
  <si>
    <t>鼻咽部DT72GY/36次,右上颈部DT66GY/33次,左上颈部DT60GY/30次,下颈部DT50GY/25次</t>
  </si>
  <si>
    <t>2014-12，门诊复查无异常。</t>
  </si>
  <si>
    <t>930148</t>
  </si>
  <si>
    <t>2012-6-28</t>
  </si>
  <si>
    <t>多西他赛100mg+DDP105mg*1</t>
  </si>
  <si>
    <t>II=III口腔粘膜反应</t>
  </si>
  <si>
    <t>935070</t>
  </si>
  <si>
    <t>2012-7-17</t>
  </si>
  <si>
    <t>甲状腺癌术后</t>
  </si>
  <si>
    <t>多西紫杉醇130mg+DDP120mg*1,DDP60mg同步化疗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</si>
  <si>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00,25%</t>
    </r>
  </si>
  <si>
    <t>941637</t>
  </si>
  <si>
    <t>2012-8-21</t>
  </si>
  <si>
    <t>鼻咽癌T4N1M0IVa期放化疗后</t>
  </si>
  <si>
    <t>脑膜瘤可能性大</t>
  </si>
  <si>
    <t>多西他赛120mg+奈达铂120mg*1</t>
  </si>
  <si>
    <t>呼吸道感染</t>
  </si>
  <si>
    <t>2014-05，门诊复查病情稳定。</t>
  </si>
  <si>
    <t>942773</t>
  </si>
  <si>
    <t>2012-8-23</t>
  </si>
  <si>
    <t>泰素140mg+DDP150mg*1;DDP150mg同步化疗</t>
  </si>
  <si>
    <t>III骨髓抑制</t>
  </si>
  <si>
    <t>2014-03，门诊复查无异常，无不适。</t>
  </si>
  <si>
    <t>1029750</t>
  </si>
  <si>
    <t>2013-12-5</t>
  </si>
  <si>
    <t>继发性肺结核，胆囊结石</t>
  </si>
  <si>
    <t>2014-11，门诊复查无异常，诉口干。</t>
  </si>
  <si>
    <r>
      <rPr>
        <sz val="10"/>
        <color theme="1"/>
        <rFont val="等线"/>
        <charset val="134"/>
      </rPr>
      <t>1</t>
    </r>
    <r>
      <rPr>
        <sz val="10"/>
        <color theme="1"/>
        <rFont val="等线"/>
        <charset val="134"/>
      </rPr>
      <t>00,70%</t>
    </r>
  </si>
  <si>
    <t>975835</t>
  </si>
  <si>
    <t>2013-2-26</t>
  </si>
  <si>
    <t>高血压II级高危</t>
  </si>
  <si>
    <t>多西他赛140mg+奈达铂140mg*1</t>
  </si>
  <si>
    <t>拟调强放疗8次后因经济原因未完成本疗程放疗</t>
  </si>
  <si>
    <t>2014-02，门诊复查无异常。</t>
  </si>
  <si>
    <t>977382</t>
  </si>
  <si>
    <t>2013-3-30</t>
  </si>
  <si>
    <t>皮肌炎,高血压病II级极高危,胃炎</t>
  </si>
  <si>
    <t>多西他赛120mg+DDP120mg*1</t>
  </si>
  <si>
    <t>鼻咽癌化放疗后</t>
  </si>
  <si>
    <t>2013-012，门诊复查病情稳定。</t>
  </si>
  <si>
    <t>984874</t>
  </si>
  <si>
    <t>2013-4-16</t>
  </si>
  <si>
    <t>鼻咽癌T4N2M0IV期</t>
  </si>
  <si>
    <t>非萎缩性胃窦胃炎</t>
  </si>
  <si>
    <t>多西他赛100mg+DDP120mg*1</t>
  </si>
  <si>
    <t>II胃肠道反应,I骨髓抑制</t>
  </si>
  <si>
    <t>鼻咽癌T4N2M0IV期,胃炎</t>
  </si>
  <si>
    <t>2014-03，门诊复查诉口干，听力下降，余无异常。</t>
  </si>
  <si>
    <t>996470</t>
  </si>
  <si>
    <t>2013-6-19</t>
  </si>
  <si>
    <t>皮肤损害</t>
  </si>
  <si>
    <t>1008111</t>
  </si>
  <si>
    <t>2013-8-15</t>
  </si>
  <si>
    <t>814725-低分化鳞癌</t>
  </si>
  <si>
    <t>2014-06，门诊复查一般情况良好，无不适。</t>
  </si>
  <si>
    <t>1009619</t>
  </si>
  <si>
    <t>2013-8-22</t>
  </si>
  <si>
    <t>鼻咽癌T4N3M0IVA期</t>
  </si>
  <si>
    <t>鼻咽癌T4N3M0IVA期化疗后,右肾囊肿,双侧乳突炎</t>
  </si>
  <si>
    <t>2014-01，门诊复查稳定。</t>
  </si>
  <si>
    <t>1061395</t>
  </si>
  <si>
    <t>2014-5-21</t>
  </si>
  <si>
    <t>DDP120mg*1</t>
  </si>
  <si>
    <t>1056070</t>
  </si>
  <si>
    <t>2014-5-22</t>
  </si>
  <si>
    <t>消化道反应</t>
  </si>
  <si>
    <t>2014-10，门诊复查无异常，稍口干。</t>
  </si>
  <si>
    <t>JT005967</t>
  </si>
  <si>
    <t>2011-6-7</t>
  </si>
  <si>
    <t>712732-低分化鳞癌</t>
  </si>
  <si>
    <t>鼻咽部DT72GY/36次,右上颈部DT66GY/33次,左上颈部DT66GY/33次,双下颈部DT50GY/25次,左锁骨上窝DT66GY/33次</t>
  </si>
  <si>
    <t>2013-11，随访正在医院复查。</t>
  </si>
  <si>
    <t>死亡48例</t>
  </si>
  <si>
    <t>AHNAK</t>
  </si>
  <si>
    <r>
      <rPr>
        <sz val="11"/>
        <color theme="1"/>
        <rFont val="宋体"/>
        <charset val="134"/>
      </rPr>
      <t>A</t>
    </r>
    <r>
      <rPr>
        <sz val="11"/>
        <color theme="1"/>
        <rFont val="宋体"/>
        <charset val="134"/>
      </rPr>
      <t>NXA2</t>
    </r>
  </si>
  <si>
    <t>死亡评分</t>
  </si>
  <si>
    <t>姓名</t>
  </si>
  <si>
    <t>年龄</t>
  </si>
  <si>
    <t>临床分期评分</t>
  </si>
  <si>
    <t>随访日期及简记1</t>
  </si>
  <si>
    <t>随访日期及简记2</t>
  </si>
  <si>
    <t>随访日期及简记3</t>
  </si>
  <si>
    <t>随访日期及简记4</t>
  </si>
  <si>
    <t>随访日期及简记5</t>
  </si>
  <si>
    <t>随访日期及简记6</t>
  </si>
  <si>
    <t>随访日期及简记7</t>
  </si>
  <si>
    <t>随访日期及简记8</t>
  </si>
  <si>
    <t>随访日期及简记9</t>
  </si>
  <si>
    <t>随访日期及简记10</t>
  </si>
  <si>
    <t>随访日期及简记11</t>
  </si>
  <si>
    <r>
      <rPr>
        <sz val="10"/>
        <color theme="1"/>
        <rFont val="宋体"/>
        <charset val="134"/>
      </rPr>
      <t>A</t>
    </r>
    <r>
      <rPr>
        <sz val="10"/>
        <color theme="1"/>
        <rFont val="宋体"/>
        <charset val="134"/>
      </rPr>
      <t>HNAK</t>
    </r>
  </si>
  <si>
    <r>
      <rPr>
        <sz val="10"/>
        <color theme="1"/>
        <rFont val="宋体"/>
        <charset val="134"/>
      </rPr>
      <t>A</t>
    </r>
    <r>
      <rPr>
        <sz val="10"/>
        <color theme="1"/>
        <rFont val="宋体"/>
        <charset val="134"/>
      </rPr>
      <t>NXA2</t>
    </r>
  </si>
  <si>
    <t>J000785</t>
  </si>
  <si>
    <t>付享松</t>
  </si>
  <si>
    <t>DDP100mg+5-FU2.5*2</t>
  </si>
  <si>
    <t>鼻咽部DT6904CGY/36次,颈部DT60GY/30次</t>
  </si>
  <si>
    <t>皮肤色素沉着,口干</t>
  </si>
  <si>
    <t>2006-01,诉头痛半年因无钱就医,衰竭死亡.</t>
  </si>
  <si>
    <t>death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</si>
  <si>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00,20%</t>
    </r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</si>
  <si>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00,50%</t>
    </r>
  </si>
  <si>
    <t>张历平</t>
  </si>
  <si>
    <t>THP60mg+5-FU2.25+DDP120mg*1</t>
  </si>
  <si>
    <t>I皮肤口腔反应</t>
  </si>
  <si>
    <t>2009-02,肺转移衰竭死亡.</t>
  </si>
  <si>
    <t>100,5%</t>
  </si>
  <si>
    <t>曾广荣</t>
  </si>
  <si>
    <t>5-FU2.5+THP60mg+DDP100mg</t>
  </si>
  <si>
    <t>鼻咽部DT80GY/41次,颈部DT60GY/30次</t>
  </si>
  <si>
    <t>2007-06-24,死亡.</t>
  </si>
  <si>
    <r>
      <rPr>
        <sz val="10"/>
        <color theme="1"/>
        <rFont val="宋体"/>
        <charset val="134"/>
      </rPr>
      <t>0</t>
    </r>
    <r>
      <rPr>
        <sz val="10"/>
        <color theme="1"/>
        <rFont val="宋体"/>
        <charset val="134"/>
      </rPr>
      <t>,0</t>
    </r>
  </si>
  <si>
    <r>
      <rPr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00,50%</t>
    </r>
  </si>
  <si>
    <t>门诊放疗</t>
  </si>
  <si>
    <t>张新秀</t>
  </si>
  <si>
    <t>鼻咽部DT72GY/36次,双上颈部DT64GY/32次,锁骨上野DT50GY/25次</t>
  </si>
  <si>
    <t>放疗野皮肤色素沉着,湿性脱屑</t>
  </si>
  <si>
    <t>2006-08,脊椎转移衰竭死亡.</t>
  </si>
  <si>
    <t>0,0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</si>
  <si>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00,60%</t>
    </r>
  </si>
  <si>
    <t>龙雨阳</t>
  </si>
  <si>
    <t>鼻咽癌T3N1M0III期</t>
  </si>
  <si>
    <t>THP60mg+DDP100mg+5-FU2.5*1</t>
  </si>
  <si>
    <t>鼻咽部DT70GY/72次,颈部DT60GY/36次</t>
  </si>
  <si>
    <t>2006-12,衰竭死亡.</t>
  </si>
  <si>
    <t>J000837</t>
  </si>
  <si>
    <t>周云华</t>
  </si>
  <si>
    <t>低分化鳞癌,部分泡状细胞癌</t>
  </si>
  <si>
    <t>EADM50mg+5-FU2.5+DDP100mg*1</t>
  </si>
  <si>
    <t>鼻咽,双颈部6MVX线DT6Gy/3次后病人放弃治疗</t>
  </si>
  <si>
    <t>口腔粘膜炎</t>
  </si>
  <si>
    <t>2006-08,衰竭死亡.</t>
  </si>
  <si>
    <r>
      <rPr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00,60%</t>
    </r>
  </si>
  <si>
    <t>李建梅</t>
  </si>
  <si>
    <t>鼻咽癌T3N1M0</t>
  </si>
  <si>
    <t>鼻咽癌DT72GY/36次,左上颈部DT60GY/30次,左下右颈部DT50GY/25次</t>
  </si>
  <si>
    <r>
      <rPr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00,80%</t>
    </r>
  </si>
  <si>
    <t>J000870</t>
  </si>
  <si>
    <t>卢昌仁</t>
  </si>
  <si>
    <t>5-FU2.25+DDP120mg+THP60mg*1</t>
  </si>
  <si>
    <t>鼻咽部DT7200CGY/36次,右颈DT6000CGY/30次,左颈DT6600CGY/33次,下颈切线野DT5000CGY/25次</t>
  </si>
  <si>
    <t>颈部转移癌,下咽癌?鼻咽癌?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</si>
  <si>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00,70%</t>
    </r>
  </si>
  <si>
    <t>J000859</t>
  </si>
  <si>
    <t>梁友珍</t>
  </si>
  <si>
    <t>鼻咽颅底DT76GY/38次,筛窦野DT54GY/27次,左上颈部DT60GY/30次,余颈部DT50GY/25次</t>
  </si>
  <si>
    <t>I-II皮肤口腔反应</t>
  </si>
  <si>
    <t>2007-08,转移后转移,具体不详.</t>
  </si>
  <si>
    <t>J000876</t>
  </si>
  <si>
    <t>刘昌存</t>
  </si>
  <si>
    <t>FAP</t>
  </si>
  <si>
    <t>鼻咽癌放疗后复发肺转移</t>
  </si>
  <si>
    <t>200,40%</t>
  </si>
  <si>
    <t>周建新</t>
  </si>
  <si>
    <t>鼻咽癌放疗后复发,肺转移</t>
  </si>
  <si>
    <t>结肠癌术后</t>
  </si>
  <si>
    <t>鼻咽DT70GY/36次,右颈DT60GY/30次</t>
  </si>
  <si>
    <t>III口腔粘膜炎</t>
  </si>
  <si>
    <t>2006-10,衰竭死亡.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</si>
  <si>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00,40%</t>
    </r>
  </si>
  <si>
    <t>郭向珍</t>
  </si>
  <si>
    <t>406283-低分化鳞癌</t>
  </si>
  <si>
    <t>鼻咽癌并肝转移</t>
  </si>
  <si>
    <t>2006-05,衰竭死亡.</t>
  </si>
  <si>
    <t>万先意</t>
  </si>
  <si>
    <t>鼻咽癌T2N3M1IVb期伴肝转移</t>
  </si>
  <si>
    <t>鼻咽部DT72GY/36次,双上颈部DT各60GY/30次,双下颈部DT50GY/25次</t>
  </si>
  <si>
    <t>2006-11,衰竭死亡.</t>
  </si>
  <si>
    <t>何建社</t>
  </si>
  <si>
    <t>455730-低分化鳞癌</t>
  </si>
  <si>
    <t>DDP240mg+5-FU4.5+艾达生0.2,2周期</t>
  </si>
  <si>
    <t>2008-01,我科出院后在当地对症治疗一个月衰竭死亡.</t>
  </si>
  <si>
    <t>J001481</t>
  </si>
  <si>
    <t>周玉章</t>
  </si>
  <si>
    <t>鼻咽癌T3N1M0期限</t>
  </si>
  <si>
    <t>鼻咽部DT72GY,耳前野DT36GY+左30GY,右14GY</t>
  </si>
  <si>
    <t>鼻咽癌T1N3M0IVa期</t>
  </si>
  <si>
    <t>2007-02,腰椎转移衰竭死亡.</t>
  </si>
  <si>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00,35%</t>
    </r>
  </si>
  <si>
    <t>J001501</t>
  </si>
  <si>
    <t>冯亮</t>
  </si>
  <si>
    <t>鼻咽癌T3N1M0,颅底受累</t>
  </si>
  <si>
    <t>436982-低分化鳞癌</t>
  </si>
  <si>
    <t>鼻咽部DT7009CGY/36次,右上颈DT5600CGY/28次,左上颈及双下颈,锁骨上DT5000CGY/25次</t>
  </si>
  <si>
    <t>2007-02,出现骨转移,2007-11衰竭死亡.</t>
  </si>
  <si>
    <r>
      <rPr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00,20%</t>
    </r>
  </si>
  <si>
    <t>J001557</t>
  </si>
  <si>
    <t>何广英</t>
  </si>
  <si>
    <t>440563-低分化鳞癌</t>
  </si>
  <si>
    <t>鼻咽部DT76GY/38次,右上颈双下颈DT50GY,左上颈DT58GY/29次</t>
  </si>
  <si>
    <t>2008-03-28,衰竭死亡.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</si>
  <si>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00,5%</t>
    </r>
  </si>
  <si>
    <r>
      <rPr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00,40%</t>
    </r>
  </si>
  <si>
    <t>JT000300</t>
  </si>
  <si>
    <t>曾垂俊</t>
  </si>
  <si>
    <t>鼻咽部DT72GY/36次,右颈侧DT66GY/33次,左颈侧及下颈切DT50GY/25次</t>
  </si>
  <si>
    <t>2009-07,衰竭死亡.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</si>
  <si>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00,80%</t>
    </r>
  </si>
  <si>
    <t>2005-6-3</t>
  </si>
  <si>
    <t>马友凤</t>
  </si>
  <si>
    <t>左上颈淋巴结转移性低分化鳞癌切除术后</t>
  </si>
  <si>
    <t>386451-低分化鳞癌</t>
  </si>
  <si>
    <t>DDP120mg+方克3.6+THP60mg*1</t>
  </si>
  <si>
    <t>胃肠道反应</t>
  </si>
  <si>
    <t>鼻咽癌T1N2M0III期术后化疗后</t>
  </si>
  <si>
    <t>2006-04,随访一般情况良好,诉鼻腔间歇有阏血流出,复查无异常.</t>
  </si>
  <si>
    <t>2007-05,随访一般情况良好,定期复查无异常.</t>
  </si>
  <si>
    <t>2008-06,随访一般情况良好,仍口干,食欲稍差,余无不适,嘱复查.</t>
  </si>
  <si>
    <t>2012-05,随访诉去年化放疗后一直恢复欠佳,2012-01,衰竭死亡.</t>
  </si>
  <si>
    <t>2012-01,衰竭死亡.</t>
  </si>
  <si>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00,20%</t>
    </r>
  </si>
  <si>
    <t>J001484</t>
  </si>
  <si>
    <t>2006-10-20</t>
  </si>
  <si>
    <t>江和平</t>
  </si>
  <si>
    <t>433752-低分化鳞癌</t>
  </si>
  <si>
    <t>鼻咽部DT76GY,耳前野DT36GY+左14GY,右30GY;下颈锁骨上DT50GY</t>
  </si>
  <si>
    <t>2007-04,随访一般情况良好,口干,复查无异常.</t>
  </si>
  <si>
    <t>2008-05,随访一般情况良好,仍诉口干及耳鸣,余无异常,嘱定期复查.</t>
  </si>
  <si>
    <t>2009-05,随访一般情况良好,诉张口痛,口干,余无异常,嘱张口锻炼及定期复查.</t>
  </si>
  <si>
    <t>2011-05,随访已死亡.</t>
  </si>
  <si>
    <t>2010-05,衰竭死亡.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</si>
  <si>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00,10%</t>
    </r>
  </si>
  <si>
    <r>
      <rPr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00,25%</t>
    </r>
  </si>
  <si>
    <t>J001413</t>
  </si>
  <si>
    <t>2006-7-17</t>
  </si>
  <si>
    <t>陈志国</t>
  </si>
  <si>
    <t>鼻咽部DT72GY/36次,左上颈DT50GY/25次,右上颈DT66GY/33次,双下颈DT50GY/25次</t>
  </si>
  <si>
    <t>II放射性口咽粘膜炎</t>
  </si>
  <si>
    <t>2007-03,随访一般情况良好,在成都复查.诉张口稍许困难,嘱功能锻炼.</t>
  </si>
  <si>
    <t>2008-03,随访一般情况恢复良好,精神稍差,刚从我科住院.</t>
  </si>
  <si>
    <t>2009-02,随访一般情况差,去年12月出现全身多处骨转移,健润治疗无效,现在当地止痛治疗.</t>
  </si>
  <si>
    <t>2009-05死亡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</si>
  <si>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00,30%</t>
    </r>
  </si>
  <si>
    <t>J0001518</t>
  </si>
  <si>
    <t>2007-1-16</t>
  </si>
  <si>
    <t>万长胜</t>
  </si>
  <si>
    <t>鼻咽癌T4N2M0III期</t>
  </si>
  <si>
    <t>盖诺80mg+DDP120mg*1</t>
  </si>
  <si>
    <t>鼻咽部DT72GY,颈部DT56GY</t>
  </si>
  <si>
    <t>2008-06,随访一般情况良好,放疗反应轻,嘱定期复查.</t>
  </si>
  <si>
    <t>2012-08,随访已死亡.</t>
  </si>
  <si>
    <t>2010年底,具体不详.</t>
  </si>
  <si>
    <t>JT000086</t>
  </si>
  <si>
    <t>2007-3-27</t>
  </si>
  <si>
    <t>王国和</t>
  </si>
  <si>
    <t>鼻咽部DT72GY,颈部DT60GY</t>
  </si>
  <si>
    <t>2008-07,随访已死亡.</t>
  </si>
  <si>
    <t>2007-08,衰竭死亡.</t>
  </si>
  <si>
    <t>JT000134</t>
  </si>
  <si>
    <t>2007-4-16</t>
  </si>
  <si>
    <t>谭惠莲</t>
  </si>
  <si>
    <t>艾达生90mg+DDP100mg+5-FU2.5*1</t>
  </si>
  <si>
    <t>鼻咽部DT72GY+颈部DT60GY</t>
  </si>
  <si>
    <t>2008-06,随访一般情况良好,诉口干,头晕,牙酸痛,嘱口腔卫生及功能锻炼,服用中草药,嘱定期复查.</t>
  </si>
  <si>
    <t>2012-06,随访已死亡.</t>
  </si>
  <si>
    <t>2009-11,衰竭死亡.</t>
  </si>
  <si>
    <t>JT000162</t>
  </si>
  <si>
    <t>2007-5-8</t>
  </si>
  <si>
    <t>兰良英</t>
  </si>
  <si>
    <t>鼻咽癌T4N1M0IV期</t>
  </si>
  <si>
    <t>艾达生90mg+5-FU100mg+DDP100mg*1</t>
  </si>
  <si>
    <t>2008-05,随访一般情况良好,诉口干,咳嗽,消炎后无好转,嘱复查.</t>
  </si>
  <si>
    <t>2009-05,随访一般情况良好,诉口干,声嘶,嘱定期复查.</t>
  </si>
  <si>
    <t>2011-06,随访一般情况尚可,诉近期复查MRI鼻窦部有阴影,考虑复发,现视力听力下降,精神欠佳.</t>
  </si>
  <si>
    <t>2014-01，随访已死亡。</t>
  </si>
  <si>
    <t>2011-11，转移衰竭死亡。</t>
  </si>
  <si>
    <t>JT000221</t>
  </si>
  <si>
    <t>2007-6-29</t>
  </si>
  <si>
    <t>胡登高</t>
  </si>
  <si>
    <t>鼻咽部DT72GY/36次,下颈部DT50GY/25次,右颈部DT50GY/25次,左颈部DT66GY/33次</t>
  </si>
  <si>
    <t>II皮肤及口咽反应</t>
  </si>
  <si>
    <t>2009-04,随访诉去年12月复查示局部复发,耳胀痛,未治疗.</t>
  </si>
  <si>
    <t>2011-05，随访已死亡</t>
  </si>
  <si>
    <t>2010已死亡，具体时间不详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</si>
  <si>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00,15%</t>
    </r>
  </si>
  <si>
    <t>2007-7-7</t>
  </si>
  <si>
    <t>杨柳</t>
  </si>
  <si>
    <t>鼻咽癌T3N2M0III期,双颈部淋巴结转移,左下颈淋巴结活检术后</t>
  </si>
  <si>
    <t>460756-低分化鳞癌</t>
  </si>
  <si>
    <t>双肾多发结石,右肺大泡,肝双肾多发囊肿</t>
  </si>
  <si>
    <t>DDP120mg+5-FU2.25*1</t>
  </si>
  <si>
    <t>鼻咽部DT70GY/36次,面颈联合野,面颈分野,双下颈锁骨上切线野</t>
  </si>
  <si>
    <t>咽痛,口干,皮肤色素沉着</t>
  </si>
  <si>
    <t>鼻咽癌T3N2M0III期,双颈部淋巴结转移,左下颈淋巴结活检术后,肝肾囊肿,右肺大泡,双肾结石</t>
  </si>
  <si>
    <t>2008-08,随访一般情况良好,诉口干,牙酸胀,复查无异常.</t>
  </si>
  <si>
    <t>2012-11随访，已去世</t>
  </si>
  <si>
    <t>因病情去世几年了</t>
  </si>
  <si>
    <t>JT000332</t>
  </si>
  <si>
    <t>2007-8-13</t>
  </si>
  <si>
    <t>廖回来</t>
  </si>
  <si>
    <t>鼻咽DT72GY/36次,颈侧DT66GY/33次,下颈切DT60GY/30次</t>
  </si>
  <si>
    <t>2011-09,随访已死亡.</t>
  </si>
  <si>
    <t>2008-09,衰竭死亡.</t>
  </si>
  <si>
    <t>JT000512</t>
  </si>
  <si>
    <t>2007-9-18</t>
  </si>
  <si>
    <t>田良辉</t>
  </si>
  <si>
    <t>467733-低分化鳞癌II-III级</t>
  </si>
  <si>
    <t>鼻咽部DT72GY/36次,颈部DT60GY/30次</t>
  </si>
  <si>
    <t>2012-08随访，已死亡。</t>
  </si>
  <si>
    <t>2008年左右去世，因为病情。</t>
  </si>
  <si>
    <t>2007-9-5</t>
  </si>
  <si>
    <t>李户生</t>
  </si>
  <si>
    <t>鼻咽癌T3N1M1IV期</t>
  </si>
  <si>
    <t>466850-低分化鳞癌</t>
  </si>
  <si>
    <t>非萎缩性胃炎,脂肪肝,左肾囊肿,右肾结石</t>
  </si>
  <si>
    <t>砝码新100mg+DDP120mg+5-FU2.25*1</t>
  </si>
  <si>
    <t>鼻咽癌T3N1M1IV期,非萎缩性胃炎,脂肪肝,左肾囊肿,右肾结石</t>
  </si>
  <si>
    <t>QQQ</t>
  </si>
  <si>
    <t>2008-08，衰竭死亡。</t>
  </si>
  <si>
    <t>2008-3-19</t>
  </si>
  <si>
    <t>黎小文</t>
  </si>
  <si>
    <t>THP60mg+DDP120mg+5-FU2.25*1</t>
  </si>
  <si>
    <t>原发野DT72GY,下颈切及双后颈DT50GY,左颈局部加量DT56GY</t>
  </si>
  <si>
    <t>II骨髓抑制,II放疗皮肤反应</t>
  </si>
  <si>
    <t>2009-05,随访一般情况良好,诉口干,余无不适,复查无异常,嘱口腔卫生及张口锻炼.</t>
  </si>
  <si>
    <t>2011-06，随访一般情况可，定期复查</t>
  </si>
  <si>
    <t>2012-03，随访诉去年复查在省肿瘤医院再放放化疗</t>
  </si>
  <si>
    <t>2014-03，随访已死亡。</t>
  </si>
  <si>
    <t>2013-10，再次复发衰竭死亡。</t>
  </si>
  <si>
    <t>JT000969</t>
  </si>
  <si>
    <t>2008-3-3</t>
  </si>
  <si>
    <t>李仕力</t>
  </si>
  <si>
    <t>鼻咽癌T2N3M0IVb期</t>
  </si>
  <si>
    <t>艾达生110mg+DDP120mg+5-FU2.25*1</t>
  </si>
  <si>
    <t>鼻咽部DT72GY/36次,双下颈DT50GY/25次,右上颈DT60GY/30次,左上颈DT60GY/30次</t>
  </si>
  <si>
    <t>2011-7随访一般得知死亡</t>
  </si>
  <si>
    <t>2009年去世</t>
  </si>
  <si>
    <t>JT003237</t>
  </si>
  <si>
    <t>2009-10-16</t>
  </si>
  <si>
    <t>彭祖兴</t>
  </si>
  <si>
    <t>646959-低分化鳞癌</t>
  </si>
  <si>
    <t>鼻咽部DT72GY/36次,右上颈部DT66GY/33次,左上颈部DT64GY/32次,双下颈部DT50GY/25次</t>
  </si>
  <si>
    <t>鼻咽癌放疗后T2N2M0III期</t>
  </si>
  <si>
    <t>死亡,具体不详,家属拒说.</t>
  </si>
  <si>
    <t>JT002351</t>
  </si>
  <si>
    <t>2009-1-12</t>
  </si>
  <si>
    <t>沈正权</t>
  </si>
  <si>
    <t>鼻咽部DT72GY,双上颈DT68GY,双下颈DT50GY</t>
  </si>
  <si>
    <t>2012-06随访已死亡。</t>
  </si>
  <si>
    <t>2010-3，转移衰竭死亡。</t>
  </si>
  <si>
    <t>2009-12-14</t>
  </si>
  <si>
    <t>王建明</t>
  </si>
  <si>
    <t>THP50mg+DDP120mg+5-FU2.25*1</t>
  </si>
  <si>
    <t>2012-08随访，已去世</t>
  </si>
  <si>
    <t>转移，已去世</t>
  </si>
  <si>
    <r>
      <rPr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00,30%</t>
    </r>
  </si>
  <si>
    <t>JT002609</t>
  </si>
  <si>
    <t>2009-3-9</t>
  </si>
  <si>
    <t>马铁生</t>
  </si>
  <si>
    <t>鼻咽部DT72GY/36次,右上颈部DT42GY/30次,左上颈部DT66GY/33次,双下颈部DT5000CGY/25次</t>
  </si>
  <si>
    <t>2012-05,随访已死亡.</t>
  </si>
  <si>
    <t>2011-10,衰竭死亡.</t>
  </si>
  <si>
    <t>JT003640</t>
  </si>
  <si>
    <t>2009-5-18</t>
  </si>
  <si>
    <t>王松柏</t>
  </si>
  <si>
    <t>原发灶DT72GY/36次,双上颈部DT66GY/33次,双下颈部DT50GY/25次</t>
  </si>
  <si>
    <t>2010年去世，因病情。</t>
  </si>
  <si>
    <t>JT002970</t>
  </si>
  <si>
    <t>2009-5-6</t>
  </si>
  <si>
    <t>姚日光</t>
  </si>
  <si>
    <t>628406-低分化鳞癌</t>
  </si>
  <si>
    <t>鼻咽部原发灶DT72GY/36次,左上颈部DT60GY/30次,右上颈部DT68GY/34次,双下颈部DT50GY/25次</t>
  </si>
  <si>
    <t>2012-12随访，已去世</t>
  </si>
  <si>
    <t>2012-07因病情复发死亡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</si>
  <si>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00,25%</t>
    </r>
  </si>
  <si>
    <t>2010-1-12</t>
  </si>
  <si>
    <t>蒋业俭</t>
  </si>
  <si>
    <t>鼻咽癌T4N1M0III期</t>
  </si>
  <si>
    <t>656658-低分化鳞癌</t>
  </si>
  <si>
    <t>放疗+靶向</t>
  </si>
  <si>
    <t>泰欣生100mgQW*4</t>
  </si>
  <si>
    <t>口干,口腔溃疡,皮肤色素沉着</t>
  </si>
  <si>
    <t>2014-1，随访已死亡。</t>
  </si>
  <si>
    <t>2013-2，转移衰竭死亡。</t>
  </si>
  <si>
    <t>100-200,50%</t>
  </si>
  <si>
    <t>JT004529</t>
  </si>
  <si>
    <t>2010-4-27</t>
  </si>
  <si>
    <t>李光明</t>
  </si>
  <si>
    <t>多西紫杉醇120mg+卡铂400mg*1</t>
  </si>
  <si>
    <t>鼻咽部DT72GY/36次,右上颈部DT60GY/30次,右颈肿块DT76GY/38次,左上颈癌DT60GY/30次,双下颈部DT50GY/25次</t>
  </si>
  <si>
    <t>2011-06，随访一般情况可</t>
  </si>
  <si>
    <t>20014-05，随访已死亡</t>
  </si>
  <si>
    <t>2011-11，肝转移衰竭死亡。</t>
  </si>
  <si>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</rPr>
      <t>00-200,60%</t>
    </r>
  </si>
  <si>
    <t>JT004773</t>
  </si>
  <si>
    <t>2010-6-4</t>
  </si>
  <si>
    <t>王志华</t>
  </si>
  <si>
    <t>鼻咽部DT72GY,双上颈部DT66GY,双下颈部DT50GY</t>
  </si>
  <si>
    <t>2012-1-24,衰竭死亡.</t>
  </si>
  <si>
    <t>JT005036</t>
  </si>
  <si>
    <t>2010-8-3</t>
  </si>
  <si>
    <t>许玲</t>
  </si>
  <si>
    <t>泰素100mg+卡铂500mg*1</t>
  </si>
  <si>
    <t>鼻咽部DT72GY,双上后颈DT66GY,下颈DT5000CGY</t>
  </si>
  <si>
    <t>2012-10随访，已去世。</t>
  </si>
  <si>
    <t>已去世，具体不详</t>
  </si>
  <si>
    <t>JT005251</t>
  </si>
  <si>
    <t>2010-9-2</t>
  </si>
  <si>
    <t>甘建国</t>
  </si>
  <si>
    <t>681505-倾向低分化鳞癌</t>
  </si>
  <si>
    <t>鼻咽部DT72GY,右上后颈部DT66GY,左上后颈DT60GY,双下颈部DT50GY</t>
  </si>
  <si>
    <t>2011-05，随访一般情况可，诉口干，定期复查</t>
  </si>
  <si>
    <t>2013-11，随访已死亡。</t>
  </si>
  <si>
    <t>2012-5，肝转移衰竭死亡。</t>
  </si>
  <si>
    <t>JT011137</t>
  </si>
  <si>
    <t>2011-12-7</t>
  </si>
  <si>
    <t>李茶花</t>
  </si>
  <si>
    <t>736651-低分化鳞癌,非角化型</t>
  </si>
  <si>
    <t>2014-04，随访已死亡。</t>
  </si>
  <si>
    <t>2013-09，多处转移衰竭死亡。</t>
  </si>
  <si>
    <t>JT009947</t>
  </si>
  <si>
    <t>2011-6-27</t>
  </si>
  <si>
    <t>瞿孝开</t>
  </si>
  <si>
    <t>多西他赛120mg+卡铂500mg*1</t>
  </si>
  <si>
    <t>鼻咽部DT80GY/40次,右上颈部DT66GY/33次,左上颈部DT60GY/30次,双下颈部DT50GY/25次</t>
  </si>
  <si>
    <t>2013-2，复发衰竭死亡。</t>
  </si>
  <si>
    <t>JT009973</t>
  </si>
  <si>
    <t>2011-7-4</t>
  </si>
  <si>
    <t>刘改兴</t>
  </si>
  <si>
    <t>715968-低分化鳞癌</t>
  </si>
  <si>
    <t>鼻咽癌T3N2M0III期放疗后</t>
  </si>
  <si>
    <t>2013-08,随访已死亡.</t>
  </si>
  <si>
    <t>2013-06,多处转移衰竭死亡.</t>
  </si>
  <si>
    <t>2012-6-15</t>
  </si>
  <si>
    <t>陈香伟</t>
  </si>
  <si>
    <t>鼻咽癌T3N3M0IVa期术后</t>
  </si>
  <si>
    <t>III皮肤粘膜反应</t>
  </si>
  <si>
    <t>2013-09,随访已死亡.</t>
  </si>
  <si>
    <t>2013-1-22,死亡,具体不详,家属不愿多说.</t>
  </si>
  <si>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00,30%</t>
    </r>
  </si>
  <si>
    <t>2013-3-2</t>
  </si>
  <si>
    <t>吴思乾</t>
  </si>
  <si>
    <t>高血压病III级极高危,心脏起博器植入后,右肺叶切除术后</t>
  </si>
  <si>
    <t>泰欣生靶向治疗</t>
  </si>
  <si>
    <t>口腔粘膜反应</t>
  </si>
  <si>
    <t>A</t>
  </si>
  <si>
    <t>2013-05-24,呼吸循环衰竭死亡.</t>
  </si>
  <si>
    <r>
      <rPr>
        <sz val="11"/>
        <color rgb="FFFF0000"/>
        <rFont val="宋体"/>
        <charset val="134"/>
      </rPr>
      <t>对照组</t>
    </r>
    <r>
      <rPr>
        <sz val="11"/>
        <color rgb="FFFF0000"/>
        <rFont val="Tahoma"/>
        <charset val="134"/>
      </rPr>
      <t xml:space="preserve"> 30</t>
    </r>
    <r>
      <rPr>
        <sz val="11"/>
        <color rgb="FFFF0000"/>
        <rFont val="宋体"/>
        <charset val="134"/>
      </rPr>
      <t>例</t>
    </r>
  </si>
  <si>
    <t>ANXA2</t>
  </si>
  <si>
    <t>病理诊断</t>
  </si>
  <si>
    <t>强度评分</t>
  </si>
  <si>
    <t>百分比评分</t>
  </si>
  <si>
    <t>罗三红</t>
  </si>
  <si>
    <t>55岁</t>
  </si>
  <si>
    <t>鼻炎性息肉</t>
  </si>
  <si>
    <t>龚赛</t>
  </si>
  <si>
    <t>56岁</t>
  </si>
  <si>
    <t>张秋</t>
  </si>
  <si>
    <t>24岁</t>
  </si>
  <si>
    <t>慢性鼻窦炎</t>
  </si>
  <si>
    <t>张顺</t>
  </si>
  <si>
    <t>28岁</t>
  </si>
  <si>
    <t>刘正新</t>
  </si>
  <si>
    <t>51岁</t>
  </si>
  <si>
    <t>任其禄</t>
  </si>
  <si>
    <t>75岁</t>
  </si>
  <si>
    <t>旷蓉</t>
  </si>
  <si>
    <t>20岁</t>
  </si>
  <si>
    <t>谭宏</t>
  </si>
  <si>
    <t>37岁</t>
  </si>
  <si>
    <t>谭奇峰</t>
  </si>
  <si>
    <t>石珍娥</t>
  </si>
  <si>
    <t>54岁</t>
  </si>
  <si>
    <t>朱夏梅</t>
  </si>
  <si>
    <t>62岁</t>
  </si>
  <si>
    <t>余友付</t>
  </si>
  <si>
    <t>何进华</t>
  </si>
  <si>
    <t>65岁</t>
  </si>
  <si>
    <t>潘克云</t>
  </si>
  <si>
    <t>48岁</t>
  </si>
  <si>
    <t>曾丹</t>
  </si>
  <si>
    <t>33岁</t>
  </si>
  <si>
    <t>陈淑云</t>
  </si>
  <si>
    <t>50岁</t>
  </si>
  <si>
    <t>邝建发</t>
  </si>
  <si>
    <t>李国前</t>
  </si>
  <si>
    <t>唐艳玲</t>
  </si>
  <si>
    <t>44岁</t>
  </si>
  <si>
    <t>周强波</t>
  </si>
  <si>
    <t>32岁</t>
  </si>
  <si>
    <t>刘玉家</t>
  </si>
  <si>
    <t>59岁</t>
  </si>
  <si>
    <t>陈春光</t>
  </si>
  <si>
    <t>方梓俊</t>
  </si>
  <si>
    <t>19岁</t>
  </si>
  <si>
    <t>熊爱元</t>
  </si>
  <si>
    <t>52岁</t>
  </si>
  <si>
    <t>黄伟奇</t>
  </si>
  <si>
    <t>周志平</t>
  </si>
  <si>
    <t>47岁</t>
  </si>
  <si>
    <t>陈佳文</t>
  </si>
  <si>
    <t>15岁</t>
  </si>
  <si>
    <t>张伟伟</t>
  </si>
  <si>
    <t>田虹艺</t>
  </si>
  <si>
    <t>14岁</t>
  </si>
  <si>
    <t>周书琴</t>
  </si>
  <si>
    <t>45岁</t>
  </si>
  <si>
    <t>Time（months）</t>
  </si>
  <si>
    <t>AHNAK低表达（0-3评分）</t>
  </si>
  <si>
    <t>存活0死亡1</t>
  </si>
  <si>
    <t>AHNAK低表达（评分）</t>
  </si>
  <si>
    <t>AHNAK低表达（0-2评分）</t>
  </si>
  <si>
    <t>AHNAK高表达（评分）</t>
  </si>
  <si>
    <t>高表达（2）</t>
  </si>
  <si>
    <t>高表达</t>
  </si>
  <si>
    <t>ANXA2低表达（0-4）</t>
  </si>
  <si>
    <t>ANXA2低表达(0-4)</t>
  </si>
  <si>
    <t>ANXA2低表达（0-6）</t>
  </si>
  <si>
    <t>ANXA2高表达(8-12)</t>
  </si>
  <si>
    <t>6</t>
  </si>
  <si>
    <t>Time months</t>
  </si>
  <si>
    <t>AHNAK/ANXA2&lt;=0.3333</t>
  </si>
  <si>
    <t>比值&gt;0.3333</t>
  </si>
  <si>
    <t>AHNAK/ANXA2&lt;=0.25</t>
  </si>
  <si>
    <t>比值&gt;0.25</t>
  </si>
  <si>
    <t>AHNAK低表达ANXA2高表达</t>
  </si>
  <si>
    <t>AHNAK高表达ANXA2低表达</t>
  </si>
  <si>
    <t>AHNAK/ANXA2&lt;=0.75</t>
  </si>
  <si>
    <t>比值&gt;0.75</t>
  </si>
  <si>
    <t>AHNAK/ANXA2&lt;0.75</t>
  </si>
  <si>
    <t>比值&gt;=0.75</t>
  </si>
  <si>
    <t>AHNAK/ANXA2&lt;0.5（66）</t>
  </si>
  <si>
    <t>比值&gt;=0.5（41）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</si>
</sst>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0"/>
      <name val="等线"/>
      <charset val="134"/>
      <scheme val="minor"/>
    </font>
    <font>
      <sz val="11"/>
      <color rgb="FFFF0000"/>
      <name val="宋体"/>
      <charset val="134"/>
    </font>
    <font>
      <sz val="10"/>
      <color rgb="FFFF0000"/>
      <name val="等线"/>
      <charset val="134"/>
      <scheme val="minor"/>
    </font>
    <font>
      <sz val="11"/>
      <color rgb="FFFF0000"/>
      <name val="Tahoma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rgb="FF010000"/>
      <name val="等线"/>
      <charset val="134"/>
    </font>
    <font>
      <sz val="10"/>
      <color theme="1"/>
      <name val="等线"/>
      <charset val="134"/>
    </font>
    <font>
      <sz val="10"/>
      <color rgb="FFFF0000"/>
      <name val="等线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Tahoma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Border="0"/>
    <xf numFmtId="0" fontId="0" fillId="11" borderId="2" applyNumberFormat="0" applyFon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2" fillId="15" borderId="5" applyNumberFormat="0" applyAlignment="0" applyProtection="0">
      <alignment vertical="center"/>
    </xf>
    <xf numFmtId="0" fontId="33" fillId="15" borderId="1" applyNumberFormat="0" applyAlignment="0" applyProtection="0">
      <alignment vertical="center"/>
    </xf>
    <xf numFmtId="0" fontId="34" fillId="16" borderId="6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25" fillId="0" borderId="0" applyBorder="0"/>
    <xf numFmtId="0" fontId="39" fillId="0" borderId="0" applyBorder="0"/>
  </cellStyleXfs>
  <cellXfs count="1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53" applyFont="1" applyFill="1" applyAlignment="1">
      <alignment horizontal="center" vertical="center"/>
    </xf>
    <xf numFmtId="0" fontId="3" fillId="2" borderId="0" xfId="52" applyFont="1" applyFill="1" applyAlignment="1">
      <alignment vertical="center" wrapText="1"/>
    </xf>
    <xf numFmtId="0" fontId="3" fillId="2" borderId="0" xfId="52" applyFont="1" applyFill="1" applyAlignment="1">
      <alignment horizontal="center" vertical="center" wrapText="1"/>
    </xf>
    <xf numFmtId="0" fontId="4" fillId="2" borderId="0" xfId="53" applyFont="1" applyFill="1" applyAlignment="1">
      <alignment horizontal="center" vertical="center"/>
    </xf>
    <xf numFmtId="0" fontId="5" fillId="2" borderId="0" xfId="53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3" fillId="0" borderId="0" xfId="52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53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53" applyFont="1" applyAlignment="1">
      <alignment horizontal="center" vertical="center"/>
    </xf>
    <xf numFmtId="0" fontId="4" fillId="0" borderId="0" xfId="53" applyFont="1" applyAlignment="1">
      <alignment horizontal="center" vertical="center"/>
    </xf>
    <xf numFmtId="0" fontId="2" fillId="3" borderId="0" xfId="53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4" borderId="0" xfId="0" applyFill="1">
      <alignment vertical="center"/>
    </xf>
    <xf numFmtId="0" fontId="10" fillId="0" borderId="0" xfId="0" applyFont="1" applyFill="1" applyAlignment="1"/>
    <xf numFmtId="0" fontId="0" fillId="0" borderId="0" xfId="0" applyFill="1" applyAlignment="1"/>
    <xf numFmtId="49" fontId="11" fillId="0" borderId="0" xfId="54" applyNumberFormat="1" applyFill="1">
      <alignment vertical="center"/>
    </xf>
    <xf numFmtId="49" fontId="11" fillId="0" borderId="0" xfId="54" applyNumberFormat="1" applyFill="1" applyAlignment="1">
      <alignment vertical="center" wrapText="1"/>
    </xf>
    <xf numFmtId="0" fontId="11" fillId="0" borderId="0" xfId="54" applyNumberFormat="1" applyFill="1">
      <alignment vertical="center"/>
    </xf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0" fillId="4" borderId="0" xfId="0" applyNumberForma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4" borderId="0" xfId="0" applyFont="1" applyFill="1">
      <alignment vertical="center"/>
    </xf>
    <xf numFmtId="49" fontId="0" fillId="4" borderId="0" xfId="0" applyNumberFormat="1" applyFill="1">
      <alignment vertical="center"/>
    </xf>
    <xf numFmtId="0" fontId="4" fillId="0" borderId="0" xfId="0" applyFont="1">
      <alignment vertical="center"/>
    </xf>
    <xf numFmtId="0" fontId="4" fillId="3" borderId="0" xfId="0" applyFont="1" applyFill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5" borderId="0" xfId="0" applyFill="1">
      <alignment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4" borderId="0" xfId="0" applyNumberFormat="1" applyFont="1" applyFill="1" applyAlignment="1">
      <alignment horizontal="center" vertical="center"/>
    </xf>
    <xf numFmtId="0" fontId="4" fillId="0" borderId="0" xfId="53" applyFont="1" applyAlignment="1">
      <alignment horizontal="left"/>
    </xf>
    <xf numFmtId="0" fontId="4" fillId="0" borderId="0" xfId="57" applyFont="1" applyAlignment="1">
      <alignment horizontal="center"/>
    </xf>
    <xf numFmtId="14" fontId="4" fillId="0" borderId="0" xfId="57" applyNumberFormat="1" applyFont="1" applyAlignment="1">
      <alignment horizontal="center" vertical="center"/>
    </xf>
    <xf numFmtId="0" fontId="3" fillId="0" borderId="0" xfId="52" applyFont="1" applyAlignment="1">
      <alignment horizontal="left" vertical="center" wrapText="1"/>
    </xf>
    <xf numFmtId="14" fontId="4" fillId="0" borderId="0" xfId="13" applyNumberFormat="1" applyFont="1" applyAlignment="1">
      <alignment horizontal="center" vertical="center"/>
    </xf>
    <xf numFmtId="0" fontId="3" fillId="0" borderId="0" xfId="52" applyFont="1" applyFill="1" applyAlignment="1">
      <alignment horizontal="center" vertical="center" wrapText="1"/>
    </xf>
    <xf numFmtId="0" fontId="3" fillId="4" borderId="0" xfId="52" applyFont="1" applyFill="1" applyAlignment="1">
      <alignment horizontal="center" vertical="center" wrapText="1"/>
    </xf>
    <xf numFmtId="0" fontId="3" fillId="0" borderId="0" xfId="52" applyNumberFormat="1" applyFont="1" applyAlignment="1">
      <alignment horizontal="center" vertical="center" wrapText="1"/>
    </xf>
    <xf numFmtId="0" fontId="3" fillId="0" borderId="0" xfId="54" applyFont="1" applyAlignment="1">
      <alignment horizontal="left" vertical="center" wrapText="1"/>
    </xf>
    <xf numFmtId="0" fontId="3" fillId="0" borderId="0" xfId="54" applyFont="1" applyAlignment="1">
      <alignment horizontal="center" vertical="center" wrapText="1"/>
    </xf>
    <xf numFmtId="0" fontId="3" fillId="0" borderId="0" xfId="54" applyFont="1" applyFill="1" applyAlignment="1">
      <alignment horizontal="center" vertical="center" wrapText="1"/>
    </xf>
    <xf numFmtId="0" fontId="4" fillId="0" borderId="0" xfId="53" applyFont="1" applyAlignment="1">
      <alignment horizontal="left" vertical="center"/>
    </xf>
    <xf numFmtId="0" fontId="4" fillId="0" borderId="0" xfId="57" applyNumberFormat="1" applyFont="1" applyAlignment="1">
      <alignment horizontal="center" vertical="center" wrapText="1"/>
    </xf>
    <xf numFmtId="14" fontId="4" fillId="0" borderId="0" xfId="57" applyNumberFormat="1" applyFont="1" applyAlignment="1">
      <alignment horizontal="center" vertical="center" wrapText="1"/>
    </xf>
    <xf numFmtId="0" fontId="4" fillId="0" borderId="0" xfId="57" applyFont="1" applyAlignment="1">
      <alignment horizontal="center" vertical="center" wrapText="1"/>
    </xf>
    <xf numFmtId="0" fontId="4" fillId="0" borderId="0" xfId="57" applyFont="1" applyFill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53" applyFont="1" applyAlignment="1">
      <alignment horizontal="left" vertical="center"/>
    </xf>
    <xf numFmtId="0" fontId="5" fillId="0" borderId="0" xfId="57" applyNumberFormat="1" applyFont="1" applyAlignment="1">
      <alignment horizontal="center" vertical="center" wrapText="1"/>
    </xf>
    <xf numFmtId="14" fontId="5" fillId="0" borderId="0" xfId="57" applyNumberFormat="1" applyFont="1" applyAlignment="1">
      <alignment horizontal="center" vertical="center" wrapText="1"/>
    </xf>
    <xf numFmtId="0" fontId="5" fillId="0" borderId="0" xfId="57" applyFont="1" applyAlignment="1">
      <alignment horizontal="center" vertical="center" wrapText="1"/>
    </xf>
    <xf numFmtId="0" fontId="5" fillId="0" borderId="0" xfId="57" applyFont="1" applyFill="1" applyAlignment="1">
      <alignment horizontal="center" vertical="center" wrapText="1"/>
    </xf>
    <xf numFmtId="0" fontId="5" fillId="4" borderId="0" xfId="52" applyFont="1" applyFill="1" applyAlignment="1">
      <alignment horizontal="center" vertical="center" wrapText="1"/>
    </xf>
    <xf numFmtId="0" fontId="4" fillId="4" borderId="0" xfId="57" applyFont="1" applyFill="1" applyAlignment="1">
      <alignment horizontal="center"/>
    </xf>
    <xf numFmtId="0" fontId="3" fillId="0" borderId="0" xfId="52" applyFont="1" applyAlignment="1">
      <alignment vertical="center" wrapText="1"/>
    </xf>
    <xf numFmtId="0" fontId="12" fillId="0" borderId="0" xfId="52" applyFont="1" applyAlignment="1">
      <alignment horizontal="center" vertical="center" wrapText="1"/>
    </xf>
    <xf numFmtId="0" fontId="3" fillId="0" borderId="0" xfId="54" applyFont="1" applyAlignment="1">
      <alignment vertical="center" wrapText="1"/>
    </xf>
    <xf numFmtId="0" fontId="12" fillId="0" borderId="0" xfId="54" applyFont="1" applyAlignment="1">
      <alignment horizontal="center" vertical="center" wrapText="1"/>
    </xf>
    <xf numFmtId="0" fontId="4" fillId="0" borderId="0" xfId="57" applyFont="1" applyAlignment="1">
      <alignment vertical="center" wrapText="1"/>
    </xf>
    <xf numFmtId="0" fontId="5" fillId="0" borderId="0" xfId="57" applyFont="1" applyAlignment="1">
      <alignment vertical="center" wrapText="1"/>
    </xf>
    <xf numFmtId="0" fontId="5" fillId="0" borderId="0" xfId="52" applyFont="1" applyAlignment="1">
      <alignment vertical="center" wrapText="1"/>
    </xf>
    <xf numFmtId="0" fontId="4" fillId="4" borderId="0" xfId="0" applyFont="1" applyFill="1">
      <alignment vertical="center"/>
    </xf>
    <xf numFmtId="0" fontId="12" fillId="4" borderId="0" xfId="52" applyFont="1" applyFill="1" applyAlignment="1">
      <alignment horizontal="center" vertical="center" wrapText="1"/>
    </xf>
    <xf numFmtId="0" fontId="4" fillId="0" borderId="0" xfId="13" applyFont="1"/>
    <xf numFmtId="0" fontId="3" fillId="4" borderId="0" xfId="52" applyFont="1" applyFill="1" applyAlignment="1">
      <alignment vertical="center" wrapText="1"/>
    </xf>
    <xf numFmtId="0" fontId="3" fillId="4" borderId="0" xfId="54" applyFont="1" applyFill="1" applyAlignment="1">
      <alignment vertical="center" wrapText="1"/>
    </xf>
    <xf numFmtId="0" fontId="4" fillId="4" borderId="0" xfId="57" applyFont="1" applyFill="1" applyAlignment="1">
      <alignment vertical="center" wrapText="1"/>
    </xf>
    <xf numFmtId="0" fontId="4" fillId="4" borderId="0" xfId="57" applyFont="1" applyFill="1" applyAlignment="1">
      <alignment horizontal="center" vertical="center" wrapText="1"/>
    </xf>
    <xf numFmtId="0" fontId="4" fillId="2" borderId="0" xfId="0" applyFont="1" applyFill="1">
      <alignment vertical="center"/>
    </xf>
    <xf numFmtId="0" fontId="4" fillId="2" borderId="0" xfId="57" applyFont="1" applyFill="1" applyAlignment="1">
      <alignment horizontal="center"/>
    </xf>
    <xf numFmtId="0" fontId="5" fillId="0" borderId="0" xfId="53" applyFont="1" applyAlignment="1">
      <alignment horizontal="center" vertical="center"/>
    </xf>
    <xf numFmtId="0" fontId="4" fillId="5" borderId="0" xfId="0" applyFont="1" applyFill="1">
      <alignment vertical="center"/>
    </xf>
    <xf numFmtId="49" fontId="4" fillId="0" borderId="0" xfId="0" applyNumberFormat="1" applyFont="1">
      <alignment vertical="center"/>
    </xf>
    <xf numFmtId="49" fontId="4" fillId="5" borderId="0" xfId="0" applyNumberFormat="1" applyFont="1" applyFill="1">
      <alignment vertical="center"/>
    </xf>
    <xf numFmtId="49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49" fontId="5" fillId="5" borderId="0" xfId="0" applyNumberFormat="1" applyFont="1" applyFill="1">
      <alignment vertical="center"/>
    </xf>
    <xf numFmtId="49" fontId="5" fillId="0" borderId="0" xfId="0" applyNumberFormat="1" applyFont="1" applyAlignment="1">
      <alignment vertical="center"/>
    </xf>
    <xf numFmtId="49" fontId="0" fillId="0" borderId="0" xfId="0" applyNumberFormat="1" applyFont="1">
      <alignment vertical="center"/>
    </xf>
    <xf numFmtId="49" fontId="4" fillId="4" borderId="0" xfId="0" applyNumberFormat="1" applyFont="1" applyFill="1">
      <alignment vertical="center"/>
    </xf>
    <xf numFmtId="0" fontId="5" fillId="4" borderId="0" xfId="0" applyFont="1" applyFill="1">
      <alignment vertical="center"/>
    </xf>
    <xf numFmtId="49" fontId="5" fillId="0" borderId="0" xfId="0" applyNumberFormat="1" applyFo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53" applyFont="1" applyAlignment="1"/>
    <xf numFmtId="0" fontId="2" fillId="0" borderId="0" xfId="57" applyFont="1" applyAlignment="1">
      <alignment horizontal="center"/>
    </xf>
    <xf numFmtId="0" fontId="2" fillId="4" borderId="0" xfId="57" applyFont="1" applyFill="1" applyAlignment="1">
      <alignment horizontal="center"/>
    </xf>
    <xf numFmtId="0" fontId="2" fillId="0" borderId="0" xfId="57" applyFont="1" applyAlignment="1">
      <alignment horizontal="center" vertical="center" wrapText="1"/>
    </xf>
    <xf numFmtId="14" fontId="2" fillId="0" borderId="0" xfId="57" applyNumberFormat="1" applyFont="1" applyAlignment="1">
      <alignment horizontal="center" vertical="center" wrapText="1"/>
    </xf>
    <xf numFmtId="0" fontId="2" fillId="4" borderId="0" xfId="57" applyFont="1" applyFill="1" applyAlignment="1">
      <alignment horizontal="center" vertical="center" wrapText="1"/>
    </xf>
    <xf numFmtId="0" fontId="7" fillId="0" borderId="0" xfId="57" applyFont="1" applyAlignment="1">
      <alignment horizontal="center" vertical="center" wrapText="1"/>
    </xf>
    <xf numFmtId="14" fontId="7" fillId="0" borderId="0" xfId="57" applyNumberFormat="1" applyFont="1" applyAlignment="1">
      <alignment horizontal="center" vertical="center" wrapText="1"/>
    </xf>
    <xf numFmtId="0" fontId="2" fillId="3" borderId="0" xfId="57" applyFont="1" applyFill="1" applyAlignment="1">
      <alignment horizontal="center" vertical="center" wrapText="1"/>
    </xf>
    <xf numFmtId="14" fontId="2" fillId="3" borderId="0" xfId="57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0" xfId="53" applyFont="1" applyAlignment="1">
      <alignment horizontal="center" vertical="center"/>
    </xf>
    <xf numFmtId="0" fontId="9" fillId="0" borderId="0" xfId="57" applyFont="1" applyAlignment="1">
      <alignment horizontal="center" vertical="center" wrapText="1"/>
    </xf>
    <xf numFmtId="14" fontId="9" fillId="0" borderId="0" xfId="57" applyNumberFormat="1" applyFont="1" applyAlignment="1">
      <alignment horizontal="center" vertical="center" wrapText="1"/>
    </xf>
    <xf numFmtId="0" fontId="9" fillId="4" borderId="0" xfId="57" applyFont="1" applyFill="1" applyAlignment="1">
      <alignment horizontal="center" vertical="center" wrapText="1"/>
    </xf>
    <xf numFmtId="0" fontId="2" fillId="4" borderId="0" xfId="0" applyFont="1" applyFill="1">
      <alignment vertical="center"/>
    </xf>
    <xf numFmtId="0" fontId="7" fillId="4" borderId="0" xfId="57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57" applyFont="1" applyFill="1" applyAlignment="1">
      <alignment horizontal="center"/>
    </xf>
    <xf numFmtId="0" fontId="2" fillId="4" borderId="0" xfId="53" applyFont="1" applyFill="1" applyAlignment="1">
      <alignment horizontal="center" vertical="center"/>
    </xf>
    <xf numFmtId="0" fontId="7" fillId="4" borderId="0" xfId="53" applyFont="1" applyFill="1" applyAlignment="1">
      <alignment horizontal="center" vertical="center"/>
    </xf>
    <xf numFmtId="0" fontId="9" fillId="4" borderId="0" xfId="53" applyFont="1" applyFill="1" applyAlignment="1">
      <alignment horizontal="center" vertical="center"/>
    </xf>
    <xf numFmtId="0" fontId="2" fillId="5" borderId="0" xfId="0" applyFont="1" applyFill="1">
      <alignment vertical="center"/>
    </xf>
    <xf numFmtId="49" fontId="15" fillId="0" borderId="0" xfId="0" applyNumberFormat="1" applyFont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9" fontId="15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5" fillId="4" borderId="0" xfId="0" applyFont="1" applyFill="1">
      <alignment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4 2" xfId="55"/>
    <cellStyle name="常规 5" xfId="56"/>
    <cellStyle name="常规_Sheet1" xfId="57"/>
  </cellStyles>
  <tableStyles count="0" defaultTableStyle="TableStyleMedium2"/>
  <colors>
    <mruColors>
      <color rgb="00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62"/>
  <sheetViews>
    <sheetView tabSelected="1" workbookViewId="0">
      <selection activeCell="E1" sqref="E$1:E$1048576"/>
    </sheetView>
  </sheetViews>
  <sheetFormatPr defaultColWidth="9" defaultRowHeight="13.8"/>
  <cols>
    <col min="2" max="2" width="11.1111111111111" customWidth="1"/>
    <col min="3" max="3" width="10.7777777777778" customWidth="1"/>
    <col min="4" max="4" width="10.3333333333333" customWidth="1"/>
    <col min="5" max="5" width="9.44444444444444" style="1" customWidth="1"/>
    <col min="6" max="6" width="8.66666666666667" style="57" customWidth="1"/>
    <col min="7" max="7" width="8.66666666666667" style="1"/>
    <col min="8" max="8" width="8.66666666666667" style="57"/>
    <col min="9" max="9" width="9.11111111111111" customWidth="1"/>
    <col min="10" max="10" width="9.33333333333333" style="38" customWidth="1"/>
    <col min="11" max="11" width="9.55555555555556" style="38" customWidth="1"/>
    <col min="12" max="12" width="9.66666666666667" style="38" customWidth="1"/>
    <col min="13" max="13" width="9" style="38" customWidth="1"/>
    <col min="14" max="14" width="9.55555555555556" customWidth="1"/>
    <col min="15" max="15" width="11.5555555555556" hidden="1" customWidth="1"/>
    <col min="16" max="16" width="11.1111111111111" hidden="1" customWidth="1"/>
    <col min="17" max="17" width="11.4444444444444" hidden="1" customWidth="1"/>
    <col min="18" max="19" width="11.7777777777778" hidden="1" customWidth="1"/>
    <col min="20" max="20" width="10.7777777777778" hidden="1" customWidth="1"/>
    <col min="21" max="21" width="10.8888888888889" style="38" hidden="1" customWidth="1"/>
    <col min="22" max="23" width="10.5555555555556" style="38" hidden="1" customWidth="1"/>
    <col min="24" max="24" width="10.7777777777778" style="38" hidden="1" customWidth="1"/>
    <col min="25" max="25" width="10.8888888888889" hidden="1" customWidth="1"/>
    <col min="26" max="26" width="10.4444444444444" hidden="1" customWidth="1"/>
    <col min="27" max="27" width="10.5555555555556" hidden="1" customWidth="1"/>
    <col min="28" max="28" width="9.88888888888889" hidden="1" customWidth="1"/>
    <col min="29" max="29" width="9" customWidth="1"/>
    <col min="30" max="30" width="18.8888888888889" style="58" customWidth="1"/>
    <col min="31" max="31" width="11.1111111111111" style="38" customWidth="1"/>
    <col min="32" max="34" width="9" hidden="1" customWidth="1"/>
    <col min="35" max="35" width="10.8888888888889" customWidth="1"/>
    <col min="36" max="36" width="10.7777777777778" customWidth="1"/>
    <col min="37" max="37" width="9" style="59"/>
    <col min="38" max="39" width="9" style="37"/>
    <col min="42" max="42" width="9" style="38"/>
    <col min="43" max="44" width="9" style="37"/>
    <col min="47" max="47" width="9" style="38"/>
  </cols>
  <sheetData>
    <row r="1" ht="14.4" spans="2:47">
      <c r="B1" s="120" t="s">
        <v>0</v>
      </c>
      <c r="C1" s="121"/>
      <c r="D1" s="121"/>
      <c r="E1" s="30"/>
      <c r="F1" s="32"/>
      <c r="G1" s="30"/>
      <c r="H1" s="32"/>
      <c r="I1" s="121"/>
      <c r="J1" s="137"/>
      <c r="K1" s="137"/>
      <c r="L1" s="137"/>
      <c r="M1" s="137"/>
      <c r="N1" s="121"/>
      <c r="O1" s="121"/>
      <c r="P1" s="121"/>
      <c r="Q1" s="121"/>
      <c r="R1" s="121"/>
      <c r="S1" s="121"/>
      <c r="T1" s="121"/>
      <c r="U1" s="137"/>
      <c r="V1" s="137"/>
      <c r="W1" s="137"/>
      <c r="X1" s="137"/>
      <c r="Y1" s="121"/>
      <c r="Z1" s="121"/>
      <c r="AA1" s="121"/>
      <c r="AB1" s="121"/>
      <c r="AC1" s="121"/>
      <c r="AD1" s="139"/>
      <c r="AE1" s="137"/>
      <c r="AF1" s="121"/>
      <c r="AG1" s="121"/>
      <c r="AH1" s="121"/>
      <c r="AI1" s="121"/>
      <c r="AJ1" s="121"/>
      <c r="AK1" s="144"/>
      <c r="AL1" s="29" t="s">
        <v>1</v>
      </c>
      <c r="AM1" s="29"/>
      <c r="AN1" s="29"/>
      <c r="AO1" s="29"/>
      <c r="AP1" s="29"/>
      <c r="AQ1" s="157" t="s">
        <v>2</v>
      </c>
      <c r="AR1" s="157"/>
      <c r="AS1" s="157"/>
      <c r="AT1" s="157"/>
      <c r="AU1" s="157"/>
    </row>
    <row r="2" s="116" customFormat="1" spans="1:47">
      <c r="A2" s="116" t="s">
        <v>3</v>
      </c>
      <c r="B2" s="122" t="s">
        <v>4</v>
      </c>
      <c r="C2" s="123" t="s">
        <v>5</v>
      </c>
      <c r="D2" s="123" t="s">
        <v>6</v>
      </c>
      <c r="E2" s="123" t="s">
        <v>7</v>
      </c>
      <c r="F2" s="124" t="s">
        <v>8</v>
      </c>
      <c r="G2" s="123" t="s">
        <v>9</v>
      </c>
      <c r="H2" s="124" t="s">
        <v>10</v>
      </c>
      <c r="I2" s="123" t="s">
        <v>11</v>
      </c>
      <c r="J2" s="124" t="s">
        <v>12</v>
      </c>
      <c r="K2" s="124" t="s">
        <v>13</v>
      </c>
      <c r="L2" s="124" t="s">
        <v>14</v>
      </c>
      <c r="M2" s="124" t="s">
        <v>15</v>
      </c>
      <c r="N2" s="123" t="s">
        <v>16</v>
      </c>
      <c r="O2" s="123" t="s">
        <v>17</v>
      </c>
      <c r="P2" s="123" t="s">
        <v>18</v>
      </c>
      <c r="Q2" s="123" t="s">
        <v>19</v>
      </c>
      <c r="R2" s="123" t="s">
        <v>20</v>
      </c>
      <c r="S2" s="123" t="s">
        <v>21</v>
      </c>
      <c r="T2" s="123" t="s">
        <v>22</v>
      </c>
      <c r="U2" s="124" t="s">
        <v>12</v>
      </c>
      <c r="V2" s="124" t="s">
        <v>13</v>
      </c>
      <c r="W2" s="124" t="s">
        <v>14</v>
      </c>
      <c r="X2" s="124" t="s">
        <v>15</v>
      </c>
      <c r="Y2" s="123" t="s">
        <v>23</v>
      </c>
      <c r="Z2" s="123" t="s">
        <v>24</v>
      </c>
      <c r="AA2" s="123" t="s">
        <v>25</v>
      </c>
      <c r="AB2" s="123" t="s">
        <v>26</v>
      </c>
      <c r="AC2" s="123" t="s">
        <v>27</v>
      </c>
      <c r="AD2" s="140" t="s">
        <v>28</v>
      </c>
      <c r="AE2" s="124" t="s">
        <v>29</v>
      </c>
      <c r="AF2" s="123" t="s">
        <v>30</v>
      </c>
      <c r="AG2" s="123" t="s">
        <v>31</v>
      </c>
      <c r="AH2" s="123" t="s">
        <v>32</v>
      </c>
      <c r="AI2" s="121" t="s">
        <v>33</v>
      </c>
      <c r="AJ2" s="121" t="s">
        <v>34</v>
      </c>
      <c r="AK2" s="144" t="s">
        <v>35</v>
      </c>
      <c r="AL2" s="145" t="s">
        <v>36</v>
      </c>
      <c r="AM2" s="146" t="s">
        <v>37</v>
      </c>
      <c r="AN2" s="146" t="s">
        <v>38</v>
      </c>
      <c r="AO2" s="146" t="s">
        <v>37</v>
      </c>
      <c r="AP2" s="158" t="s">
        <v>39</v>
      </c>
      <c r="AQ2" s="145" t="s">
        <v>36</v>
      </c>
      <c r="AR2" s="146" t="s">
        <v>37</v>
      </c>
      <c r="AS2" s="146" t="s">
        <v>38</v>
      </c>
      <c r="AT2" s="146" t="s">
        <v>37</v>
      </c>
      <c r="AU2" s="158" t="s">
        <v>39</v>
      </c>
    </row>
    <row r="3" s="1" customFormat="1" ht="66" spans="1:47">
      <c r="A3" s="1">
        <v>0</v>
      </c>
      <c r="B3" s="16">
        <v>728991</v>
      </c>
      <c r="C3" s="125" t="s">
        <v>40</v>
      </c>
      <c r="D3" s="126" t="s">
        <v>41</v>
      </c>
      <c r="E3" s="125" t="s">
        <v>42</v>
      </c>
      <c r="F3" s="127">
        <v>1</v>
      </c>
      <c r="G3" s="125">
        <v>39</v>
      </c>
      <c r="H3" s="127">
        <v>0</v>
      </c>
      <c r="I3" s="125" t="s">
        <v>43</v>
      </c>
      <c r="J3" s="127">
        <v>4</v>
      </c>
      <c r="K3" s="127">
        <v>2</v>
      </c>
      <c r="L3" s="127">
        <v>0</v>
      </c>
      <c r="M3" s="127" t="s">
        <v>44</v>
      </c>
      <c r="N3" s="125" t="s">
        <v>45</v>
      </c>
      <c r="O3" s="125" t="s">
        <v>46</v>
      </c>
      <c r="P3" s="125" t="s">
        <v>47</v>
      </c>
      <c r="Q3" s="125" t="s">
        <v>48</v>
      </c>
      <c r="R3" s="125" t="s">
        <v>49</v>
      </c>
      <c r="S3" s="125" t="s">
        <v>50</v>
      </c>
      <c r="T3" s="125" t="s">
        <v>43</v>
      </c>
      <c r="U3" s="127">
        <v>1</v>
      </c>
      <c r="V3" s="127">
        <v>1</v>
      </c>
      <c r="W3" s="127">
        <v>0</v>
      </c>
      <c r="X3" s="127">
        <v>1</v>
      </c>
      <c r="Y3" s="125" t="s">
        <v>51</v>
      </c>
      <c r="Z3" s="125" t="s">
        <v>52</v>
      </c>
      <c r="AA3" s="125" t="s">
        <v>51</v>
      </c>
      <c r="AB3" s="125" t="s">
        <v>51</v>
      </c>
      <c r="AC3" s="16" t="s">
        <v>53</v>
      </c>
      <c r="AD3" s="4">
        <f>AE3+36</f>
        <v>59</v>
      </c>
      <c r="AE3" s="141">
        <v>23</v>
      </c>
      <c r="AF3" s="125">
        <v>4</v>
      </c>
      <c r="AG3" s="125">
        <v>2</v>
      </c>
      <c r="AH3" s="125">
        <v>0</v>
      </c>
      <c r="AI3" s="30"/>
      <c r="AJ3" s="147" t="s">
        <v>54</v>
      </c>
      <c r="AK3" s="148">
        <f>AP3/AU3</f>
        <v>0.333333333333333</v>
      </c>
      <c r="AL3" s="149" t="s">
        <v>55</v>
      </c>
      <c r="AM3" s="149" t="s">
        <v>56</v>
      </c>
      <c r="AN3" s="30">
        <v>50</v>
      </c>
      <c r="AO3" s="30">
        <v>2</v>
      </c>
      <c r="AP3" s="31">
        <f>AM3*AO3</f>
        <v>2</v>
      </c>
      <c r="AQ3" s="157" t="s">
        <v>57</v>
      </c>
      <c r="AR3" s="157" t="s">
        <v>58</v>
      </c>
      <c r="AS3" s="17">
        <v>60</v>
      </c>
      <c r="AT3" s="17">
        <v>3</v>
      </c>
      <c r="AU3" s="21">
        <f>AR3*AT3</f>
        <v>6</v>
      </c>
    </row>
    <row r="4" s="1" customFormat="1" ht="118.8" spans="1:47">
      <c r="A4" s="1">
        <v>0</v>
      </c>
      <c r="B4" s="16">
        <v>731639</v>
      </c>
      <c r="C4" s="125" t="s">
        <v>59</v>
      </c>
      <c r="D4" s="126" t="s">
        <v>60</v>
      </c>
      <c r="E4" s="125" t="s">
        <v>42</v>
      </c>
      <c r="F4" s="127">
        <v>1</v>
      </c>
      <c r="G4" s="125">
        <v>59</v>
      </c>
      <c r="H4" s="127">
        <v>1</v>
      </c>
      <c r="I4" s="125" t="s">
        <v>61</v>
      </c>
      <c r="J4" s="127">
        <v>3</v>
      </c>
      <c r="K4" s="127">
        <v>1</v>
      </c>
      <c r="L4" s="127">
        <v>0</v>
      </c>
      <c r="M4" s="127" t="s">
        <v>62</v>
      </c>
      <c r="N4" s="125" t="s">
        <v>63</v>
      </c>
      <c r="O4" s="125" t="s">
        <v>46</v>
      </c>
      <c r="P4" s="125" t="s">
        <v>64</v>
      </c>
      <c r="Q4" s="125" t="s">
        <v>46</v>
      </c>
      <c r="R4" s="125" t="s">
        <v>65</v>
      </c>
      <c r="S4" s="125" t="s">
        <v>66</v>
      </c>
      <c r="T4" s="125" t="s">
        <v>67</v>
      </c>
      <c r="U4" s="127">
        <v>1</v>
      </c>
      <c r="V4" s="127">
        <v>0</v>
      </c>
      <c r="W4" s="127">
        <v>0</v>
      </c>
      <c r="X4" s="127">
        <v>1</v>
      </c>
      <c r="Y4" s="125" t="s">
        <v>68</v>
      </c>
      <c r="Z4" s="125" t="s">
        <v>51</v>
      </c>
      <c r="AA4" s="125" t="s">
        <v>51</v>
      </c>
      <c r="AB4" s="125" t="s">
        <v>51</v>
      </c>
      <c r="AC4" s="16" t="s">
        <v>53</v>
      </c>
      <c r="AD4" s="4">
        <f t="shared" ref="AD4:AD19" si="0">AE4+36</f>
        <v>47</v>
      </c>
      <c r="AE4" s="141">
        <v>11</v>
      </c>
      <c r="AF4" s="125">
        <v>3</v>
      </c>
      <c r="AG4" s="125">
        <v>1</v>
      </c>
      <c r="AH4" s="125">
        <v>0</v>
      </c>
      <c r="AI4" s="30"/>
      <c r="AJ4" s="147" t="s">
        <v>69</v>
      </c>
      <c r="AK4" s="148">
        <f t="shared" ref="AK4:AK61" si="1">AP4/AU4</f>
        <v>0.222222222222222</v>
      </c>
      <c r="AL4" s="149" t="s">
        <v>55</v>
      </c>
      <c r="AM4" s="149" t="s">
        <v>56</v>
      </c>
      <c r="AN4" s="30">
        <v>40</v>
      </c>
      <c r="AO4" s="30">
        <v>2</v>
      </c>
      <c r="AP4" s="32">
        <f>AM4*AO4</f>
        <v>2</v>
      </c>
      <c r="AQ4" s="157" t="s">
        <v>70</v>
      </c>
      <c r="AR4" s="157" t="s">
        <v>71</v>
      </c>
      <c r="AS4" s="17">
        <v>70</v>
      </c>
      <c r="AT4" s="17">
        <v>3</v>
      </c>
      <c r="AU4" s="22">
        <f>AR4*AT4</f>
        <v>9</v>
      </c>
    </row>
    <row r="5" s="1" customFormat="1" ht="66" spans="1:47">
      <c r="A5" s="1">
        <v>0</v>
      </c>
      <c r="B5" s="16">
        <v>733397</v>
      </c>
      <c r="C5" s="125" t="s">
        <v>72</v>
      </c>
      <c r="D5" s="126" t="s">
        <v>73</v>
      </c>
      <c r="E5" s="125" t="s">
        <v>42</v>
      </c>
      <c r="F5" s="127">
        <v>1</v>
      </c>
      <c r="G5" s="125">
        <v>70</v>
      </c>
      <c r="H5" s="127">
        <v>1</v>
      </c>
      <c r="I5" s="125" t="s">
        <v>74</v>
      </c>
      <c r="J5" s="127">
        <v>3</v>
      </c>
      <c r="K5" s="127">
        <v>2</v>
      </c>
      <c r="L5" s="127">
        <v>0</v>
      </c>
      <c r="M5" s="127" t="s">
        <v>62</v>
      </c>
      <c r="N5" s="125" t="s">
        <v>75</v>
      </c>
      <c r="O5" s="125" t="s">
        <v>46</v>
      </c>
      <c r="P5" s="125" t="s">
        <v>64</v>
      </c>
      <c r="Q5" s="125" t="s">
        <v>46</v>
      </c>
      <c r="R5" s="125" t="s">
        <v>76</v>
      </c>
      <c r="S5" s="125" t="s">
        <v>77</v>
      </c>
      <c r="T5" s="125" t="s">
        <v>74</v>
      </c>
      <c r="U5" s="127">
        <v>1</v>
      </c>
      <c r="V5" s="127">
        <v>1</v>
      </c>
      <c r="W5" s="127">
        <v>0</v>
      </c>
      <c r="X5" s="127">
        <v>1</v>
      </c>
      <c r="Y5" s="125" t="s">
        <v>78</v>
      </c>
      <c r="Z5" s="125" t="s">
        <v>51</v>
      </c>
      <c r="AA5" s="125" t="s">
        <v>51</v>
      </c>
      <c r="AB5" s="125" t="s">
        <v>51</v>
      </c>
      <c r="AC5" s="16" t="s">
        <v>53</v>
      </c>
      <c r="AD5" s="4">
        <f t="shared" si="0"/>
        <v>41</v>
      </c>
      <c r="AE5" s="141">
        <v>5</v>
      </c>
      <c r="AF5" s="125">
        <v>3</v>
      </c>
      <c r="AG5" s="125">
        <v>2</v>
      </c>
      <c r="AH5" s="125">
        <v>0</v>
      </c>
      <c r="AI5" s="30"/>
      <c r="AJ5" s="30" t="s">
        <v>79</v>
      </c>
      <c r="AK5" s="148">
        <f t="shared" si="1"/>
        <v>0.125</v>
      </c>
      <c r="AL5" s="149" t="s">
        <v>55</v>
      </c>
      <c r="AM5" s="149" t="s">
        <v>56</v>
      </c>
      <c r="AN5" s="30">
        <v>5</v>
      </c>
      <c r="AO5" s="30">
        <v>1</v>
      </c>
      <c r="AP5" s="32">
        <f>AM5*AO5</f>
        <v>1</v>
      </c>
      <c r="AQ5" s="157" t="s">
        <v>57</v>
      </c>
      <c r="AR5" s="157" t="s">
        <v>58</v>
      </c>
      <c r="AS5" s="17">
        <v>80</v>
      </c>
      <c r="AT5" s="17">
        <v>4</v>
      </c>
      <c r="AU5" s="22">
        <f>AR5*AT5</f>
        <v>8</v>
      </c>
    </row>
    <row r="6" s="1" customFormat="1" ht="79.2" spans="1:47">
      <c r="A6" s="1">
        <v>0</v>
      </c>
      <c r="B6" s="16">
        <v>696971</v>
      </c>
      <c r="C6" s="125" t="s">
        <v>80</v>
      </c>
      <c r="D6" s="126" t="s">
        <v>81</v>
      </c>
      <c r="E6" s="125" t="s">
        <v>42</v>
      </c>
      <c r="F6" s="127">
        <v>1</v>
      </c>
      <c r="G6" s="125">
        <v>49</v>
      </c>
      <c r="H6" s="127">
        <v>0</v>
      </c>
      <c r="I6" s="125" t="s">
        <v>82</v>
      </c>
      <c r="J6" s="127"/>
      <c r="K6" s="127"/>
      <c r="L6" s="127"/>
      <c r="M6" s="127"/>
      <c r="N6" s="125" t="s">
        <v>83</v>
      </c>
      <c r="O6" s="125" t="s">
        <v>46</v>
      </c>
      <c r="P6" s="125" t="s">
        <v>47</v>
      </c>
      <c r="Q6" s="125" t="s">
        <v>84</v>
      </c>
      <c r="R6" s="125" t="s">
        <v>76</v>
      </c>
      <c r="S6" s="125" t="s">
        <v>46</v>
      </c>
      <c r="T6" s="125" t="s">
        <v>82</v>
      </c>
      <c r="U6" s="127"/>
      <c r="V6" s="127"/>
      <c r="W6" s="127"/>
      <c r="X6" s="127"/>
      <c r="Y6" s="125" t="s">
        <v>51</v>
      </c>
      <c r="Z6" s="125" t="s">
        <v>51</v>
      </c>
      <c r="AA6" s="125" t="s">
        <v>85</v>
      </c>
      <c r="AB6" s="125" t="s">
        <v>51</v>
      </c>
      <c r="AC6" s="16" t="s">
        <v>53</v>
      </c>
      <c r="AD6" s="4">
        <f t="shared" si="0"/>
        <v>74</v>
      </c>
      <c r="AE6" s="141">
        <v>38</v>
      </c>
      <c r="AF6" s="125">
        <v>2</v>
      </c>
      <c r="AG6" s="125">
        <v>0</v>
      </c>
      <c r="AH6" s="125">
        <v>0</v>
      </c>
      <c r="AI6" s="30"/>
      <c r="AJ6" s="30" t="s">
        <v>86</v>
      </c>
      <c r="AK6" s="148">
        <f t="shared" si="1"/>
        <v>0.666666666666667</v>
      </c>
      <c r="AL6" s="149" t="s">
        <v>57</v>
      </c>
      <c r="AM6" s="149" t="s">
        <v>58</v>
      </c>
      <c r="AN6" s="30">
        <v>80</v>
      </c>
      <c r="AO6" s="30">
        <v>4</v>
      </c>
      <c r="AP6" s="32">
        <f t="shared" ref="AP6:AP20" si="2">AM6*AO6</f>
        <v>8</v>
      </c>
      <c r="AQ6" s="157" t="s">
        <v>70</v>
      </c>
      <c r="AR6" s="157" t="s">
        <v>71</v>
      </c>
      <c r="AS6" s="17">
        <v>90</v>
      </c>
      <c r="AT6" s="17">
        <v>4</v>
      </c>
      <c r="AU6" s="22">
        <f>AR6*AT6</f>
        <v>12</v>
      </c>
    </row>
    <row r="7" s="1" customFormat="1" ht="118.8" spans="1:47">
      <c r="A7" s="1">
        <v>0</v>
      </c>
      <c r="B7" s="16">
        <v>736563</v>
      </c>
      <c r="C7" s="125" t="s">
        <v>87</v>
      </c>
      <c r="D7" s="126" t="s">
        <v>88</v>
      </c>
      <c r="E7" s="125" t="s">
        <v>42</v>
      </c>
      <c r="F7" s="127">
        <v>1</v>
      </c>
      <c r="G7" s="125">
        <v>41</v>
      </c>
      <c r="H7" s="127">
        <v>0</v>
      </c>
      <c r="I7" s="125" t="s">
        <v>82</v>
      </c>
      <c r="J7" s="127"/>
      <c r="K7" s="127"/>
      <c r="L7" s="127"/>
      <c r="M7" s="127"/>
      <c r="N7" s="125" t="s">
        <v>45</v>
      </c>
      <c r="O7" s="125" t="s">
        <v>89</v>
      </c>
      <c r="P7" s="125" t="s">
        <v>47</v>
      </c>
      <c r="Q7" s="125" t="s">
        <v>90</v>
      </c>
      <c r="R7" s="125" t="s">
        <v>91</v>
      </c>
      <c r="S7" s="125" t="s">
        <v>92</v>
      </c>
      <c r="T7" s="125" t="s">
        <v>93</v>
      </c>
      <c r="U7" s="127">
        <v>1</v>
      </c>
      <c r="V7" s="127">
        <v>1</v>
      </c>
      <c r="W7" s="127">
        <v>0</v>
      </c>
      <c r="X7" s="127">
        <v>1</v>
      </c>
      <c r="Y7" s="125" t="s">
        <v>51</v>
      </c>
      <c r="Z7" s="125" t="s">
        <v>94</v>
      </c>
      <c r="AA7" s="125" t="s">
        <v>51</v>
      </c>
      <c r="AB7" s="125" t="s">
        <v>51</v>
      </c>
      <c r="AC7" s="16" t="s">
        <v>53</v>
      </c>
      <c r="AD7" s="4">
        <f t="shared" si="0"/>
        <v>57</v>
      </c>
      <c r="AE7" s="141">
        <v>21</v>
      </c>
      <c r="AF7" s="125">
        <v>4</v>
      </c>
      <c r="AG7" s="125">
        <v>2</v>
      </c>
      <c r="AH7" s="125">
        <v>0</v>
      </c>
      <c r="AI7" s="30"/>
      <c r="AJ7" s="30" t="s">
        <v>95</v>
      </c>
      <c r="AK7" s="148">
        <f t="shared" si="1"/>
        <v>0</v>
      </c>
      <c r="AL7" s="149" t="s">
        <v>96</v>
      </c>
      <c r="AM7" s="149" t="s">
        <v>97</v>
      </c>
      <c r="AN7" s="30">
        <v>0</v>
      </c>
      <c r="AO7" s="30">
        <v>0</v>
      </c>
      <c r="AP7" s="32">
        <f t="shared" si="2"/>
        <v>0</v>
      </c>
      <c r="AQ7" s="157" t="s">
        <v>57</v>
      </c>
      <c r="AR7" s="157" t="s">
        <v>58</v>
      </c>
      <c r="AS7" s="17">
        <v>70</v>
      </c>
      <c r="AT7" s="17">
        <v>3</v>
      </c>
      <c r="AU7" s="22">
        <f t="shared" ref="AU7:AU37" si="3">AR7*AT7</f>
        <v>6</v>
      </c>
    </row>
    <row r="8" s="1" customFormat="1" ht="118.8" spans="1:47">
      <c r="A8" s="1">
        <v>0</v>
      </c>
      <c r="B8" s="16">
        <v>697644</v>
      </c>
      <c r="C8" s="125" t="s">
        <v>98</v>
      </c>
      <c r="D8" s="126" t="s">
        <v>99</v>
      </c>
      <c r="E8" s="125" t="s">
        <v>42</v>
      </c>
      <c r="F8" s="127">
        <v>1</v>
      </c>
      <c r="G8" s="125">
        <v>59</v>
      </c>
      <c r="H8" s="127">
        <v>1</v>
      </c>
      <c r="I8" s="125" t="s">
        <v>100</v>
      </c>
      <c r="J8" s="127">
        <v>3</v>
      </c>
      <c r="K8" s="127">
        <v>2</v>
      </c>
      <c r="L8" s="127">
        <v>0</v>
      </c>
      <c r="M8" s="127" t="s">
        <v>62</v>
      </c>
      <c r="N8" s="125" t="s">
        <v>101</v>
      </c>
      <c r="O8" s="125" t="s">
        <v>46</v>
      </c>
      <c r="P8" s="125" t="s">
        <v>47</v>
      </c>
      <c r="Q8" s="125" t="s">
        <v>102</v>
      </c>
      <c r="R8" s="125" t="s">
        <v>91</v>
      </c>
      <c r="S8" s="125" t="s">
        <v>46</v>
      </c>
      <c r="T8" s="125" t="s">
        <v>103</v>
      </c>
      <c r="U8" s="127"/>
      <c r="V8" s="127"/>
      <c r="W8" s="127"/>
      <c r="X8" s="127"/>
      <c r="Y8" s="125" t="s">
        <v>104</v>
      </c>
      <c r="Z8" s="125" t="s">
        <v>51</v>
      </c>
      <c r="AA8" s="125" t="s">
        <v>51</v>
      </c>
      <c r="AB8" s="125" t="s">
        <v>51</v>
      </c>
      <c r="AC8" s="16" t="s">
        <v>53</v>
      </c>
      <c r="AD8" s="4">
        <f t="shared" si="0"/>
        <v>53</v>
      </c>
      <c r="AE8" s="141">
        <v>17</v>
      </c>
      <c r="AF8" s="125">
        <v>3</v>
      </c>
      <c r="AG8" s="125">
        <v>2</v>
      </c>
      <c r="AH8" s="125">
        <v>0</v>
      </c>
      <c r="AI8" s="30"/>
      <c r="AJ8" s="30"/>
      <c r="AK8" s="148">
        <f t="shared" si="1"/>
        <v>0.166666666666667</v>
      </c>
      <c r="AL8" s="149" t="s">
        <v>55</v>
      </c>
      <c r="AM8" s="149" t="s">
        <v>56</v>
      </c>
      <c r="AN8" s="30">
        <v>40</v>
      </c>
      <c r="AO8" s="30">
        <v>2</v>
      </c>
      <c r="AP8" s="32">
        <f t="shared" si="2"/>
        <v>2</v>
      </c>
      <c r="AQ8" s="157" t="s">
        <v>70</v>
      </c>
      <c r="AR8" s="157" t="s">
        <v>71</v>
      </c>
      <c r="AS8" s="17">
        <v>80</v>
      </c>
      <c r="AT8" s="17">
        <v>4</v>
      </c>
      <c r="AU8" s="22">
        <f t="shared" si="3"/>
        <v>12</v>
      </c>
    </row>
    <row r="9" s="1" customFormat="1" ht="92.4" spans="1:47">
      <c r="A9" s="1">
        <v>0</v>
      </c>
      <c r="B9" s="16">
        <v>697924</v>
      </c>
      <c r="C9" s="125" t="s">
        <v>105</v>
      </c>
      <c r="D9" s="126" t="s">
        <v>99</v>
      </c>
      <c r="E9" s="125" t="s">
        <v>42</v>
      </c>
      <c r="F9" s="127">
        <v>1</v>
      </c>
      <c r="G9" s="125">
        <v>49</v>
      </c>
      <c r="H9" s="127">
        <v>0</v>
      </c>
      <c r="I9" s="125" t="s">
        <v>106</v>
      </c>
      <c r="J9" s="127"/>
      <c r="K9" s="127"/>
      <c r="L9" s="127"/>
      <c r="M9" s="127"/>
      <c r="N9" s="125" t="s">
        <v>45</v>
      </c>
      <c r="O9" s="125" t="s">
        <v>107</v>
      </c>
      <c r="P9" s="125" t="s">
        <v>47</v>
      </c>
      <c r="Q9" s="125" t="s">
        <v>108</v>
      </c>
      <c r="R9" s="125" t="s">
        <v>76</v>
      </c>
      <c r="S9" s="125" t="s">
        <v>109</v>
      </c>
      <c r="T9" s="125" t="s">
        <v>106</v>
      </c>
      <c r="U9" s="127"/>
      <c r="V9" s="127"/>
      <c r="W9" s="127"/>
      <c r="X9" s="127"/>
      <c r="Y9" s="125" t="s">
        <v>110</v>
      </c>
      <c r="Z9" s="125" t="s">
        <v>51</v>
      </c>
      <c r="AA9" s="125" t="s">
        <v>51</v>
      </c>
      <c r="AB9" s="125" t="s">
        <v>51</v>
      </c>
      <c r="AC9" s="16" t="s">
        <v>53</v>
      </c>
      <c r="AD9" s="4">
        <f t="shared" si="0"/>
        <v>55</v>
      </c>
      <c r="AE9" s="141">
        <v>19</v>
      </c>
      <c r="AF9" s="125">
        <v>2</v>
      </c>
      <c r="AG9" s="125">
        <v>0</v>
      </c>
      <c r="AH9" s="125">
        <v>0</v>
      </c>
      <c r="AI9" s="30" t="s">
        <v>79</v>
      </c>
      <c r="AJ9" s="30" t="s">
        <v>111</v>
      </c>
      <c r="AK9" s="148">
        <f t="shared" si="1"/>
        <v>0.25</v>
      </c>
      <c r="AL9" s="149" t="s">
        <v>55</v>
      </c>
      <c r="AM9" s="149" t="s">
        <v>56</v>
      </c>
      <c r="AN9" s="30">
        <v>60</v>
      </c>
      <c r="AO9" s="30">
        <v>3</v>
      </c>
      <c r="AP9" s="32">
        <f t="shared" si="2"/>
        <v>3</v>
      </c>
      <c r="AQ9" s="157" t="s">
        <v>70</v>
      </c>
      <c r="AR9" s="157" t="s">
        <v>71</v>
      </c>
      <c r="AS9" s="17">
        <v>80</v>
      </c>
      <c r="AT9" s="17">
        <v>4</v>
      </c>
      <c r="AU9" s="22">
        <f t="shared" si="3"/>
        <v>12</v>
      </c>
    </row>
    <row r="10" s="1" customFormat="1" ht="39.6" spans="1:47">
      <c r="A10" s="1">
        <v>0</v>
      </c>
      <c r="B10" s="16">
        <v>698048</v>
      </c>
      <c r="C10" s="125" t="s">
        <v>112</v>
      </c>
      <c r="D10" s="126" t="s">
        <v>113</v>
      </c>
      <c r="E10" s="125" t="s">
        <v>42</v>
      </c>
      <c r="F10" s="127">
        <v>1</v>
      </c>
      <c r="G10" s="125">
        <v>45</v>
      </c>
      <c r="H10" s="127">
        <v>0</v>
      </c>
      <c r="I10" s="125" t="s">
        <v>82</v>
      </c>
      <c r="J10" s="127"/>
      <c r="K10" s="127"/>
      <c r="L10" s="127"/>
      <c r="M10" s="127"/>
      <c r="N10" s="125" t="s">
        <v>114</v>
      </c>
      <c r="O10" s="125" t="s">
        <v>46</v>
      </c>
      <c r="P10" s="125" t="s">
        <v>115</v>
      </c>
      <c r="Q10" s="125" t="s">
        <v>84</v>
      </c>
      <c r="R10" s="125" t="s">
        <v>46</v>
      </c>
      <c r="S10" s="125" t="s">
        <v>46</v>
      </c>
      <c r="T10" s="125" t="s">
        <v>106</v>
      </c>
      <c r="U10" s="127"/>
      <c r="V10" s="127"/>
      <c r="W10" s="127"/>
      <c r="X10" s="127"/>
      <c r="Y10" s="125" t="s">
        <v>51</v>
      </c>
      <c r="Z10" s="125" t="s">
        <v>51</v>
      </c>
      <c r="AA10" s="125" t="s">
        <v>116</v>
      </c>
      <c r="AB10" s="125" t="s">
        <v>51</v>
      </c>
      <c r="AC10" s="16" t="s">
        <v>53</v>
      </c>
      <c r="AD10" s="4">
        <f t="shared" si="0"/>
        <v>81</v>
      </c>
      <c r="AE10" s="141">
        <v>45</v>
      </c>
      <c r="AF10" s="125">
        <v>2</v>
      </c>
      <c r="AG10" s="125">
        <v>0</v>
      </c>
      <c r="AH10" s="125">
        <v>0</v>
      </c>
      <c r="AI10" s="30" t="s">
        <v>117</v>
      </c>
      <c r="AJ10" s="30" t="s">
        <v>118</v>
      </c>
      <c r="AK10" s="148">
        <f t="shared" si="1"/>
        <v>0.666666666666667</v>
      </c>
      <c r="AL10" s="149" t="s">
        <v>55</v>
      </c>
      <c r="AM10" s="149" t="s">
        <v>56</v>
      </c>
      <c r="AN10" s="30">
        <v>80</v>
      </c>
      <c r="AO10" s="30">
        <v>4</v>
      </c>
      <c r="AP10" s="32">
        <f t="shared" si="2"/>
        <v>4</v>
      </c>
      <c r="AQ10" s="157" t="s">
        <v>57</v>
      </c>
      <c r="AR10" s="157" t="s">
        <v>58</v>
      </c>
      <c r="AS10" s="17">
        <v>60</v>
      </c>
      <c r="AT10" s="17">
        <v>3</v>
      </c>
      <c r="AU10" s="22">
        <f t="shared" si="3"/>
        <v>6</v>
      </c>
    </row>
    <row r="11" s="1" customFormat="1" ht="52.8" spans="1:47">
      <c r="A11" s="1">
        <v>0</v>
      </c>
      <c r="B11" s="16">
        <v>695032</v>
      </c>
      <c r="C11" s="125" t="s">
        <v>119</v>
      </c>
      <c r="D11" s="126" t="s">
        <v>120</v>
      </c>
      <c r="E11" s="125" t="s">
        <v>42</v>
      </c>
      <c r="F11" s="127">
        <v>1</v>
      </c>
      <c r="G11" s="125">
        <v>61</v>
      </c>
      <c r="H11" s="127">
        <v>1</v>
      </c>
      <c r="I11" s="125" t="s">
        <v>106</v>
      </c>
      <c r="J11" s="127"/>
      <c r="K11" s="127"/>
      <c r="L11" s="127"/>
      <c r="M11" s="127"/>
      <c r="N11" s="125" t="s">
        <v>45</v>
      </c>
      <c r="O11" s="125" t="s">
        <v>121</v>
      </c>
      <c r="P11" s="125" t="s">
        <v>47</v>
      </c>
      <c r="Q11" s="125" t="s">
        <v>84</v>
      </c>
      <c r="R11" s="125" t="s">
        <v>76</v>
      </c>
      <c r="S11" s="125" t="s">
        <v>122</v>
      </c>
      <c r="T11" s="125" t="s">
        <v>123</v>
      </c>
      <c r="U11" s="127"/>
      <c r="V11" s="127"/>
      <c r="W11" s="127"/>
      <c r="X11" s="127"/>
      <c r="Y11" s="125" t="s">
        <v>51</v>
      </c>
      <c r="Z11" s="125" t="s">
        <v>124</v>
      </c>
      <c r="AA11" s="125" t="s">
        <v>51</v>
      </c>
      <c r="AB11" s="125" t="s">
        <v>51</v>
      </c>
      <c r="AC11" s="16" t="s">
        <v>53</v>
      </c>
      <c r="AD11" s="4">
        <f t="shared" si="0"/>
        <v>71</v>
      </c>
      <c r="AE11" s="141">
        <v>35</v>
      </c>
      <c r="AF11" s="125">
        <v>2</v>
      </c>
      <c r="AG11" s="125">
        <v>0</v>
      </c>
      <c r="AH11" s="125">
        <v>0</v>
      </c>
      <c r="AI11" s="30" t="s">
        <v>125</v>
      </c>
      <c r="AJ11" s="30" t="s">
        <v>118</v>
      </c>
      <c r="AK11" s="148">
        <f t="shared" si="1"/>
        <v>0.75</v>
      </c>
      <c r="AL11" s="149" t="s">
        <v>55</v>
      </c>
      <c r="AM11" s="149" t="s">
        <v>56</v>
      </c>
      <c r="AN11" s="30">
        <v>60</v>
      </c>
      <c r="AO11" s="30">
        <v>3</v>
      </c>
      <c r="AP11" s="32">
        <f t="shared" si="2"/>
        <v>3</v>
      </c>
      <c r="AQ11" s="157" t="s">
        <v>57</v>
      </c>
      <c r="AR11" s="157" t="s">
        <v>58</v>
      </c>
      <c r="AS11" s="17">
        <v>50</v>
      </c>
      <c r="AT11" s="17">
        <v>2</v>
      </c>
      <c r="AU11" s="22">
        <f t="shared" si="3"/>
        <v>4</v>
      </c>
    </row>
    <row r="12" s="1" customFormat="1" ht="132" spans="1:47">
      <c r="A12" s="1">
        <v>0</v>
      </c>
      <c r="B12" s="16">
        <v>701842</v>
      </c>
      <c r="C12" s="125" t="s">
        <v>126</v>
      </c>
      <c r="D12" s="126" t="s">
        <v>127</v>
      </c>
      <c r="E12" s="125" t="s">
        <v>42</v>
      </c>
      <c r="F12" s="127">
        <v>1</v>
      </c>
      <c r="G12" s="125">
        <v>33</v>
      </c>
      <c r="H12" s="127">
        <v>0</v>
      </c>
      <c r="I12" s="125" t="s">
        <v>128</v>
      </c>
      <c r="J12" s="127">
        <v>1</v>
      </c>
      <c r="K12" s="127">
        <v>2</v>
      </c>
      <c r="L12" s="127">
        <v>0</v>
      </c>
      <c r="M12" s="127" t="s">
        <v>62</v>
      </c>
      <c r="N12" s="125" t="s">
        <v>45</v>
      </c>
      <c r="O12" s="125" t="s">
        <v>46</v>
      </c>
      <c r="P12" s="125" t="s">
        <v>47</v>
      </c>
      <c r="Q12" s="125" t="s">
        <v>129</v>
      </c>
      <c r="R12" s="125" t="s">
        <v>130</v>
      </c>
      <c r="S12" s="125" t="s">
        <v>131</v>
      </c>
      <c r="T12" s="125" t="s">
        <v>132</v>
      </c>
      <c r="U12" s="127">
        <v>0</v>
      </c>
      <c r="V12" s="127">
        <v>1</v>
      </c>
      <c r="W12" s="127">
        <v>0</v>
      </c>
      <c r="X12" s="127">
        <v>1</v>
      </c>
      <c r="Y12" s="125" t="s">
        <v>133</v>
      </c>
      <c r="Z12" s="125" t="s">
        <v>51</v>
      </c>
      <c r="AA12" s="125" t="s">
        <v>134</v>
      </c>
      <c r="AB12" s="125" t="s">
        <v>51</v>
      </c>
      <c r="AC12" s="16" t="s">
        <v>53</v>
      </c>
      <c r="AD12" s="4">
        <f t="shared" si="0"/>
        <v>77</v>
      </c>
      <c r="AE12" s="141">
        <v>41</v>
      </c>
      <c r="AF12" s="125">
        <v>1</v>
      </c>
      <c r="AG12" s="125">
        <v>2</v>
      </c>
      <c r="AH12" s="125">
        <v>0</v>
      </c>
      <c r="AI12" s="30" t="s">
        <v>135</v>
      </c>
      <c r="AJ12" s="30" t="s">
        <v>136</v>
      </c>
      <c r="AK12" s="148">
        <f t="shared" si="1"/>
        <v>0.166666666666667</v>
      </c>
      <c r="AL12" s="149" t="s">
        <v>55</v>
      </c>
      <c r="AM12" s="149" t="s">
        <v>56</v>
      </c>
      <c r="AN12" s="30">
        <v>50</v>
      </c>
      <c r="AO12" s="30">
        <v>2</v>
      </c>
      <c r="AP12" s="32">
        <f t="shared" si="2"/>
        <v>2</v>
      </c>
      <c r="AQ12" s="157" t="s">
        <v>70</v>
      </c>
      <c r="AR12" s="157" t="s">
        <v>71</v>
      </c>
      <c r="AS12" s="17">
        <v>80</v>
      </c>
      <c r="AT12" s="17">
        <v>4</v>
      </c>
      <c r="AU12" s="22">
        <f t="shared" si="3"/>
        <v>12</v>
      </c>
    </row>
    <row r="13" s="1" customFormat="1" ht="52.8" spans="1:47">
      <c r="A13" s="1">
        <v>0</v>
      </c>
      <c r="B13" s="16">
        <v>702443</v>
      </c>
      <c r="C13" s="125" t="s">
        <v>137</v>
      </c>
      <c r="D13" s="126" t="s">
        <v>138</v>
      </c>
      <c r="E13" s="125" t="s">
        <v>139</v>
      </c>
      <c r="F13" s="127">
        <v>0</v>
      </c>
      <c r="G13" s="125">
        <v>40</v>
      </c>
      <c r="H13" s="127">
        <v>0</v>
      </c>
      <c r="I13" s="125" t="s">
        <v>140</v>
      </c>
      <c r="J13" s="127">
        <v>2</v>
      </c>
      <c r="K13" s="127">
        <v>2</v>
      </c>
      <c r="L13" s="127">
        <v>0</v>
      </c>
      <c r="M13" s="127" t="s">
        <v>62</v>
      </c>
      <c r="N13" s="125" t="s">
        <v>45</v>
      </c>
      <c r="O13" s="125" t="s">
        <v>46</v>
      </c>
      <c r="P13" s="125" t="s">
        <v>115</v>
      </c>
      <c r="Q13" s="125" t="s">
        <v>84</v>
      </c>
      <c r="R13" s="125" t="s">
        <v>76</v>
      </c>
      <c r="S13" s="125" t="s">
        <v>141</v>
      </c>
      <c r="T13" s="125" t="s">
        <v>142</v>
      </c>
      <c r="U13" s="127">
        <v>1</v>
      </c>
      <c r="V13" s="127">
        <v>1</v>
      </c>
      <c r="W13" s="127">
        <v>0</v>
      </c>
      <c r="X13" s="127">
        <v>1</v>
      </c>
      <c r="Y13" s="125" t="s">
        <v>51</v>
      </c>
      <c r="Z13" s="125" t="s">
        <v>51</v>
      </c>
      <c r="AA13" s="125" t="s">
        <v>143</v>
      </c>
      <c r="AB13" s="125" t="s">
        <v>51</v>
      </c>
      <c r="AC13" s="16" t="s">
        <v>53</v>
      </c>
      <c r="AD13" s="4">
        <f t="shared" si="0"/>
        <v>77</v>
      </c>
      <c r="AE13" s="141">
        <v>41</v>
      </c>
      <c r="AF13" s="125">
        <v>2</v>
      </c>
      <c r="AG13" s="125">
        <v>2</v>
      </c>
      <c r="AH13" s="125">
        <v>0</v>
      </c>
      <c r="AI13" s="30" t="s">
        <v>144</v>
      </c>
      <c r="AJ13" s="30" t="s">
        <v>145</v>
      </c>
      <c r="AK13" s="148">
        <f t="shared" si="1"/>
        <v>0</v>
      </c>
      <c r="AL13" s="149" t="s">
        <v>96</v>
      </c>
      <c r="AM13" s="149" t="s">
        <v>97</v>
      </c>
      <c r="AN13" s="30">
        <v>0</v>
      </c>
      <c r="AO13" s="30">
        <v>0</v>
      </c>
      <c r="AP13" s="32">
        <f t="shared" si="2"/>
        <v>0</v>
      </c>
      <c r="AQ13" s="157" t="s">
        <v>57</v>
      </c>
      <c r="AR13" s="157" t="s">
        <v>58</v>
      </c>
      <c r="AS13" s="17">
        <v>60</v>
      </c>
      <c r="AT13" s="17">
        <v>3</v>
      </c>
      <c r="AU13" s="22">
        <f t="shared" si="3"/>
        <v>6</v>
      </c>
    </row>
    <row r="14" s="1" customFormat="1" ht="66" spans="1:47">
      <c r="A14" s="1">
        <v>0</v>
      </c>
      <c r="B14" s="16">
        <v>703040</v>
      </c>
      <c r="C14" s="125" t="s">
        <v>146</v>
      </c>
      <c r="D14" s="126" t="s">
        <v>147</v>
      </c>
      <c r="E14" s="125" t="s">
        <v>42</v>
      </c>
      <c r="F14" s="127">
        <v>1</v>
      </c>
      <c r="G14" s="125">
        <v>57</v>
      </c>
      <c r="H14" s="127">
        <v>1</v>
      </c>
      <c r="I14" s="125" t="s">
        <v>100</v>
      </c>
      <c r="J14" s="127">
        <v>3</v>
      </c>
      <c r="K14" s="127">
        <v>2</v>
      </c>
      <c r="L14" s="127">
        <v>0</v>
      </c>
      <c r="M14" s="127" t="s">
        <v>62</v>
      </c>
      <c r="N14" s="125" t="s">
        <v>45</v>
      </c>
      <c r="O14" s="125" t="s">
        <v>46</v>
      </c>
      <c r="P14" s="125" t="s">
        <v>47</v>
      </c>
      <c r="Q14" s="125" t="s">
        <v>84</v>
      </c>
      <c r="R14" s="125" t="s">
        <v>76</v>
      </c>
      <c r="S14" s="125" t="s">
        <v>46</v>
      </c>
      <c r="T14" s="125" t="s">
        <v>148</v>
      </c>
      <c r="U14" s="127">
        <v>1</v>
      </c>
      <c r="V14" s="127">
        <v>1</v>
      </c>
      <c r="W14" s="127">
        <v>0</v>
      </c>
      <c r="X14" s="127">
        <v>1</v>
      </c>
      <c r="Y14" s="125" t="s">
        <v>149</v>
      </c>
      <c r="Z14" s="125" t="s">
        <v>51</v>
      </c>
      <c r="AA14" s="125" t="s">
        <v>51</v>
      </c>
      <c r="AB14" s="125" t="s">
        <v>51</v>
      </c>
      <c r="AC14" s="16" t="s">
        <v>53</v>
      </c>
      <c r="AD14" s="4">
        <f t="shared" si="0"/>
        <v>53</v>
      </c>
      <c r="AE14" s="141">
        <v>17</v>
      </c>
      <c r="AF14" s="125">
        <v>3</v>
      </c>
      <c r="AG14" s="125">
        <v>2</v>
      </c>
      <c r="AH14" s="125">
        <v>0</v>
      </c>
      <c r="AI14" s="30" t="s">
        <v>145</v>
      </c>
      <c r="AJ14" s="30" t="s">
        <v>118</v>
      </c>
      <c r="AK14" s="148">
        <f t="shared" si="1"/>
        <v>0</v>
      </c>
      <c r="AL14" s="149" t="s">
        <v>96</v>
      </c>
      <c r="AM14" s="149" t="s">
        <v>97</v>
      </c>
      <c r="AN14" s="30">
        <v>0</v>
      </c>
      <c r="AO14" s="30">
        <v>0</v>
      </c>
      <c r="AP14" s="32">
        <f t="shared" si="2"/>
        <v>0</v>
      </c>
      <c r="AQ14" s="157" t="s">
        <v>70</v>
      </c>
      <c r="AR14" s="157" t="s">
        <v>71</v>
      </c>
      <c r="AS14" s="17">
        <v>80</v>
      </c>
      <c r="AT14" s="17">
        <v>4</v>
      </c>
      <c r="AU14" s="22">
        <f t="shared" si="3"/>
        <v>12</v>
      </c>
    </row>
    <row r="15" s="1" customFormat="1" ht="118.8" spans="1:47">
      <c r="A15" s="1">
        <v>0</v>
      </c>
      <c r="B15" s="16">
        <v>702395</v>
      </c>
      <c r="C15" s="125" t="s">
        <v>150</v>
      </c>
      <c r="D15" s="126" t="s">
        <v>151</v>
      </c>
      <c r="E15" s="125" t="s">
        <v>42</v>
      </c>
      <c r="F15" s="127">
        <v>1</v>
      </c>
      <c r="G15" s="125">
        <v>47</v>
      </c>
      <c r="H15" s="127">
        <v>0</v>
      </c>
      <c r="I15" s="125" t="s">
        <v>140</v>
      </c>
      <c r="J15" s="127">
        <v>2</v>
      </c>
      <c r="K15" s="127">
        <v>2</v>
      </c>
      <c r="L15" s="127">
        <v>0</v>
      </c>
      <c r="M15" s="127" t="s">
        <v>62</v>
      </c>
      <c r="N15" s="125" t="s">
        <v>152</v>
      </c>
      <c r="O15" s="125" t="s">
        <v>46</v>
      </c>
      <c r="P15" s="125" t="s">
        <v>64</v>
      </c>
      <c r="Q15" s="125" t="s">
        <v>46</v>
      </c>
      <c r="R15" s="125" t="s">
        <v>153</v>
      </c>
      <c r="S15" s="125" t="s">
        <v>46</v>
      </c>
      <c r="T15" s="125" t="s">
        <v>154</v>
      </c>
      <c r="U15" s="127"/>
      <c r="V15" s="127"/>
      <c r="W15" s="127"/>
      <c r="X15" s="127"/>
      <c r="Y15" s="125" t="s">
        <v>51</v>
      </c>
      <c r="Z15" s="125" t="s">
        <v>155</v>
      </c>
      <c r="AA15" s="125" t="s">
        <v>51</v>
      </c>
      <c r="AB15" s="125" t="s">
        <v>51</v>
      </c>
      <c r="AC15" s="16" t="s">
        <v>53</v>
      </c>
      <c r="AD15" s="4">
        <f t="shared" si="0"/>
        <v>69</v>
      </c>
      <c r="AE15" s="141">
        <v>33</v>
      </c>
      <c r="AF15" s="125">
        <v>2</v>
      </c>
      <c r="AG15" s="125">
        <v>2</v>
      </c>
      <c r="AH15" s="125">
        <v>0</v>
      </c>
      <c r="AI15" s="30" t="s">
        <v>156</v>
      </c>
      <c r="AJ15" s="30" t="s">
        <v>157</v>
      </c>
      <c r="AK15" s="148">
        <f t="shared" si="1"/>
        <v>0.166666666666667</v>
      </c>
      <c r="AL15" s="149" t="s">
        <v>55</v>
      </c>
      <c r="AM15" s="149" t="s">
        <v>56</v>
      </c>
      <c r="AN15" s="30">
        <v>20</v>
      </c>
      <c r="AO15" s="30">
        <v>1</v>
      </c>
      <c r="AP15" s="32">
        <f t="shared" si="2"/>
        <v>1</v>
      </c>
      <c r="AQ15" s="157" t="s">
        <v>57</v>
      </c>
      <c r="AR15" s="157" t="s">
        <v>58</v>
      </c>
      <c r="AS15" s="17">
        <v>70</v>
      </c>
      <c r="AT15" s="17">
        <v>3</v>
      </c>
      <c r="AU15" s="22">
        <f t="shared" si="3"/>
        <v>6</v>
      </c>
    </row>
    <row r="16" s="1" customFormat="1" ht="52.8" spans="1:47">
      <c r="A16" s="1">
        <v>0</v>
      </c>
      <c r="B16" s="16">
        <v>701474</v>
      </c>
      <c r="C16" s="125" t="s">
        <v>158</v>
      </c>
      <c r="D16" s="126" t="s">
        <v>159</v>
      </c>
      <c r="E16" s="125" t="s">
        <v>42</v>
      </c>
      <c r="F16" s="127">
        <v>1</v>
      </c>
      <c r="G16" s="125">
        <v>49</v>
      </c>
      <c r="H16" s="127">
        <v>0</v>
      </c>
      <c r="I16" s="125" t="s">
        <v>82</v>
      </c>
      <c r="J16" s="127"/>
      <c r="K16" s="127"/>
      <c r="L16" s="127"/>
      <c r="M16" s="127"/>
      <c r="N16" s="125" t="s">
        <v>45</v>
      </c>
      <c r="O16" s="125" t="s">
        <v>46</v>
      </c>
      <c r="P16" s="125" t="s">
        <v>47</v>
      </c>
      <c r="Q16" s="125" t="s">
        <v>160</v>
      </c>
      <c r="R16" s="125" t="s">
        <v>76</v>
      </c>
      <c r="S16" s="125" t="s">
        <v>46</v>
      </c>
      <c r="T16" s="125" t="s">
        <v>100</v>
      </c>
      <c r="U16" s="127">
        <v>1</v>
      </c>
      <c r="V16" s="127">
        <v>1</v>
      </c>
      <c r="W16" s="127">
        <v>0</v>
      </c>
      <c r="X16" s="127">
        <v>1</v>
      </c>
      <c r="Y16" s="125" t="s">
        <v>51</v>
      </c>
      <c r="Z16" s="125" t="s">
        <v>51</v>
      </c>
      <c r="AA16" s="125" t="s">
        <v>161</v>
      </c>
      <c r="AB16" s="125" t="s">
        <v>51</v>
      </c>
      <c r="AC16" s="16" t="s">
        <v>53</v>
      </c>
      <c r="AD16" s="4">
        <f t="shared" si="0"/>
        <v>74</v>
      </c>
      <c r="AE16" s="141">
        <v>38</v>
      </c>
      <c r="AF16" s="125">
        <v>3</v>
      </c>
      <c r="AG16" s="125">
        <v>2</v>
      </c>
      <c r="AH16" s="125">
        <v>0</v>
      </c>
      <c r="AI16" s="30" t="s">
        <v>156</v>
      </c>
      <c r="AJ16" s="30" t="s">
        <v>162</v>
      </c>
      <c r="AK16" s="148">
        <f t="shared" si="1"/>
        <v>0.25</v>
      </c>
      <c r="AL16" s="149" t="s">
        <v>55</v>
      </c>
      <c r="AM16" s="149" t="s">
        <v>56</v>
      </c>
      <c r="AN16" s="30">
        <v>70</v>
      </c>
      <c r="AO16" s="30">
        <v>3</v>
      </c>
      <c r="AP16" s="32">
        <f t="shared" si="2"/>
        <v>3</v>
      </c>
      <c r="AQ16" s="157" t="s">
        <v>70</v>
      </c>
      <c r="AR16" s="157" t="s">
        <v>71</v>
      </c>
      <c r="AS16" s="17">
        <v>80</v>
      </c>
      <c r="AT16" s="17">
        <v>4</v>
      </c>
      <c r="AU16" s="22">
        <f t="shared" si="3"/>
        <v>12</v>
      </c>
    </row>
    <row r="17" s="1" customFormat="1" ht="105.6" spans="1:47">
      <c r="A17" s="1">
        <v>0</v>
      </c>
      <c r="B17" s="16">
        <v>707710</v>
      </c>
      <c r="C17" s="125" t="s">
        <v>163</v>
      </c>
      <c r="D17" s="126" t="s">
        <v>164</v>
      </c>
      <c r="E17" s="125" t="s">
        <v>139</v>
      </c>
      <c r="F17" s="127">
        <v>0</v>
      </c>
      <c r="G17" s="125">
        <v>41</v>
      </c>
      <c r="H17" s="127">
        <v>0</v>
      </c>
      <c r="I17" s="125" t="s">
        <v>82</v>
      </c>
      <c r="J17" s="127"/>
      <c r="K17" s="127"/>
      <c r="L17" s="127"/>
      <c r="M17" s="127"/>
      <c r="N17" s="125" t="s">
        <v>45</v>
      </c>
      <c r="O17" s="125" t="s">
        <v>46</v>
      </c>
      <c r="P17" s="125" t="s">
        <v>47</v>
      </c>
      <c r="Q17" s="125" t="s">
        <v>165</v>
      </c>
      <c r="R17" s="125" t="s">
        <v>166</v>
      </c>
      <c r="S17" s="125" t="s">
        <v>46</v>
      </c>
      <c r="T17" s="125" t="s">
        <v>103</v>
      </c>
      <c r="U17" s="127"/>
      <c r="V17" s="127"/>
      <c r="W17" s="127"/>
      <c r="X17" s="127"/>
      <c r="Y17" s="125" t="s">
        <v>167</v>
      </c>
      <c r="Z17" s="125" t="s">
        <v>51</v>
      </c>
      <c r="AA17" s="125" t="s">
        <v>51</v>
      </c>
      <c r="AB17" s="125" t="s">
        <v>51</v>
      </c>
      <c r="AC17" s="16" t="s">
        <v>53</v>
      </c>
      <c r="AD17" s="4">
        <f t="shared" si="0"/>
        <v>49</v>
      </c>
      <c r="AE17" s="141">
        <v>13</v>
      </c>
      <c r="AF17" s="125">
        <v>2</v>
      </c>
      <c r="AG17" s="125">
        <v>0</v>
      </c>
      <c r="AH17" s="125">
        <v>0</v>
      </c>
      <c r="AI17" s="30"/>
      <c r="AJ17" s="30" t="s">
        <v>79</v>
      </c>
      <c r="AK17" s="148">
        <f t="shared" si="1"/>
        <v>0.333333333333333</v>
      </c>
      <c r="AL17" s="29" t="s">
        <v>55</v>
      </c>
      <c r="AM17" s="29" t="s">
        <v>56</v>
      </c>
      <c r="AN17" s="30">
        <v>80</v>
      </c>
      <c r="AO17" s="30">
        <v>4</v>
      </c>
      <c r="AP17" s="32">
        <f t="shared" si="2"/>
        <v>4</v>
      </c>
      <c r="AQ17" s="157" t="s">
        <v>70</v>
      </c>
      <c r="AR17" s="157" t="s">
        <v>71</v>
      </c>
      <c r="AS17" s="17">
        <v>80</v>
      </c>
      <c r="AT17" s="17">
        <v>4</v>
      </c>
      <c r="AU17" s="22">
        <f t="shared" si="3"/>
        <v>12</v>
      </c>
    </row>
    <row r="18" s="1" customFormat="1" ht="118.8" spans="1:47">
      <c r="A18" s="1">
        <v>0</v>
      </c>
      <c r="B18" s="16">
        <v>707951</v>
      </c>
      <c r="C18" s="125" t="s">
        <v>168</v>
      </c>
      <c r="D18" s="126" t="s">
        <v>169</v>
      </c>
      <c r="E18" s="125" t="s">
        <v>42</v>
      </c>
      <c r="F18" s="127">
        <v>1</v>
      </c>
      <c r="G18" s="125">
        <v>43</v>
      </c>
      <c r="H18" s="127">
        <v>0</v>
      </c>
      <c r="I18" s="125" t="s">
        <v>170</v>
      </c>
      <c r="J18" s="127">
        <v>2</v>
      </c>
      <c r="K18" s="127">
        <v>1</v>
      </c>
      <c r="L18" s="127">
        <v>0</v>
      </c>
      <c r="M18" s="127" t="s">
        <v>171</v>
      </c>
      <c r="N18" s="125" t="s">
        <v>172</v>
      </c>
      <c r="O18" s="125" t="s">
        <v>46</v>
      </c>
      <c r="P18" s="125" t="s">
        <v>64</v>
      </c>
      <c r="Q18" s="125" t="s">
        <v>46</v>
      </c>
      <c r="R18" s="125" t="s">
        <v>173</v>
      </c>
      <c r="S18" s="125" t="s">
        <v>46</v>
      </c>
      <c r="T18" s="125" t="s">
        <v>154</v>
      </c>
      <c r="U18" s="127"/>
      <c r="V18" s="127"/>
      <c r="W18" s="127"/>
      <c r="X18" s="127"/>
      <c r="Y18" s="125" t="s">
        <v>174</v>
      </c>
      <c r="Z18" s="125" t="s">
        <v>51</v>
      </c>
      <c r="AA18" s="125" t="s">
        <v>51</v>
      </c>
      <c r="AB18" s="125" t="s">
        <v>51</v>
      </c>
      <c r="AC18" s="16" t="s">
        <v>53</v>
      </c>
      <c r="AD18" s="4">
        <f t="shared" si="0"/>
        <v>50</v>
      </c>
      <c r="AE18" s="141">
        <v>14</v>
      </c>
      <c r="AF18" s="125">
        <v>2</v>
      </c>
      <c r="AG18" s="125">
        <v>1</v>
      </c>
      <c r="AH18" s="125">
        <v>0</v>
      </c>
      <c r="AI18" s="30"/>
      <c r="AJ18" s="30" t="s">
        <v>111</v>
      </c>
      <c r="AK18" s="148">
        <f t="shared" si="1"/>
        <v>0.666666666666667</v>
      </c>
      <c r="AL18" s="149" t="s">
        <v>57</v>
      </c>
      <c r="AM18" s="149" t="s">
        <v>58</v>
      </c>
      <c r="AN18" s="30">
        <v>80</v>
      </c>
      <c r="AO18" s="30">
        <v>4</v>
      </c>
      <c r="AP18" s="32">
        <f t="shared" si="2"/>
        <v>8</v>
      </c>
      <c r="AQ18" s="157" t="s">
        <v>70</v>
      </c>
      <c r="AR18" s="157" t="s">
        <v>71</v>
      </c>
      <c r="AS18" s="17">
        <v>80</v>
      </c>
      <c r="AT18" s="17">
        <v>4</v>
      </c>
      <c r="AU18" s="22">
        <f t="shared" si="3"/>
        <v>12</v>
      </c>
    </row>
    <row r="19" s="1" customFormat="1" ht="92.4" spans="1:47">
      <c r="A19" s="1">
        <v>0</v>
      </c>
      <c r="B19" s="16">
        <v>710020</v>
      </c>
      <c r="C19" s="125" t="s">
        <v>175</v>
      </c>
      <c r="D19" s="126" t="s">
        <v>176</v>
      </c>
      <c r="E19" s="125" t="s">
        <v>42</v>
      </c>
      <c r="F19" s="127">
        <v>1</v>
      </c>
      <c r="G19" s="125">
        <v>49</v>
      </c>
      <c r="H19" s="127">
        <v>0</v>
      </c>
      <c r="I19" s="125" t="s">
        <v>82</v>
      </c>
      <c r="J19" s="127"/>
      <c r="K19" s="127"/>
      <c r="L19" s="127"/>
      <c r="M19" s="127"/>
      <c r="N19" s="125" t="s">
        <v>177</v>
      </c>
      <c r="O19" s="125" t="s">
        <v>46</v>
      </c>
      <c r="P19" s="125" t="s">
        <v>47</v>
      </c>
      <c r="Q19" s="125" t="s">
        <v>165</v>
      </c>
      <c r="R19" s="125" t="s">
        <v>178</v>
      </c>
      <c r="S19" s="125" t="s">
        <v>46</v>
      </c>
      <c r="T19" s="125" t="s">
        <v>103</v>
      </c>
      <c r="U19" s="127"/>
      <c r="V19" s="127"/>
      <c r="W19" s="127"/>
      <c r="X19" s="127"/>
      <c r="Y19" s="125" t="s">
        <v>179</v>
      </c>
      <c r="Z19" s="125" t="s">
        <v>51</v>
      </c>
      <c r="AA19" s="125" t="s">
        <v>51</v>
      </c>
      <c r="AB19" s="125" t="s">
        <v>51</v>
      </c>
      <c r="AC19" s="16" t="s">
        <v>53</v>
      </c>
      <c r="AD19" s="4">
        <f t="shared" si="0"/>
        <v>48</v>
      </c>
      <c r="AE19" s="141">
        <v>12</v>
      </c>
      <c r="AF19" s="125">
        <v>2</v>
      </c>
      <c r="AG19" s="125">
        <v>0</v>
      </c>
      <c r="AH19" s="125">
        <v>0</v>
      </c>
      <c r="AI19" s="30"/>
      <c r="AJ19" s="30"/>
      <c r="AK19" s="148">
        <f t="shared" si="1"/>
        <v>1.5</v>
      </c>
      <c r="AL19" s="149" t="s">
        <v>57</v>
      </c>
      <c r="AM19" s="149" t="s">
        <v>58</v>
      </c>
      <c r="AN19" s="30">
        <v>70</v>
      </c>
      <c r="AO19" s="30">
        <v>3</v>
      </c>
      <c r="AP19" s="32">
        <f t="shared" si="2"/>
        <v>6</v>
      </c>
      <c r="AQ19" s="157" t="s">
        <v>57</v>
      </c>
      <c r="AR19" s="157" t="s">
        <v>58</v>
      </c>
      <c r="AS19" s="17">
        <v>50</v>
      </c>
      <c r="AT19" s="17">
        <v>2</v>
      </c>
      <c r="AU19" s="22">
        <f t="shared" si="3"/>
        <v>4</v>
      </c>
    </row>
    <row r="20" s="1" customFormat="1" ht="92.4" spans="1:47">
      <c r="A20" s="1">
        <v>0</v>
      </c>
      <c r="B20" s="16">
        <v>708602</v>
      </c>
      <c r="C20" s="125" t="s">
        <v>180</v>
      </c>
      <c r="D20" s="126" t="s">
        <v>181</v>
      </c>
      <c r="E20" s="125" t="s">
        <v>42</v>
      </c>
      <c r="F20" s="127">
        <v>1</v>
      </c>
      <c r="G20" s="125">
        <v>37</v>
      </c>
      <c r="H20" s="127">
        <v>0</v>
      </c>
      <c r="I20" s="125" t="s">
        <v>182</v>
      </c>
      <c r="J20" s="127">
        <v>3</v>
      </c>
      <c r="K20" s="127">
        <v>0</v>
      </c>
      <c r="L20" s="127">
        <v>0</v>
      </c>
      <c r="M20" s="127" t="s">
        <v>62</v>
      </c>
      <c r="N20" s="125" t="s">
        <v>45</v>
      </c>
      <c r="O20" s="125" t="s">
        <v>46</v>
      </c>
      <c r="P20" s="125" t="s">
        <v>64</v>
      </c>
      <c r="Q20" s="125" t="s">
        <v>46</v>
      </c>
      <c r="R20" s="125" t="s">
        <v>183</v>
      </c>
      <c r="S20" s="125" t="s">
        <v>184</v>
      </c>
      <c r="T20" s="125" t="s">
        <v>182</v>
      </c>
      <c r="U20" s="127">
        <v>1</v>
      </c>
      <c r="V20" s="127">
        <v>0</v>
      </c>
      <c r="W20" s="127">
        <v>0</v>
      </c>
      <c r="X20" s="127">
        <v>1</v>
      </c>
      <c r="Y20" s="125" t="s">
        <v>51</v>
      </c>
      <c r="Z20" s="125" t="s">
        <v>185</v>
      </c>
      <c r="AA20" s="125" t="s">
        <v>186</v>
      </c>
      <c r="AB20" s="125" t="s">
        <v>51</v>
      </c>
      <c r="AC20" s="16" t="s">
        <v>53</v>
      </c>
      <c r="AD20" s="4">
        <f t="shared" ref="AD20:AD34" si="4">AE20+36</f>
        <v>71</v>
      </c>
      <c r="AE20" s="141">
        <v>35</v>
      </c>
      <c r="AF20" s="125">
        <v>3</v>
      </c>
      <c r="AG20" s="125">
        <v>0</v>
      </c>
      <c r="AH20" s="125">
        <v>0</v>
      </c>
      <c r="AI20" s="30"/>
      <c r="AJ20" s="30" t="s">
        <v>79</v>
      </c>
      <c r="AK20" s="148">
        <f t="shared" si="1"/>
        <v>0.333333333333333</v>
      </c>
      <c r="AL20" s="149" t="s">
        <v>55</v>
      </c>
      <c r="AM20" s="149" t="s">
        <v>56</v>
      </c>
      <c r="AN20" s="30">
        <v>50</v>
      </c>
      <c r="AO20" s="30">
        <v>2</v>
      </c>
      <c r="AP20" s="32">
        <f t="shared" si="2"/>
        <v>2</v>
      </c>
      <c r="AQ20" s="157" t="s">
        <v>57</v>
      </c>
      <c r="AR20" s="157" t="s">
        <v>58</v>
      </c>
      <c r="AS20" s="17">
        <v>60</v>
      </c>
      <c r="AT20" s="17">
        <v>3</v>
      </c>
      <c r="AU20" s="22">
        <f t="shared" si="3"/>
        <v>6</v>
      </c>
    </row>
    <row r="21" s="1" customFormat="1" ht="92.4" spans="1:47">
      <c r="A21" s="1">
        <v>0</v>
      </c>
      <c r="B21" s="16">
        <v>708522</v>
      </c>
      <c r="C21" s="125" t="s">
        <v>187</v>
      </c>
      <c r="D21" s="126" t="s">
        <v>188</v>
      </c>
      <c r="E21" s="125" t="s">
        <v>42</v>
      </c>
      <c r="F21" s="127">
        <v>1</v>
      </c>
      <c r="G21" s="125">
        <v>40</v>
      </c>
      <c r="H21" s="127">
        <v>0</v>
      </c>
      <c r="I21" s="125" t="s">
        <v>82</v>
      </c>
      <c r="J21" s="127"/>
      <c r="K21" s="127"/>
      <c r="L21" s="127"/>
      <c r="M21" s="127"/>
      <c r="N21" s="125" t="s">
        <v>45</v>
      </c>
      <c r="O21" s="125" t="s">
        <v>46</v>
      </c>
      <c r="P21" s="125" t="s">
        <v>47</v>
      </c>
      <c r="Q21" s="125" t="s">
        <v>189</v>
      </c>
      <c r="R21" s="125" t="s">
        <v>190</v>
      </c>
      <c r="S21" s="125" t="s">
        <v>46</v>
      </c>
      <c r="T21" s="125" t="s">
        <v>103</v>
      </c>
      <c r="U21" s="127"/>
      <c r="V21" s="127"/>
      <c r="W21" s="127"/>
      <c r="X21" s="127"/>
      <c r="Y21" s="125" t="s">
        <v>191</v>
      </c>
      <c r="Z21" s="125" t="s">
        <v>192</v>
      </c>
      <c r="AA21" s="125" t="s">
        <v>51</v>
      </c>
      <c r="AB21" s="125" t="s">
        <v>51</v>
      </c>
      <c r="AC21" s="16" t="s">
        <v>53</v>
      </c>
      <c r="AD21" s="4">
        <f t="shared" si="4"/>
        <v>67</v>
      </c>
      <c r="AE21" s="141">
        <v>31</v>
      </c>
      <c r="AF21" s="125">
        <v>2</v>
      </c>
      <c r="AG21" s="125">
        <v>0</v>
      </c>
      <c r="AH21" s="125">
        <v>0</v>
      </c>
      <c r="AI21" s="30"/>
      <c r="AJ21" s="30" t="s">
        <v>193</v>
      </c>
      <c r="AK21" s="148">
        <f t="shared" si="1"/>
        <v>0.333333333333333</v>
      </c>
      <c r="AL21" s="29" t="s">
        <v>55</v>
      </c>
      <c r="AM21" s="29" t="s">
        <v>56</v>
      </c>
      <c r="AN21" s="30">
        <v>70</v>
      </c>
      <c r="AO21" s="30">
        <v>3</v>
      </c>
      <c r="AP21" s="32">
        <f t="shared" ref="AP21:AP61" si="5">AM21*AO21</f>
        <v>3</v>
      </c>
      <c r="AQ21" s="157" t="s">
        <v>70</v>
      </c>
      <c r="AR21" s="157" t="s">
        <v>71</v>
      </c>
      <c r="AS21" s="17">
        <v>70</v>
      </c>
      <c r="AT21" s="17">
        <v>3</v>
      </c>
      <c r="AU21" s="22">
        <f t="shared" si="3"/>
        <v>9</v>
      </c>
    </row>
    <row r="22" s="1" customFormat="1" ht="118.8" spans="1:47">
      <c r="A22" s="1">
        <v>0</v>
      </c>
      <c r="B22" s="16">
        <v>714404</v>
      </c>
      <c r="C22" s="125" t="s">
        <v>194</v>
      </c>
      <c r="D22" s="126" t="s">
        <v>195</v>
      </c>
      <c r="E22" s="125" t="s">
        <v>42</v>
      </c>
      <c r="F22" s="127">
        <v>1</v>
      </c>
      <c r="G22" s="125">
        <v>42</v>
      </c>
      <c r="H22" s="127">
        <v>0</v>
      </c>
      <c r="I22" s="125" t="s">
        <v>82</v>
      </c>
      <c r="J22" s="127"/>
      <c r="K22" s="127"/>
      <c r="L22" s="127"/>
      <c r="M22" s="127"/>
      <c r="N22" s="125" t="s">
        <v>196</v>
      </c>
      <c r="O22" s="125" t="s">
        <v>46</v>
      </c>
      <c r="P22" s="125" t="s">
        <v>64</v>
      </c>
      <c r="Q22" s="125" t="s">
        <v>46</v>
      </c>
      <c r="R22" s="125" t="s">
        <v>153</v>
      </c>
      <c r="S22" s="125" t="s">
        <v>46</v>
      </c>
      <c r="T22" s="125" t="s">
        <v>154</v>
      </c>
      <c r="U22" s="127"/>
      <c r="V22" s="127"/>
      <c r="W22" s="127"/>
      <c r="X22" s="127"/>
      <c r="Y22" s="125" t="s">
        <v>197</v>
      </c>
      <c r="Z22" s="125" t="s">
        <v>51</v>
      </c>
      <c r="AA22" s="125" t="s">
        <v>51</v>
      </c>
      <c r="AB22" s="125" t="s">
        <v>51</v>
      </c>
      <c r="AC22" s="16" t="s">
        <v>53</v>
      </c>
      <c r="AD22" s="4">
        <f t="shared" si="4"/>
        <v>51</v>
      </c>
      <c r="AE22" s="141">
        <v>15</v>
      </c>
      <c r="AF22" s="125">
        <v>2</v>
      </c>
      <c r="AG22" s="125">
        <v>0</v>
      </c>
      <c r="AH22" s="125">
        <v>0</v>
      </c>
      <c r="AI22" s="30"/>
      <c r="AJ22" s="30" t="s">
        <v>162</v>
      </c>
      <c r="AK22" s="148">
        <f t="shared" si="1"/>
        <v>0.5</v>
      </c>
      <c r="AL22" s="29" t="s">
        <v>57</v>
      </c>
      <c r="AM22" s="29" t="s">
        <v>58</v>
      </c>
      <c r="AN22" s="30">
        <v>60</v>
      </c>
      <c r="AO22" s="30">
        <v>3</v>
      </c>
      <c r="AP22" s="32">
        <f t="shared" si="5"/>
        <v>6</v>
      </c>
      <c r="AQ22" s="157" t="s">
        <v>70</v>
      </c>
      <c r="AR22" s="157" t="s">
        <v>71</v>
      </c>
      <c r="AS22" s="17">
        <v>80</v>
      </c>
      <c r="AT22" s="17">
        <v>4</v>
      </c>
      <c r="AU22" s="22">
        <f t="shared" si="3"/>
        <v>12</v>
      </c>
    </row>
    <row r="23" s="1" customFormat="1" ht="158.4" spans="1:47">
      <c r="A23" s="1">
        <v>0</v>
      </c>
      <c r="B23" s="16">
        <v>714808</v>
      </c>
      <c r="C23" s="125" t="s">
        <v>198</v>
      </c>
      <c r="D23" s="126" t="s">
        <v>199</v>
      </c>
      <c r="E23" s="125" t="s">
        <v>42</v>
      </c>
      <c r="F23" s="127">
        <v>1</v>
      </c>
      <c r="G23" s="125">
        <v>68</v>
      </c>
      <c r="H23" s="127">
        <v>1</v>
      </c>
      <c r="I23" s="125" t="s">
        <v>200</v>
      </c>
      <c r="J23" s="127">
        <v>4</v>
      </c>
      <c r="K23" s="127">
        <v>1</v>
      </c>
      <c r="L23" s="127">
        <v>0</v>
      </c>
      <c r="M23" s="127" t="s">
        <v>44</v>
      </c>
      <c r="N23" s="125" t="s">
        <v>201</v>
      </c>
      <c r="O23" s="125" t="s">
        <v>46</v>
      </c>
      <c r="P23" s="125" t="s">
        <v>64</v>
      </c>
      <c r="Q23" s="125" t="s">
        <v>46</v>
      </c>
      <c r="R23" s="125" t="s">
        <v>202</v>
      </c>
      <c r="S23" s="125" t="s">
        <v>46</v>
      </c>
      <c r="T23" s="125" t="s">
        <v>154</v>
      </c>
      <c r="U23" s="127"/>
      <c r="V23" s="127"/>
      <c r="W23" s="127"/>
      <c r="X23" s="127"/>
      <c r="Y23" s="125" t="s">
        <v>51</v>
      </c>
      <c r="Z23" s="125" t="s">
        <v>203</v>
      </c>
      <c r="AA23" s="125" t="s">
        <v>51</v>
      </c>
      <c r="AB23" s="125" t="s">
        <v>51</v>
      </c>
      <c r="AC23" s="16" t="s">
        <v>53</v>
      </c>
      <c r="AD23" s="4">
        <f t="shared" si="4"/>
        <v>65</v>
      </c>
      <c r="AE23" s="141">
        <v>29</v>
      </c>
      <c r="AF23" s="125">
        <v>4</v>
      </c>
      <c r="AG23" s="125">
        <v>1</v>
      </c>
      <c r="AH23" s="125">
        <v>0</v>
      </c>
      <c r="AI23" s="30"/>
      <c r="AJ23" s="30"/>
      <c r="AK23" s="148">
        <f t="shared" si="1"/>
        <v>0.666666666666667</v>
      </c>
      <c r="AL23" s="29" t="s">
        <v>57</v>
      </c>
      <c r="AM23" s="29" t="s">
        <v>58</v>
      </c>
      <c r="AN23" s="30">
        <v>70</v>
      </c>
      <c r="AO23" s="30">
        <v>3</v>
      </c>
      <c r="AP23" s="32">
        <f t="shared" si="5"/>
        <v>6</v>
      </c>
      <c r="AQ23" s="157" t="s">
        <v>70</v>
      </c>
      <c r="AR23" s="157" t="s">
        <v>71</v>
      </c>
      <c r="AS23" s="17">
        <v>60</v>
      </c>
      <c r="AT23" s="17">
        <v>3</v>
      </c>
      <c r="AU23" s="22">
        <f t="shared" si="3"/>
        <v>9</v>
      </c>
    </row>
    <row r="24" s="1" customFormat="1" ht="92.4" spans="1:47">
      <c r="A24" s="1">
        <v>0</v>
      </c>
      <c r="B24" s="16">
        <v>715047</v>
      </c>
      <c r="C24" s="125" t="s">
        <v>204</v>
      </c>
      <c r="D24" s="126" t="s">
        <v>205</v>
      </c>
      <c r="E24" s="125" t="s">
        <v>139</v>
      </c>
      <c r="F24" s="127">
        <v>0</v>
      </c>
      <c r="G24" s="125">
        <v>18</v>
      </c>
      <c r="H24" s="127">
        <v>0</v>
      </c>
      <c r="I24" s="125" t="s">
        <v>82</v>
      </c>
      <c r="J24" s="127"/>
      <c r="K24" s="127"/>
      <c r="L24" s="127"/>
      <c r="M24" s="127"/>
      <c r="N24" s="125" t="s">
        <v>45</v>
      </c>
      <c r="O24" s="125" t="s">
        <v>46</v>
      </c>
      <c r="P24" s="125" t="s">
        <v>47</v>
      </c>
      <c r="Q24" s="125" t="s">
        <v>206</v>
      </c>
      <c r="R24" s="125" t="s">
        <v>76</v>
      </c>
      <c r="S24" s="125" t="s">
        <v>207</v>
      </c>
      <c r="T24" s="125" t="s">
        <v>82</v>
      </c>
      <c r="U24" s="127"/>
      <c r="V24" s="127"/>
      <c r="W24" s="127"/>
      <c r="X24" s="127"/>
      <c r="Y24" s="125" t="s">
        <v>208</v>
      </c>
      <c r="Z24" s="125" t="s">
        <v>51</v>
      </c>
      <c r="AA24" s="125" t="s">
        <v>209</v>
      </c>
      <c r="AB24" s="125" t="s">
        <v>51</v>
      </c>
      <c r="AC24" s="16" t="s">
        <v>53</v>
      </c>
      <c r="AD24" s="4">
        <f t="shared" si="4"/>
        <v>68</v>
      </c>
      <c r="AE24" s="141">
        <v>32</v>
      </c>
      <c r="AF24" s="125">
        <v>2</v>
      </c>
      <c r="AG24" s="125">
        <v>0</v>
      </c>
      <c r="AH24" s="125">
        <v>0</v>
      </c>
      <c r="AI24" s="30"/>
      <c r="AJ24" s="30"/>
      <c r="AK24" s="148">
        <f t="shared" si="1"/>
        <v>0.333333333333333</v>
      </c>
      <c r="AL24" s="149" t="s">
        <v>55</v>
      </c>
      <c r="AM24" s="149" t="s">
        <v>56</v>
      </c>
      <c r="AN24" s="30">
        <v>80</v>
      </c>
      <c r="AO24" s="30">
        <v>4</v>
      </c>
      <c r="AP24" s="32">
        <f t="shared" si="5"/>
        <v>4</v>
      </c>
      <c r="AQ24" s="157" t="s">
        <v>70</v>
      </c>
      <c r="AR24" s="157" t="s">
        <v>71</v>
      </c>
      <c r="AS24" s="17">
        <v>80</v>
      </c>
      <c r="AT24" s="17">
        <v>4</v>
      </c>
      <c r="AU24" s="22">
        <f t="shared" si="3"/>
        <v>12</v>
      </c>
    </row>
    <row r="25" s="1" customFormat="1" ht="92.4" spans="1:47">
      <c r="A25" s="1">
        <v>0</v>
      </c>
      <c r="B25" s="16">
        <v>717249</v>
      </c>
      <c r="C25" s="125" t="s">
        <v>210</v>
      </c>
      <c r="D25" s="126" t="s">
        <v>211</v>
      </c>
      <c r="E25" s="125" t="s">
        <v>42</v>
      </c>
      <c r="F25" s="127">
        <v>1</v>
      </c>
      <c r="G25" s="125">
        <v>48</v>
      </c>
      <c r="H25" s="127">
        <v>0</v>
      </c>
      <c r="I25" s="125" t="s">
        <v>82</v>
      </c>
      <c r="J25" s="127"/>
      <c r="K25" s="127"/>
      <c r="L25" s="127"/>
      <c r="M25" s="127"/>
      <c r="N25" s="125" t="s">
        <v>212</v>
      </c>
      <c r="O25" s="125" t="s">
        <v>46</v>
      </c>
      <c r="P25" s="125" t="s">
        <v>47</v>
      </c>
      <c r="Q25" s="125" t="s">
        <v>213</v>
      </c>
      <c r="R25" s="125" t="s">
        <v>190</v>
      </c>
      <c r="S25" s="125" t="s">
        <v>46</v>
      </c>
      <c r="T25" s="125" t="s">
        <v>103</v>
      </c>
      <c r="U25" s="127"/>
      <c r="V25" s="127"/>
      <c r="W25" s="127"/>
      <c r="X25" s="127"/>
      <c r="Y25" s="125" t="s">
        <v>51</v>
      </c>
      <c r="Z25" s="125" t="s">
        <v>214</v>
      </c>
      <c r="AA25" s="125" t="s">
        <v>51</v>
      </c>
      <c r="AB25" s="125" t="s">
        <v>51</v>
      </c>
      <c r="AC25" s="16" t="s">
        <v>53</v>
      </c>
      <c r="AD25" s="4">
        <f t="shared" si="4"/>
        <v>57</v>
      </c>
      <c r="AE25" s="141">
        <v>21</v>
      </c>
      <c r="AF25" s="125">
        <v>2</v>
      </c>
      <c r="AG25" s="125">
        <v>0</v>
      </c>
      <c r="AH25" s="125">
        <v>0</v>
      </c>
      <c r="AI25" s="30"/>
      <c r="AJ25" s="30" t="s">
        <v>111</v>
      </c>
      <c r="AK25" s="148">
        <f t="shared" si="1"/>
        <v>0.25</v>
      </c>
      <c r="AL25" s="149" t="s">
        <v>55</v>
      </c>
      <c r="AM25" s="149" t="s">
        <v>56</v>
      </c>
      <c r="AN25" s="30">
        <v>60</v>
      </c>
      <c r="AO25" s="30">
        <v>3</v>
      </c>
      <c r="AP25" s="32">
        <f t="shared" si="5"/>
        <v>3</v>
      </c>
      <c r="AQ25" s="157" t="s">
        <v>70</v>
      </c>
      <c r="AR25" s="157" t="s">
        <v>71</v>
      </c>
      <c r="AS25" s="17">
        <v>80</v>
      </c>
      <c r="AT25" s="17">
        <v>4</v>
      </c>
      <c r="AU25" s="22">
        <f t="shared" si="3"/>
        <v>12</v>
      </c>
    </row>
    <row r="26" s="1" customFormat="1" ht="118.8" spans="1:47">
      <c r="A26" s="1">
        <v>0</v>
      </c>
      <c r="B26" s="16">
        <v>721473</v>
      </c>
      <c r="C26" s="125" t="s">
        <v>215</v>
      </c>
      <c r="D26" s="126" t="s">
        <v>216</v>
      </c>
      <c r="E26" s="125" t="s">
        <v>42</v>
      </c>
      <c r="F26" s="127">
        <v>1</v>
      </c>
      <c r="G26" s="125">
        <v>49</v>
      </c>
      <c r="H26" s="127">
        <v>0</v>
      </c>
      <c r="I26" s="125" t="s">
        <v>82</v>
      </c>
      <c r="J26" s="127"/>
      <c r="K26" s="127"/>
      <c r="L26" s="127"/>
      <c r="M26" s="127"/>
      <c r="N26" s="125" t="s">
        <v>45</v>
      </c>
      <c r="O26" s="125" t="s">
        <v>46</v>
      </c>
      <c r="P26" s="125" t="s">
        <v>47</v>
      </c>
      <c r="Q26" s="125" t="s">
        <v>217</v>
      </c>
      <c r="R26" s="125" t="s">
        <v>218</v>
      </c>
      <c r="S26" s="125" t="s">
        <v>219</v>
      </c>
      <c r="T26" s="125" t="s">
        <v>220</v>
      </c>
      <c r="U26" s="127">
        <v>1</v>
      </c>
      <c r="V26" s="127">
        <v>0</v>
      </c>
      <c r="W26" s="127">
        <v>0</v>
      </c>
      <c r="X26" s="127">
        <v>1</v>
      </c>
      <c r="Y26" s="125" t="s">
        <v>221</v>
      </c>
      <c r="Z26" s="125" t="s">
        <v>51</v>
      </c>
      <c r="AA26" s="125" t="s">
        <v>51</v>
      </c>
      <c r="AB26" s="125" t="s">
        <v>51</v>
      </c>
      <c r="AC26" s="16" t="s">
        <v>53</v>
      </c>
      <c r="AD26" s="4">
        <f t="shared" si="4"/>
        <v>43</v>
      </c>
      <c r="AE26" s="141">
        <v>7</v>
      </c>
      <c r="AF26" s="125">
        <v>4</v>
      </c>
      <c r="AG26" s="125">
        <v>1</v>
      </c>
      <c r="AH26" s="125">
        <v>0</v>
      </c>
      <c r="AI26" s="30" t="s">
        <v>156</v>
      </c>
      <c r="AJ26" s="30" t="s">
        <v>145</v>
      </c>
      <c r="AK26" s="148">
        <f t="shared" si="1"/>
        <v>0.166666666666667</v>
      </c>
      <c r="AL26" s="149" t="s">
        <v>55</v>
      </c>
      <c r="AM26" s="149" t="s">
        <v>56</v>
      </c>
      <c r="AN26" s="30">
        <v>10</v>
      </c>
      <c r="AO26" s="30">
        <v>1</v>
      </c>
      <c r="AP26" s="32">
        <f t="shared" si="5"/>
        <v>1</v>
      </c>
      <c r="AQ26" s="157" t="s">
        <v>57</v>
      </c>
      <c r="AR26" s="157" t="s">
        <v>58</v>
      </c>
      <c r="AS26" s="17">
        <v>70</v>
      </c>
      <c r="AT26" s="17">
        <v>3</v>
      </c>
      <c r="AU26" s="22">
        <f t="shared" si="3"/>
        <v>6</v>
      </c>
    </row>
    <row r="27" s="1" customFormat="1" ht="66" spans="1:47">
      <c r="A27" s="1">
        <v>0</v>
      </c>
      <c r="B27" s="16">
        <v>723065</v>
      </c>
      <c r="C27" s="125" t="s">
        <v>222</v>
      </c>
      <c r="D27" s="126" t="s">
        <v>223</v>
      </c>
      <c r="E27" s="125" t="s">
        <v>139</v>
      </c>
      <c r="F27" s="127">
        <v>0</v>
      </c>
      <c r="G27" s="125">
        <v>43</v>
      </c>
      <c r="H27" s="127">
        <v>0</v>
      </c>
      <c r="I27" s="125" t="s">
        <v>224</v>
      </c>
      <c r="J27" s="127"/>
      <c r="K27" s="127"/>
      <c r="L27" s="127"/>
      <c r="M27" s="127"/>
      <c r="N27" s="125" t="s">
        <v>225</v>
      </c>
      <c r="O27" s="125" t="s">
        <v>46</v>
      </c>
      <c r="P27" s="125" t="s">
        <v>47</v>
      </c>
      <c r="Q27" s="125" t="s">
        <v>84</v>
      </c>
      <c r="R27" s="125" t="s">
        <v>76</v>
      </c>
      <c r="S27" s="125" t="s">
        <v>226</v>
      </c>
      <c r="T27" s="125" t="s">
        <v>227</v>
      </c>
      <c r="U27" s="127">
        <v>1</v>
      </c>
      <c r="V27" s="127">
        <v>1</v>
      </c>
      <c r="W27" s="127">
        <v>0</v>
      </c>
      <c r="X27" s="127">
        <v>1</v>
      </c>
      <c r="Y27" s="125" t="s">
        <v>228</v>
      </c>
      <c r="Z27" s="125" t="s">
        <v>51</v>
      </c>
      <c r="AA27" s="125" t="s">
        <v>51</v>
      </c>
      <c r="AB27" s="125" t="s">
        <v>51</v>
      </c>
      <c r="AC27" s="16" t="s">
        <v>53</v>
      </c>
      <c r="AD27" s="4">
        <f t="shared" si="4"/>
        <v>43</v>
      </c>
      <c r="AE27" s="141">
        <v>7</v>
      </c>
      <c r="AF27" s="125">
        <v>4</v>
      </c>
      <c r="AG27" s="125">
        <v>2</v>
      </c>
      <c r="AH27" s="125">
        <v>0</v>
      </c>
      <c r="AI27" s="30" t="s">
        <v>162</v>
      </c>
      <c r="AJ27" s="30" t="s">
        <v>162</v>
      </c>
      <c r="AK27" s="148">
        <f t="shared" si="1"/>
        <v>0</v>
      </c>
      <c r="AL27" s="149" t="s">
        <v>96</v>
      </c>
      <c r="AM27" s="149" t="s">
        <v>97</v>
      </c>
      <c r="AN27" s="30">
        <v>0</v>
      </c>
      <c r="AO27" s="30">
        <v>0</v>
      </c>
      <c r="AP27" s="32">
        <f t="shared" si="5"/>
        <v>0</v>
      </c>
      <c r="AQ27" s="157" t="s">
        <v>57</v>
      </c>
      <c r="AR27" s="157" t="s">
        <v>58</v>
      </c>
      <c r="AS27" s="17">
        <v>50</v>
      </c>
      <c r="AT27" s="17">
        <v>2</v>
      </c>
      <c r="AU27" s="22">
        <f t="shared" si="3"/>
        <v>4</v>
      </c>
    </row>
    <row r="28" s="1" customFormat="1" ht="105.6" spans="1:47">
      <c r="A28" s="1">
        <v>0</v>
      </c>
      <c r="B28" s="16">
        <v>720336</v>
      </c>
      <c r="C28" s="125" t="s">
        <v>229</v>
      </c>
      <c r="D28" s="126" t="s">
        <v>230</v>
      </c>
      <c r="E28" s="125" t="s">
        <v>139</v>
      </c>
      <c r="F28" s="127">
        <v>0</v>
      </c>
      <c r="G28" s="125">
        <v>66</v>
      </c>
      <c r="H28" s="127">
        <v>1</v>
      </c>
      <c r="I28" s="125" t="s">
        <v>231</v>
      </c>
      <c r="J28" s="127">
        <v>1</v>
      </c>
      <c r="K28" s="127">
        <v>1</v>
      </c>
      <c r="L28" s="127">
        <v>0</v>
      </c>
      <c r="M28" s="127" t="s">
        <v>171</v>
      </c>
      <c r="N28" s="125" t="s">
        <v>45</v>
      </c>
      <c r="O28" s="125" t="s">
        <v>46</v>
      </c>
      <c r="P28" s="125" t="s">
        <v>64</v>
      </c>
      <c r="Q28" s="125" t="s">
        <v>46</v>
      </c>
      <c r="R28" s="125" t="s">
        <v>76</v>
      </c>
      <c r="S28" s="125" t="s">
        <v>46</v>
      </c>
      <c r="T28" s="125" t="s">
        <v>231</v>
      </c>
      <c r="U28" s="127">
        <v>0</v>
      </c>
      <c r="V28" s="127">
        <v>0</v>
      </c>
      <c r="W28" s="127">
        <v>0</v>
      </c>
      <c r="X28" s="127">
        <v>0</v>
      </c>
      <c r="Y28" s="125" t="s">
        <v>232</v>
      </c>
      <c r="Z28" s="125" t="s">
        <v>51</v>
      </c>
      <c r="AA28" s="125" t="s">
        <v>51</v>
      </c>
      <c r="AB28" s="125" t="s">
        <v>51</v>
      </c>
      <c r="AC28" s="16" t="s">
        <v>53</v>
      </c>
      <c r="AD28" s="4">
        <f t="shared" si="4"/>
        <v>51</v>
      </c>
      <c r="AE28" s="141">
        <v>15</v>
      </c>
      <c r="AF28" s="125">
        <v>1</v>
      </c>
      <c r="AG28" s="125">
        <v>1</v>
      </c>
      <c r="AH28" s="125">
        <v>0</v>
      </c>
      <c r="AI28" s="30" t="s">
        <v>118</v>
      </c>
      <c r="AJ28" s="30" t="s">
        <v>233</v>
      </c>
      <c r="AK28" s="148">
        <f t="shared" si="1"/>
        <v>0.333333333333333</v>
      </c>
      <c r="AL28" s="149" t="s">
        <v>55</v>
      </c>
      <c r="AM28" s="149" t="s">
        <v>56</v>
      </c>
      <c r="AN28" s="30">
        <v>80</v>
      </c>
      <c r="AO28" s="30">
        <v>4</v>
      </c>
      <c r="AP28" s="32">
        <f t="shared" si="5"/>
        <v>4</v>
      </c>
      <c r="AQ28" s="157" t="s">
        <v>70</v>
      </c>
      <c r="AR28" s="157" t="s">
        <v>71</v>
      </c>
      <c r="AS28" s="17">
        <v>80</v>
      </c>
      <c r="AT28" s="17">
        <v>4</v>
      </c>
      <c r="AU28" s="22">
        <f t="shared" si="3"/>
        <v>12</v>
      </c>
    </row>
    <row r="29" s="117" customFormat="1" ht="132" spans="1:47">
      <c r="A29" s="1">
        <v>0</v>
      </c>
      <c r="B29" s="16">
        <v>725492</v>
      </c>
      <c r="C29" s="125" t="s">
        <v>234</v>
      </c>
      <c r="D29" s="126" t="s">
        <v>235</v>
      </c>
      <c r="E29" s="125" t="s">
        <v>42</v>
      </c>
      <c r="F29" s="127">
        <v>1</v>
      </c>
      <c r="G29" s="125">
        <v>55</v>
      </c>
      <c r="H29" s="127">
        <v>1</v>
      </c>
      <c r="I29" s="125" t="s">
        <v>100</v>
      </c>
      <c r="J29" s="127">
        <v>3</v>
      </c>
      <c r="K29" s="127">
        <v>2</v>
      </c>
      <c r="L29" s="127">
        <v>0</v>
      </c>
      <c r="M29" s="127" t="s">
        <v>62</v>
      </c>
      <c r="N29" s="125" t="s">
        <v>45</v>
      </c>
      <c r="O29" s="125" t="s">
        <v>46</v>
      </c>
      <c r="P29" s="125" t="s">
        <v>47</v>
      </c>
      <c r="Q29" s="125" t="s">
        <v>236</v>
      </c>
      <c r="R29" s="125" t="s">
        <v>76</v>
      </c>
      <c r="S29" s="125" t="s">
        <v>46</v>
      </c>
      <c r="T29" s="125" t="s">
        <v>100</v>
      </c>
      <c r="U29" s="127">
        <v>1</v>
      </c>
      <c r="V29" s="127">
        <v>1</v>
      </c>
      <c r="W29" s="127">
        <v>0</v>
      </c>
      <c r="X29" s="127">
        <v>1</v>
      </c>
      <c r="Y29" s="125" t="s">
        <v>51</v>
      </c>
      <c r="Z29" s="125" t="s">
        <v>51</v>
      </c>
      <c r="AA29" s="125" t="s">
        <v>237</v>
      </c>
      <c r="AB29" s="125" t="s">
        <v>51</v>
      </c>
      <c r="AC29" s="16" t="s">
        <v>53</v>
      </c>
      <c r="AD29" s="4">
        <f t="shared" si="4"/>
        <v>71</v>
      </c>
      <c r="AE29" s="141">
        <v>35</v>
      </c>
      <c r="AF29" s="125">
        <v>3</v>
      </c>
      <c r="AG29" s="125">
        <v>2</v>
      </c>
      <c r="AH29" s="125">
        <v>0</v>
      </c>
      <c r="AI29" s="30" t="s">
        <v>136</v>
      </c>
      <c r="AJ29" s="30" t="s">
        <v>136</v>
      </c>
      <c r="AK29" s="148">
        <f t="shared" si="1"/>
        <v>0.888888888888889</v>
      </c>
      <c r="AL29" s="149" t="s">
        <v>57</v>
      </c>
      <c r="AM29" s="149" t="s">
        <v>58</v>
      </c>
      <c r="AN29" s="30">
        <v>80</v>
      </c>
      <c r="AO29" s="30">
        <v>4</v>
      </c>
      <c r="AP29" s="32">
        <f t="shared" si="5"/>
        <v>8</v>
      </c>
      <c r="AQ29" s="157" t="s">
        <v>70</v>
      </c>
      <c r="AR29" s="157" t="s">
        <v>71</v>
      </c>
      <c r="AS29" s="17">
        <v>70</v>
      </c>
      <c r="AT29" s="17">
        <v>3</v>
      </c>
      <c r="AU29" s="22">
        <f t="shared" si="3"/>
        <v>9</v>
      </c>
    </row>
    <row r="30" s="117" customFormat="1" ht="118.8" spans="1:47">
      <c r="A30" s="1">
        <v>0</v>
      </c>
      <c r="B30" s="16">
        <v>726776</v>
      </c>
      <c r="C30" s="125" t="s">
        <v>238</v>
      </c>
      <c r="D30" s="126" t="s">
        <v>239</v>
      </c>
      <c r="E30" s="125" t="s">
        <v>42</v>
      </c>
      <c r="F30" s="127">
        <v>1</v>
      </c>
      <c r="G30" s="125">
        <v>53</v>
      </c>
      <c r="H30" s="127">
        <v>1</v>
      </c>
      <c r="I30" s="125" t="s">
        <v>240</v>
      </c>
      <c r="J30" s="127">
        <v>3</v>
      </c>
      <c r="K30" s="127">
        <v>1</v>
      </c>
      <c r="L30" s="127">
        <v>0</v>
      </c>
      <c r="M30" s="127" t="s">
        <v>62</v>
      </c>
      <c r="N30" s="125" t="s">
        <v>241</v>
      </c>
      <c r="O30" s="125" t="s">
        <v>46</v>
      </c>
      <c r="P30" s="125" t="s">
        <v>47</v>
      </c>
      <c r="Q30" s="125" t="s">
        <v>102</v>
      </c>
      <c r="R30" s="125" t="s">
        <v>242</v>
      </c>
      <c r="S30" s="125" t="s">
        <v>46</v>
      </c>
      <c r="T30" s="125" t="s">
        <v>103</v>
      </c>
      <c r="U30" s="127"/>
      <c r="V30" s="127"/>
      <c r="W30" s="127"/>
      <c r="X30" s="127"/>
      <c r="Y30" s="125" t="s">
        <v>51</v>
      </c>
      <c r="Z30" s="125" t="s">
        <v>243</v>
      </c>
      <c r="AA30" s="125" t="s">
        <v>51</v>
      </c>
      <c r="AB30" s="125" t="s">
        <v>51</v>
      </c>
      <c r="AC30" s="16" t="s">
        <v>53</v>
      </c>
      <c r="AD30" s="4">
        <f t="shared" si="4"/>
        <v>62</v>
      </c>
      <c r="AE30" s="141">
        <v>26</v>
      </c>
      <c r="AF30" s="125">
        <v>3</v>
      </c>
      <c r="AG30" s="125">
        <v>1</v>
      </c>
      <c r="AH30" s="125">
        <v>0</v>
      </c>
      <c r="AI30" s="30" t="s">
        <v>118</v>
      </c>
      <c r="AJ30" s="30" t="s">
        <v>162</v>
      </c>
      <c r="AK30" s="148">
        <f t="shared" si="1"/>
        <v>1.33333333333333</v>
      </c>
      <c r="AL30" s="149" t="s">
        <v>57</v>
      </c>
      <c r="AM30" s="149" t="s">
        <v>58</v>
      </c>
      <c r="AN30" s="30">
        <v>80</v>
      </c>
      <c r="AO30" s="30">
        <v>4</v>
      </c>
      <c r="AP30" s="32">
        <f t="shared" si="5"/>
        <v>8</v>
      </c>
      <c r="AQ30" s="157" t="s">
        <v>70</v>
      </c>
      <c r="AR30" s="157" t="s">
        <v>71</v>
      </c>
      <c r="AS30" s="17">
        <v>40</v>
      </c>
      <c r="AT30" s="17">
        <v>2</v>
      </c>
      <c r="AU30" s="22">
        <f t="shared" si="3"/>
        <v>6</v>
      </c>
    </row>
    <row r="31" s="118" customFormat="1" ht="79.2" spans="1:47">
      <c r="A31" s="1">
        <v>0</v>
      </c>
      <c r="B31" s="18">
        <v>723650</v>
      </c>
      <c r="C31" s="128" t="s">
        <v>244</v>
      </c>
      <c r="D31" s="129" t="s">
        <v>245</v>
      </c>
      <c r="E31" s="128" t="s">
        <v>42</v>
      </c>
      <c r="F31" s="127">
        <v>1</v>
      </c>
      <c r="G31" s="128">
        <v>61</v>
      </c>
      <c r="H31" s="127">
        <v>1</v>
      </c>
      <c r="I31" s="128" t="s">
        <v>246</v>
      </c>
      <c r="J31" s="127">
        <v>4</v>
      </c>
      <c r="K31" s="127">
        <v>0</v>
      </c>
      <c r="L31" s="127">
        <v>0</v>
      </c>
      <c r="M31" s="127" t="s">
        <v>44</v>
      </c>
      <c r="N31" s="128" t="s">
        <v>45</v>
      </c>
      <c r="O31" s="128" t="s">
        <v>46</v>
      </c>
      <c r="P31" s="128" t="s">
        <v>47</v>
      </c>
      <c r="Q31" s="128" t="s">
        <v>48</v>
      </c>
      <c r="R31" s="128" t="s">
        <v>76</v>
      </c>
      <c r="S31" s="128" t="s">
        <v>247</v>
      </c>
      <c r="T31" s="128" t="s">
        <v>246</v>
      </c>
      <c r="U31" s="138">
        <v>1</v>
      </c>
      <c r="V31" s="127">
        <v>0</v>
      </c>
      <c r="W31" s="127">
        <v>0</v>
      </c>
      <c r="X31" s="127">
        <v>1</v>
      </c>
      <c r="Y31" s="128" t="s">
        <v>51</v>
      </c>
      <c r="Z31" s="128" t="s">
        <v>248</v>
      </c>
      <c r="AA31" s="128" t="s">
        <v>249</v>
      </c>
      <c r="AB31" s="128" t="s">
        <v>51</v>
      </c>
      <c r="AC31" s="18" t="s">
        <v>53</v>
      </c>
      <c r="AD31" s="4">
        <f t="shared" si="4"/>
        <v>69</v>
      </c>
      <c r="AE31" s="142">
        <v>33</v>
      </c>
      <c r="AF31" s="128">
        <v>4</v>
      </c>
      <c r="AG31" s="128">
        <v>0</v>
      </c>
      <c r="AH31" s="128">
        <v>0</v>
      </c>
      <c r="AI31" s="150" t="s">
        <v>250</v>
      </c>
      <c r="AJ31" s="150" t="s">
        <v>251</v>
      </c>
      <c r="AK31" s="148">
        <f t="shared" si="1"/>
        <v>3</v>
      </c>
      <c r="AL31" s="149" t="s">
        <v>55</v>
      </c>
      <c r="AM31" s="149" t="s">
        <v>56</v>
      </c>
      <c r="AN31" s="150">
        <v>60</v>
      </c>
      <c r="AO31" s="30">
        <v>3</v>
      </c>
      <c r="AP31" s="32">
        <f t="shared" si="5"/>
        <v>3</v>
      </c>
      <c r="AQ31" s="159" t="s">
        <v>55</v>
      </c>
      <c r="AR31" s="157" t="s">
        <v>56</v>
      </c>
      <c r="AS31" s="160">
        <v>5</v>
      </c>
      <c r="AT31" s="17">
        <v>1</v>
      </c>
      <c r="AU31" s="22">
        <f t="shared" si="3"/>
        <v>1</v>
      </c>
    </row>
    <row r="32" s="117" customFormat="1" ht="92.4" spans="1:47">
      <c r="A32" s="1">
        <v>0</v>
      </c>
      <c r="B32" s="16">
        <v>724362</v>
      </c>
      <c r="C32" s="125" t="s">
        <v>252</v>
      </c>
      <c r="D32" s="126" t="s">
        <v>245</v>
      </c>
      <c r="E32" s="125" t="s">
        <v>42</v>
      </c>
      <c r="F32" s="127">
        <v>1</v>
      </c>
      <c r="G32" s="125">
        <v>44</v>
      </c>
      <c r="H32" s="127">
        <v>0</v>
      </c>
      <c r="I32" s="125" t="s">
        <v>253</v>
      </c>
      <c r="J32" s="127">
        <v>3</v>
      </c>
      <c r="K32" s="127">
        <v>3</v>
      </c>
      <c r="L32" s="127">
        <v>0</v>
      </c>
      <c r="M32" s="127" t="s">
        <v>62</v>
      </c>
      <c r="N32" s="125" t="s">
        <v>254</v>
      </c>
      <c r="O32" s="125" t="s">
        <v>46</v>
      </c>
      <c r="P32" s="125" t="s">
        <v>47</v>
      </c>
      <c r="Q32" s="125" t="s">
        <v>255</v>
      </c>
      <c r="R32" s="125" t="s">
        <v>76</v>
      </c>
      <c r="S32" s="125" t="s">
        <v>256</v>
      </c>
      <c r="T32" s="125" t="s">
        <v>253</v>
      </c>
      <c r="U32" s="127">
        <v>1</v>
      </c>
      <c r="V32" s="127">
        <v>1</v>
      </c>
      <c r="W32" s="127">
        <v>0</v>
      </c>
      <c r="X32" s="127">
        <v>1</v>
      </c>
      <c r="Y32" s="125" t="s">
        <v>149</v>
      </c>
      <c r="Z32" s="125" t="s">
        <v>257</v>
      </c>
      <c r="AA32" s="125" t="s">
        <v>51</v>
      </c>
      <c r="AB32" s="125" t="s">
        <v>51</v>
      </c>
      <c r="AC32" s="16" t="s">
        <v>53</v>
      </c>
      <c r="AD32" s="4">
        <f t="shared" si="4"/>
        <v>63</v>
      </c>
      <c r="AE32" s="141">
        <v>27</v>
      </c>
      <c r="AF32" s="125">
        <v>3</v>
      </c>
      <c r="AG32" s="125">
        <v>3</v>
      </c>
      <c r="AH32" s="125">
        <v>0</v>
      </c>
      <c r="AI32" s="30" t="s">
        <v>162</v>
      </c>
      <c r="AJ32" s="30" t="s">
        <v>162</v>
      </c>
      <c r="AK32" s="148">
        <f t="shared" si="1"/>
        <v>1</v>
      </c>
      <c r="AL32" s="149" t="s">
        <v>57</v>
      </c>
      <c r="AM32" s="149" t="s">
        <v>58</v>
      </c>
      <c r="AN32" s="30">
        <v>60</v>
      </c>
      <c r="AO32" s="30">
        <v>3</v>
      </c>
      <c r="AP32" s="32">
        <f t="shared" si="5"/>
        <v>6</v>
      </c>
      <c r="AQ32" s="157" t="s">
        <v>57</v>
      </c>
      <c r="AR32" s="157" t="s">
        <v>58</v>
      </c>
      <c r="AS32" s="17">
        <v>70</v>
      </c>
      <c r="AT32" s="17">
        <v>3</v>
      </c>
      <c r="AU32" s="22">
        <f t="shared" si="3"/>
        <v>6</v>
      </c>
    </row>
    <row r="33" s="117" customFormat="1" ht="118.8" spans="1:47">
      <c r="A33" s="1">
        <v>0</v>
      </c>
      <c r="B33" s="16">
        <v>728435</v>
      </c>
      <c r="C33" s="125" t="s">
        <v>258</v>
      </c>
      <c r="D33" s="126" t="s">
        <v>259</v>
      </c>
      <c r="E33" s="125" t="s">
        <v>42</v>
      </c>
      <c r="F33" s="127">
        <v>1</v>
      </c>
      <c r="G33" s="125">
        <v>21</v>
      </c>
      <c r="H33" s="127">
        <v>0</v>
      </c>
      <c r="I33" s="125" t="s">
        <v>100</v>
      </c>
      <c r="J33" s="127">
        <v>3</v>
      </c>
      <c r="K33" s="127">
        <v>2</v>
      </c>
      <c r="L33" s="127">
        <v>0</v>
      </c>
      <c r="M33" s="127" t="s">
        <v>62</v>
      </c>
      <c r="N33" s="125" t="s">
        <v>260</v>
      </c>
      <c r="O33" s="125" t="s">
        <v>46</v>
      </c>
      <c r="P33" s="125" t="s">
        <v>47</v>
      </c>
      <c r="Q33" s="125" t="s">
        <v>102</v>
      </c>
      <c r="R33" s="125" t="s">
        <v>153</v>
      </c>
      <c r="S33" s="125" t="s">
        <v>261</v>
      </c>
      <c r="T33" s="125" t="s">
        <v>100</v>
      </c>
      <c r="U33" s="127">
        <v>1</v>
      </c>
      <c r="V33" s="127">
        <v>1</v>
      </c>
      <c r="W33" s="127">
        <v>0</v>
      </c>
      <c r="X33" s="127">
        <v>1</v>
      </c>
      <c r="Y33" s="125" t="s">
        <v>262</v>
      </c>
      <c r="Z33" s="125" t="s">
        <v>51</v>
      </c>
      <c r="AA33" s="125" t="s">
        <v>51</v>
      </c>
      <c r="AB33" s="125" t="s">
        <v>51</v>
      </c>
      <c r="AC33" s="16" t="s">
        <v>53</v>
      </c>
      <c r="AD33" s="4">
        <f t="shared" si="4"/>
        <v>45</v>
      </c>
      <c r="AE33" s="141">
        <v>9</v>
      </c>
      <c r="AF33" s="125">
        <v>3</v>
      </c>
      <c r="AG33" s="125">
        <v>2</v>
      </c>
      <c r="AH33" s="125">
        <v>0</v>
      </c>
      <c r="AI33" s="30" t="s">
        <v>136</v>
      </c>
      <c r="AJ33" s="30" t="s">
        <v>118</v>
      </c>
      <c r="AK33" s="148">
        <f t="shared" si="1"/>
        <v>0.333333333333333</v>
      </c>
      <c r="AL33" s="149" t="s">
        <v>55</v>
      </c>
      <c r="AM33" s="149" t="s">
        <v>56</v>
      </c>
      <c r="AN33" s="30">
        <v>60</v>
      </c>
      <c r="AO33" s="30">
        <v>3</v>
      </c>
      <c r="AP33" s="32">
        <f t="shared" si="5"/>
        <v>3</v>
      </c>
      <c r="AQ33" s="157" t="s">
        <v>70</v>
      </c>
      <c r="AR33" s="157" t="s">
        <v>71</v>
      </c>
      <c r="AS33" s="17">
        <v>70</v>
      </c>
      <c r="AT33" s="17">
        <v>3</v>
      </c>
      <c r="AU33" s="22">
        <f t="shared" si="3"/>
        <v>9</v>
      </c>
    </row>
    <row r="34" s="117" customFormat="1" ht="92.4" spans="1:47">
      <c r="A34" s="1">
        <v>0</v>
      </c>
      <c r="B34" s="20">
        <v>725291</v>
      </c>
      <c r="C34" s="130" t="s">
        <v>263</v>
      </c>
      <c r="D34" s="131" t="s">
        <v>264</v>
      </c>
      <c r="E34" s="130" t="s">
        <v>139</v>
      </c>
      <c r="F34" s="127">
        <v>0</v>
      </c>
      <c r="G34" s="130">
        <v>43</v>
      </c>
      <c r="H34" s="127">
        <v>0</v>
      </c>
      <c r="I34" s="130" t="s">
        <v>142</v>
      </c>
      <c r="J34" s="127">
        <v>2</v>
      </c>
      <c r="K34" s="127">
        <v>2</v>
      </c>
      <c r="L34" s="127">
        <v>0</v>
      </c>
      <c r="M34" s="127" t="s">
        <v>62</v>
      </c>
      <c r="N34" s="130" t="s">
        <v>45</v>
      </c>
      <c r="O34" s="130" t="s">
        <v>46</v>
      </c>
      <c r="P34" s="130" t="s">
        <v>47</v>
      </c>
      <c r="Q34" s="130" t="s">
        <v>48</v>
      </c>
      <c r="R34" s="130" t="s">
        <v>76</v>
      </c>
      <c r="S34" s="130" t="s">
        <v>265</v>
      </c>
      <c r="T34" s="130" t="s">
        <v>142</v>
      </c>
      <c r="U34" s="127">
        <v>1</v>
      </c>
      <c r="V34" s="127">
        <v>1</v>
      </c>
      <c r="W34" s="127">
        <v>0</v>
      </c>
      <c r="X34" s="127">
        <v>1</v>
      </c>
      <c r="Y34" s="130" t="s">
        <v>266</v>
      </c>
      <c r="Z34" s="130" t="s">
        <v>51</v>
      </c>
      <c r="AA34" s="130" t="s">
        <v>51</v>
      </c>
      <c r="AB34" s="130" t="s">
        <v>51</v>
      </c>
      <c r="AC34" s="20" t="s">
        <v>53</v>
      </c>
      <c r="AD34" s="4">
        <f t="shared" si="4"/>
        <v>42</v>
      </c>
      <c r="AE34" s="141">
        <v>6</v>
      </c>
      <c r="AF34" s="130">
        <v>2</v>
      </c>
      <c r="AG34" s="130">
        <v>2</v>
      </c>
      <c r="AH34" s="130">
        <v>0</v>
      </c>
      <c r="AI34" s="151" t="s">
        <v>267</v>
      </c>
      <c r="AJ34" s="151" t="s">
        <v>268</v>
      </c>
      <c r="AK34" s="148">
        <f t="shared" si="1"/>
        <v>8</v>
      </c>
      <c r="AL34" s="149" t="s">
        <v>57</v>
      </c>
      <c r="AM34" s="149" t="s">
        <v>58</v>
      </c>
      <c r="AN34" s="151">
        <v>80</v>
      </c>
      <c r="AO34" s="30">
        <v>4</v>
      </c>
      <c r="AP34" s="32">
        <f t="shared" si="5"/>
        <v>8</v>
      </c>
      <c r="AQ34" s="161" t="s">
        <v>55</v>
      </c>
      <c r="AR34" s="157" t="s">
        <v>56</v>
      </c>
      <c r="AS34" s="162">
        <v>5</v>
      </c>
      <c r="AT34" s="17">
        <v>1</v>
      </c>
      <c r="AU34" s="22">
        <f t="shared" si="3"/>
        <v>1</v>
      </c>
    </row>
    <row r="35" s="117" customFormat="1" ht="39.6" spans="1:47">
      <c r="A35" s="1">
        <v>0</v>
      </c>
      <c r="B35" s="16">
        <v>761762</v>
      </c>
      <c r="C35" s="125" t="s">
        <v>269</v>
      </c>
      <c r="D35" s="126" t="s">
        <v>270</v>
      </c>
      <c r="E35" s="125" t="s">
        <v>42</v>
      </c>
      <c r="F35" s="127">
        <v>1</v>
      </c>
      <c r="G35" s="125">
        <v>42</v>
      </c>
      <c r="H35" s="127">
        <v>0</v>
      </c>
      <c r="I35" s="125" t="s">
        <v>271</v>
      </c>
      <c r="J35" s="127">
        <v>3</v>
      </c>
      <c r="K35" s="127">
        <v>3</v>
      </c>
      <c r="L35" s="127">
        <v>0</v>
      </c>
      <c r="M35" s="127" t="s">
        <v>44</v>
      </c>
      <c r="N35" s="125" t="s">
        <v>45</v>
      </c>
      <c r="O35" s="125" t="s">
        <v>46</v>
      </c>
      <c r="P35" s="125" t="s">
        <v>272</v>
      </c>
      <c r="Q35" s="125" t="s">
        <v>46</v>
      </c>
      <c r="R35" s="125" t="s">
        <v>46</v>
      </c>
      <c r="S35" s="125" t="s">
        <v>46</v>
      </c>
      <c r="T35" s="125" t="s">
        <v>271</v>
      </c>
      <c r="U35" s="127">
        <v>1</v>
      </c>
      <c r="V35" s="127">
        <v>1</v>
      </c>
      <c r="W35" s="127">
        <v>0</v>
      </c>
      <c r="X35" s="127">
        <v>1</v>
      </c>
      <c r="Y35" s="125" t="s">
        <v>51</v>
      </c>
      <c r="Z35" s="125" t="s">
        <v>51</v>
      </c>
      <c r="AA35" s="125" t="s">
        <v>273</v>
      </c>
      <c r="AB35" s="125" t="s">
        <v>51</v>
      </c>
      <c r="AC35" s="16" t="s">
        <v>53</v>
      </c>
      <c r="AD35" s="4">
        <f t="shared" ref="AD35:AD38" si="6">AE35+36</f>
        <v>52</v>
      </c>
      <c r="AE35" s="141">
        <v>16</v>
      </c>
      <c r="AF35" s="125">
        <v>3</v>
      </c>
      <c r="AG35" s="125">
        <v>3</v>
      </c>
      <c r="AH35" s="125">
        <v>0</v>
      </c>
      <c r="AI35" s="30" t="s">
        <v>145</v>
      </c>
      <c r="AJ35" s="30" t="s">
        <v>274</v>
      </c>
      <c r="AK35" s="148">
        <f t="shared" si="1"/>
        <v>0.166666666666667</v>
      </c>
      <c r="AL35" s="149" t="s">
        <v>55</v>
      </c>
      <c r="AM35" s="149" t="s">
        <v>56</v>
      </c>
      <c r="AN35" s="30">
        <v>10</v>
      </c>
      <c r="AO35" s="30">
        <v>1</v>
      </c>
      <c r="AP35" s="32">
        <f t="shared" si="5"/>
        <v>1</v>
      </c>
      <c r="AQ35" s="157" t="s">
        <v>57</v>
      </c>
      <c r="AR35" s="157" t="s">
        <v>58</v>
      </c>
      <c r="AS35" s="17">
        <v>70</v>
      </c>
      <c r="AT35" s="17">
        <v>3</v>
      </c>
      <c r="AU35" s="22">
        <f t="shared" si="3"/>
        <v>6</v>
      </c>
    </row>
    <row r="36" s="117" customFormat="1" ht="158.4" spans="1:47">
      <c r="A36" s="1">
        <v>0</v>
      </c>
      <c r="B36" s="16">
        <v>777568</v>
      </c>
      <c r="C36" s="125" t="s">
        <v>275</v>
      </c>
      <c r="D36" s="126" t="s">
        <v>276</v>
      </c>
      <c r="E36" s="125" t="s">
        <v>42</v>
      </c>
      <c r="F36" s="127">
        <v>1</v>
      </c>
      <c r="G36" s="125">
        <v>54</v>
      </c>
      <c r="H36" s="127">
        <v>1</v>
      </c>
      <c r="I36" s="125" t="s">
        <v>43</v>
      </c>
      <c r="J36" s="127">
        <v>4</v>
      </c>
      <c r="K36" s="127">
        <v>2</v>
      </c>
      <c r="L36" s="127">
        <v>0</v>
      </c>
      <c r="M36" s="127" t="s">
        <v>44</v>
      </c>
      <c r="N36" s="125" t="s">
        <v>45</v>
      </c>
      <c r="O36" s="125" t="s">
        <v>46</v>
      </c>
      <c r="P36" s="125" t="s">
        <v>47</v>
      </c>
      <c r="Q36" s="125" t="s">
        <v>277</v>
      </c>
      <c r="R36" s="125" t="s">
        <v>278</v>
      </c>
      <c r="S36" s="125" t="s">
        <v>256</v>
      </c>
      <c r="T36" s="125" t="s">
        <v>93</v>
      </c>
      <c r="U36" s="127">
        <v>1</v>
      </c>
      <c r="V36" s="127">
        <v>1</v>
      </c>
      <c r="W36" s="127">
        <v>0</v>
      </c>
      <c r="X36" s="127">
        <v>1</v>
      </c>
      <c r="Y36" s="125" t="s">
        <v>51</v>
      </c>
      <c r="Z36" s="125" t="s">
        <v>279</v>
      </c>
      <c r="AA36" s="125" t="s">
        <v>51</v>
      </c>
      <c r="AB36" s="125" t="s">
        <v>51</v>
      </c>
      <c r="AC36" s="16" t="s">
        <v>53</v>
      </c>
      <c r="AD36" s="4">
        <f t="shared" si="6"/>
        <v>48</v>
      </c>
      <c r="AE36" s="141">
        <v>12</v>
      </c>
      <c r="AF36" s="125">
        <v>4</v>
      </c>
      <c r="AG36" s="125">
        <v>2</v>
      </c>
      <c r="AH36" s="125">
        <v>0</v>
      </c>
      <c r="AI36" s="30" t="s">
        <v>79</v>
      </c>
      <c r="AJ36" s="30" t="s">
        <v>136</v>
      </c>
      <c r="AK36" s="148">
        <f t="shared" si="1"/>
        <v>0.444444444444444</v>
      </c>
      <c r="AL36" s="149" t="s">
        <v>57</v>
      </c>
      <c r="AM36" s="149" t="s">
        <v>58</v>
      </c>
      <c r="AN36" s="30">
        <v>50</v>
      </c>
      <c r="AO36" s="30">
        <v>2</v>
      </c>
      <c r="AP36" s="32">
        <f t="shared" si="5"/>
        <v>4</v>
      </c>
      <c r="AQ36" s="157" t="s">
        <v>70</v>
      </c>
      <c r="AR36" s="157" t="s">
        <v>71</v>
      </c>
      <c r="AS36" s="17">
        <v>60</v>
      </c>
      <c r="AT36" s="17">
        <v>3</v>
      </c>
      <c r="AU36" s="22">
        <f t="shared" si="3"/>
        <v>9</v>
      </c>
    </row>
    <row r="37" s="117" customFormat="1" ht="39.6" spans="1:47">
      <c r="A37" s="1">
        <v>0</v>
      </c>
      <c r="B37" s="16">
        <v>779596</v>
      </c>
      <c r="C37" s="125" t="s">
        <v>280</v>
      </c>
      <c r="D37" s="126" t="s">
        <v>281</v>
      </c>
      <c r="E37" s="125" t="s">
        <v>42</v>
      </c>
      <c r="F37" s="127">
        <v>1</v>
      </c>
      <c r="G37" s="125">
        <v>45</v>
      </c>
      <c r="H37" s="127">
        <v>0</v>
      </c>
      <c r="I37" s="125" t="s">
        <v>282</v>
      </c>
      <c r="J37" s="127">
        <v>4</v>
      </c>
      <c r="K37" s="127">
        <v>2</v>
      </c>
      <c r="L37" s="127">
        <v>0</v>
      </c>
      <c r="M37" s="127" t="s">
        <v>44</v>
      </c>
      <c r="N37" s="125" t="s">
        <v>45</v>
      </c>
      <c r="O37" s="125" t="s">
        <v>46</v>
      </c>
      <c r="P37" s="125" t="s">
        <v>47</v>
      </c>
      <c r="Q37" s="125" t="s">
        <v>283</v>
      </c>
      <c r="R37" s="125" t="s">
        <v>76</v>
      </c>
      <c r="S37" s="125" t="s">
        <v>284</v>
      </c>
      <c r="T37" s="125" t="s">
        <v>285</v>
      </c>
      <c r="U37" s="127">
        <v>1</v>
      </c>
      <c r="V37" s="127">
        <v>1</v>
      </c>
      <c r="W37" s="127">
        <v>0</v>
      </c>
      <c r="X37" s="127">
        <v>1</v>
      </c>
      <c r="Y37" s="125" t="s">
        <v>51</v>
      </c>
      <c r="Z37" s="125" t="s">
        <v>51</v>
      </c>
      <c r="AA37" s="125" t="s">
        <v>134</v>
      </c>
      <c r="AB37" s="125" t="s">
        <v>51</v>
      </c>
      <c r="AC37" s="16" t="s">
        <v>53</v>
      </c>
      <c r="AD37" s="4">
        <f t="shared" si="6"/>
        <v>57</v>
      </c>
      <c r="AE37" s="141">
        <v>21</v>
      </c>
      <c r="AF37" s="125">
        <v>4</v>
      </c>
      <c r="AG37" s="125">
        <v>2</v>
      </c>
      <c r="AH37" s="125">
        <v>0</v>
      </c>
      <c r="AI37" s="30" t="s">
        <v>117</v>
      </c>
      <c r="AJ37" s="30" t="s">
        <v>193</v>
      </c>
      <c r="AK37" s="148">
        <f t="shared" si="1"/>
        <v>0.5</v>
      </c>
      <c r="AL37" s="149" t="s">
        <v>57</v>
      </c>
      <c r="AM37" s="149" t="s">
        <v>58</v>
      </c>
      <c r="AN37" s="30">
        <v>60</v>
      </c>
      <c r="AO37" s="30">
        <v>3</v>
      </c>
      <c r="AP37" s="32">
        <f t="shared" si="5"/>
        <v>6</v>
      </c>
      <c r="AQ37" s="157" t="s">
        <v>70</v>
      </c>
      <c r="AR37" s="157" t="s">
        <v>71</v>
      </c>
      <c r="AS37" s="17">
        <v>80</v>
      </c>
      <c r="AT37" s="17">
        <v>4</v>
      </c>
      <c r="AU37" s="22">
        <f t="shared" si="3"/>
        <v>12</v>
      </c>
    </row>
    <row r="38" s="117" customFormat="1" ht="66" spans="1:47">
      <c r="A38" s="1">
        <v>0</v>
      </c>
      <c r="B38" s="16">
        <v>777321</v>
      </c>
      <c r="C38" s="125" t="s">
        <v>286</v>
      </c>
      <c r="D38" s="126" t="s">
        <v>287</v>
      </c>
      <c r="E38" s="125" t="s">
        <v>42</v>
      </c>
      <c r="F38" s="127">
        <v>1</v>
      </c>
      <c r="G38" s="125">
        <v>40</v>
      </c>
      <c r="H38" s="127">
        <v>0</v>
      </c>
      <c r="I38" s="125" t="s">
        <v>82</v>
      </c>
      <c r="J38" s="127"/>
      <c r="K38" s="127"/>
      <c r="L38" s="127"/>
      <c r="M38" s="127"/>
      <c r="N38" s="125" t="s">
        <v>45</v>
      </c>
      <c r="O38" s="125" t="s">
        <v>46</v>
      </c>
      <c r="P38" s="125" t="s">
        <v>47</v>
      </c>
      <c r="Q38" s="125" t="s">
        <v>288</v>
      </c>
      <c r="R38" s="125" t="s">
        <v>76</v>
      </c>
      <c r="S38" s="125" t="s">
        <v>289</v>
      </c>
      <c r="T38" s="125" t="s">
        <v>148</v>
      </c>
      <c r="U38" s="127">
        <v>1</v>
      </c>
      <c r="V38" s="127">
        <v>1</v>
      </c>
      <c r="W38" s="127">
        <v>0</v>
      </c>
      <c r="X38" s="127">
        <v>1</v>
      </c>
      <c r="Y38" s="125" t="s">
        <v>51</v>
      </c>
      <c r="Z38" s="125" t="s">
        <v>124</v>
      </c>
      <c r="AA38" s="125" t="s">
        <v>134</v>
      </c>
      <c r="AB38" s="125" t="s">
        <v>51</v>
      </c>
      <c r="AC38" s="16" t="s">
        <v>53</v>
      </c>
      <c r="AD38" s="4">
        <f t="shared" si="6"/>
        <v>57</v>
      </c>
      <c r="AE38" s="141">
        <v>21</v>
      </c>
      <c r="AF38" s="125">
        <v>3</v>
      </c>
      <c r="AG38" s="125">
        <v>2</v>
      </c>
      <c r="AH38" s="125">
        <v>0</v>
      </c>
      <c r="AI38" s="30" t="s">
        <v>290</v>
      </c>
      <c r="AJ38" s="30" t="s">
        <v>117</v>
      </c>
      <c r="AK38" s="148">
        <f t="shared" si="1"/>
        <v>1.33333333333333</v>
      </c>
      <c r="AL38" s="149" t="s">
        <v>57</v>
      </c>
      <c r="AM38" s="149" t="s">
        <v>58</v>
      </c>
      <c r="AN38" s="30">
        <v>80</v>
      </c>
      <c r="AO38" s="30">
        <v>4</v>
      </c>
      <c r="AP38" s="32">
        <f t="shared" si="5"/>
        <v>8</v>
      </c>
      <c r="AQ38" s="157" t="s">
        <v>57</v>
      </c>
      <c r="AR38" s="157" t="s">
        <v>58</v>
      </c>
      <c r="AS38" s="17">
        <v>70</v>
      </c>
      <c r="AT38" s="17">
        <v>3</v>
      </c>
      <c r="AU38" s="22">
        <f t="shared" ref="AU38:AU61" si="7">AR38*AT38</f>
        <v>6</v>
      </c>
    </row>
    <row r="39" s="117" customFormat="1" ht="52.8" spans="1:47">
      <c r="A39" s="1">
        <v>0</v>
      </c>
      <c r="B39" s="20">
        <v>793171</v>
      </c>
      <c r="C39" s="130" t="s">
        <v>291</v>
      </c>
      <c r="D39" s="131" t="s">
        <v>292</v>
      </c>
      <c r="E39" s="130" t="s">
        <v>42</v>
      </c>
      <c r="F39" s="127">
        <v>1</v>
      </c>
      <c r="G39" s="130">
        <v>44</v>
      </c>
      <c r="H39" s="127">
        <v>0</v>
      </c>
      <c r="I39" s="130" t="s">
        <v>82</v>
      </c>
      <c r="J39" s="127"/>
      <c r="K39" s="127"/>
      <c r="L39" s="127"/>
      <c r="M39" s="127"/>
      <c r="N39" s="130" t="s">
        <v>45</v>
      </c>
      <c r="O39" s="130" t="s">
        <v>46</v>
      </c>
      <c r="P39" s="130" t="s">
        <v>47</v>
      </c>
      <c r="Q39" s="130" t="s">
        <v>293</v>
      </c>
      <c r="R39" s="130" t="s">
        <v>76</v>
      </c>
      <c r="S39" s="130" t="s">
        <v>46</v>
      </c>
      <c r="T39" s="130" t="s">
        <v>93</v>
      </c>
      <c r="U39" s="127">
        <v>1</v>
      </c>
      <c r="V39" s="127">
        <v>1</v>
      </c>
      <c r="W39" s="127">
        <v>0</v>
      </c>
      <c r="X39" s="127">
        <v>1</v>
      </c>
      <c r="Y39" s="130" t="s">
        <v>51</v>
      </c>
      <c r="Z39" s="130" t="s">
        <v>294</v>
      </c>
      <c r="AA39" s="130" t="s">
        <v>51</v>
      </c>
      <c r="AB39" s="130" t="s">
        <v>51</v>
      </c>
      <c r="AC39" s="20" t="s">
        <v>53</v>
      </c>
      <c r="AD39" s="4">
        <f t="shared" ref="AD39:AD44" si="8">AE39+36</f>
        <v>49</v>
      </c>
      <c r="AE39" s="141">
        <v>13</v>
      </c>
      <c r="AF39" s="130">
        <v>4</v>
      </c>
      <c r="AG39" s="130">
        <v>2</v>
      </c>
      <c r="AH39" s="130">
        <v>0</v>
      </c>
      <c r="AI39" s="151" t="s">
        <v>145</v>
      </c>
      <c r="AJ39" s="151" t="s">
        <v>295</v>
      </c>
      <c r="AK39" s="148">
        <f t="shared" si="1"/>
        <v>0.666666666666667</v>
      </c>
      <c r="AL39" s="152" t="s">
        <v>57</v>
      </c>
      <c r="AM39" s="149" t="s">
        <v>58</v>
      </c>
      <c r="AN39" s="151">
        <v>40</v>
      </c>
      <c r="AO39" s="30">
        <v>2</v>
      </c>
      <c r="AP39" s="32">
        <f t="shared" si="5"/>
        <v>4</v>
      </c>
      <c r="AQ39" s="161" t="s">
        <v>57</v>
      </c>
      <c r="AR39" s="157" t="s">
        <v>58</v>
      </c>
      <c r="AS39" s="162">
        <v>70</v>
      </c>
      <c r="AT39" s="17">
        <v>3</v>
      </c>
      <c r="AU39" s="22">
        <f t="shared" si="7"/>
        <v>6</v>
      </c>
    </row>
    <row r="40" s="117" customFormat="1" ht="92.4" spans="1:47">
      <c r="A40" s="1">
        <v>0</v>
      </c>
      <c r="B40" s="16">
        <v>742294</v>
      </c>
      <c r="C40" s="125" t="s">
        <v>296</v>
      </c>
      <c r="D40" s="126" t="s">
        <v>297</v>
      </c>
      <c r="E40" s="125" t="s">
        <v>42</v>
      </c>
      <c r="F40" s="127">
        <v>1</v>
      </c>
      <c r="G40" s="125">
        <v>28</v>
      </c>
      <c r="H40" s="127">
        <v>0</v>
      </c>
      <c r="I40" s="125" t="s">
        <v>271</v>
      </c>
      <c r="J40" s="127">
        <v>3</v>
      </c>
      <c r="K40" s="127">
        <v>3</v>
      </c>
      <c r="L40" s="127">
        <v>0</v>
      </c>
      <c r="M40" s="127" t="s">
        <v>44</v>
      </c>
      <c r="N40" s="125" t="s">
        <v>298</v>
      </c>
      <c r="O40" s="125" t="s">
        <v>46</v>
      </c>
      <c r="P40" s="125" t="s">
        <v>47</v>
      </c>
      <c r="Q40" s="125" t="s">
        <v>299</v>
      </c>
      <c r="R40" s="125" t="s">
        <v>300</v>
      </c>
      <c r="S40" s="125" t="s">
        <v>92</v>
      </c>
      <c r="T40" s="125" t="s">
        <v>301</v>
      </c>
      <c r="U40" s="127">
        <v>1</v>
      </c>
      <c r="V40" s="127"/>
      <c r="W40" s="127">
        <v>0</v>
      </c>
      <c r="X40" s="127">
        <v>1</v>
      </c>
      <c r="Y40" s="125" t="s">
        <v>51</v>
      </c>
      <c r="Z40" s="125" t="s">
        <v>302</v>
      </c>
      <c r="AA40" s="125" t="s">
        <v>51</v>
      </c>
      <c r="AB40" s="125" t="s">
        <v>51</v>
      </c>
      <c r="AC40" s="16" t="s">
        <v>53</v>
      </c>
      <c r="AD40" s="4">
        <f t="shared" si="8"/>
        <v>59</v>
      </c>
      <c r="AE40" s="141">
        <v>23</v>
      </c>
      <c r="AF40" s="125">
        <v>3</v>
      </c>
      <c r="AG40" s="125">
        <v>3</v>
      </c>
      <c r="AH40" s="125">
        <v>0</v>
      </c>
      <c r="AI40" s="30" t="s">
        <v>162</v>
      </c>
      <c r="AJ40" s="30" t="s">
        <v>111</v>
      </c>
      <c r="AK40" s="148">
        <f t="shared" si="1"/>
        <v>0</v>
      </c>
      <c r="AL40" s="149" t="s">
        <v>96</v>
      </c>
      <c r="AM40" s="149" t="s">
        <v>97</v>
      </c>
      <c r="AN40" s="30">
        <v>0</v>
      </c>
      <c r="AO40" s="30">
        <v>0</v>
      </c>
      <c r="AP40" s="32">
        <f t="shared" si="5"/>
        <v>0</v>
      </c>
      <c r="AQ40" s="157" t="s">
        <v>70</v>
      </c>
      <c r="AR40" s="157" t="s">
        <v>71</v>
      </c>
      <c r="AS40" s="17">
        <v>70</v>
      </c>
      <c r="AT40" s="17">
        <v>3</v>
      </c>
      <c r="AU40" s="22">
        <f t="shared" si="7"/>
        <v>9</v>
      </c>
    </row>
    <row r="41" s="117" customFormat="1" ht="145.2" spans="1:47">
      <c r="A41" s="1">
        <v>0</v>
      </c>
      <c r="B41" s="16">
        <v>748772</v>
      </c>
      <c r="C41" s="125" t="s">
        <v>303</v>
      </c>
      <c r="D41" s="126" t="s">
        <v>304</v>
      </c>
      <c r="E41" s="125" t="s">
        <v>139</v>
      </c>
      <c r="F41" s="127">
        <v>0</v>
      </c>
      <c r="G41" s="125">
        <v>50</v>
      </c>
      <c r="H41" s="127">
        <v>1</v>
      </c>
      <c r="I41" s="125" t="s">
        <v>100</v>
      </c>
      <c r="J41" s="127">
        <v>3</v>
      </c>
      <c r="K41" s="127">
        <v>2</v>
      </c>
      <c r="L41" s="127">
        <v>0</v>
      </c>
      <c r="M41" s="127" t="s">
        <v>62</v>
      </c>
      <c r="N41" s="125" t="s">
        <v>305</v>
      </c>
      <c r="O41" s="125" t="s">
        <v>46</v>
      </c>
      <c r="P41" s="125" t="s">
        <v>47</v>
      </c>
      <c r="Q41" s="125" t="s">
        <v>299</v>
      </c>
      <c r="R41" s="125" t="s">
        <v>306</v>
      </c>
      <c r="S41" s="125" t="s">
        <v>46</v>
      </c>
      <c r="T41" s="125" t="s">
        <v>100</v>
      </c>
      <c r="U41" s="127">
        <v>1</v>
      </c>
      <c r="V41" s="127">
        <v>1</v>
      </c>
      <c r="W41" s="127">
        <v>0</v>
      </c>
      <c r="X41" s="127">
        <v>1</v>
      </c>
      <c r="Y41" s="125" t="s">
        <v>51</v>
      </c>
      <c r="Z41" s="125" t="s">
        <v>51</v>
      </c>
      <c r="AA41" s="125" t="s">
        <v>161</v>
      </c>
      <c r="AB41" s="125" t="s">
        <v>51</v>
      </c>
      <c r="AC41" s="16" t="s">
        <v>53</v>
      </c>
      <c r="AD41" s="4">
        <f t="shared" si="8"/>
        <v>62</v>
      </c>
      <c r="AE41" s="141">
        <v>26</v>
      </c>
      <c r="AF41" s="125">
        <v>3</v>
      </c>
      <c r="AG41" s="125">
        <v>2</v>
      </c>
      <c r="AH41" s="125">
        <v>0</v>
      </c>
      <c r="AI41" s="30" t="s">
        <v>156</v>
      </c>
      <c r="AJ41" s="30" t="s">
        <v>111</v>
      </c>
      <c r="AK41" s="148">
        <f t="shared" si="1"/>
        <v>0.666666666666667</v>
      </c>
      <c r="AL41" s="149" t="s">
        <v>57</v>
      </c>
      <c r="AM41" s="149" t="s">
        <v>58</v>
      </c>
      <c r="AN41" s="30">
        <v>50</v>
      </c>
      <c r="AO41" s="30">
        <v>2</v>
      </c>
      <c r="AP41" s="32">
        <f t="shared" si="5"/>
        <v>4</v>
      </c>
      <c r="AQ41" s="157" t="s">
        <v>57</v>
      </c>
      <c r="AR41" s="157" t="s">
        <v>58</v>
      </c>
      <c r="AS41" s="17">
        <v>60</v>
      </c>
      <c r="AT41" s="17">
        <v>3</v>
      </c>
      <c r="AU41" s="22">
        <f t="shared" si="7"/>
        <v>6</v>
      </c>
    </row>
    <row r="42" s="117" customFormat="1" ht="66" spans="1:47">
      <c r="A42" s="1">
        <v>0</v>
      </c>
      <c r="B42" s="16">
        <v>745657</v>
      </c>
      <c r="C42" s="125" t="s">
        <v>307</v>
      </c>
      <c r="D42" s="126" t="s">
        <v>308</v>
      </c>
      <c r="E42" s="125" t="s">
        <v>42</v>
      </c>
      <c r="F42" s="127">
        <v>1</v>
      </c>
      <c r="G42" s="125">
        <v>51</v>
      </c>
      <c r="H42" s="127">
        <v>1</v>
      </c>
      <c r="I42" s="125" t="s">
        <v>140</v>
      </c>
      <c r="J42" s="127">
        <v>2</v>
      </c>
      <c r="K42" s="127">
        <v>2</v>
      </c>
      <c r="L42" s="127">
        <v>0</v>
      </c>
      <c r="M42" s="127" t="s">
        <v>62</v>
      </c>
      <c r="N42" s="125" t="s">
        <v>45</v>
      </c>
      <c r="O42" s="125" t="s">
        <v>46</v>
      </c>
      <c r="P42" s="125" t="s">
        <v>47</v>
      </c>
      <c r="Q42" s="125" t="s">
        <v>309</v>
      </c>
      <c r="R42" s="125" t="s">
        <v>76</v>
      </c>
      <c r="S42" s="125" t="s">
        <v>226</v>
      </c>
      <c r="T42" s="125" t="s">
        <v>140</v>
      </c>
      <c r="U42" s="127">
        <v>1</v>
      </c>
      <c r="V42" s="127">
        <v>1</v>
      </c>
      <c r="W42" s="127">
        <v>0</v>
      </c>
      <c r="X42" s="127">
        <v>1</v>
      </c>
      <c r="Y42" s="125" t="s">
        <v>51</v>
      </c>
      <c r="Z42" s="125" t="s">
        <v>51</v>
      </c>
      <c r="AA42" s="125" t="s">
        <v>310</v>
      </c>
      <c r="AB42" s="125" t="s">
        <v>51</v>
      </c>
      <c r="AC42" s="16" t="s">
        <v>53</v>
      </c>
      <c r="AD42" s="4">
        <f t="shared" si="8"/>
        <v>63</v>
      </c>
      <c r="AE42" s="141">
        <v>27</v>
      </c>
      <c r="AF42" s="125">
        <v>2</v>
      </c>
      <c r="AG42" s="125">
        <v>2</v>
      </c>
      <c r="AH42" s="125">
        <v>0</v>
      </c>
      <c r="AI42" s="30" t="s">
        <v>135</v>
      </c>
      <c r="AJ42" s="30"/>
      <c r="AK42" s="148">
        <f t="shared" si="1"/>
        <v>0</v>
      </c>
      <c r="AL42" s="149" t="s">
        <v>96</v>
      </c>
      <c r="AM42" s="149" t="s">
        <v>97</v>
      </c>
      <c r="AN42" s="30">
        <v>0</v>
      </c>
      <c r="AO42" s="30">
        <v>0</v>
      </c>
      <c r="AP42" s="32">
        <f t="shared" si="5"/>
        <v>0</v>
      </c>
      <c r="AQ42" s="157" t="s">
        <v>57</v>
      </c>
      <c r="AR42" s="157" t="s">
        <v>58</v>
      </c>
      <c r="AS42" s="17">
        <v>40</v>
      </c>
      <c r="AT42" s="17">
        <v>2</v>
      </c>
      <c r="AU42" s="22">
        <f t="shared" si="7"/>
        <v>4</v>
      </c>
    </row>
    <row r="43" s="117" customFormat="1" ht="92.4" spans="1:47">
      <c r="A43" s="1">
        <v>0</v>
      </c>
      <c r="B43" s="16">
        <v>750853</v>
      </c>
      <c r="C43" s="125" t="s">
        <v>311</v>
      </c>
      <c r="D43" s="126" t="s">
        <v>312</v>
      </c>
      <c r="E43" s="125" t="s">
        <v>42</v>
      </c>
      <c r="F43" s="127">
        <v>1</v>
      </c>
      <c r="G43" s="125">
        <v>38</v>
      </c>
      <c r="H43" s="127">
        <v>0</v>
      </c>
      <c r="I43" s="125" t="s">
        <v>82</v>
      </c>
      <c r="J43" s="127"/>
      <c r="K43" s="127"/>
      <c r="L43" s="127"/>
      <c r="M43" s="127"/>
      <c r="N43" s="125" t="s">
        <v>313</v>
      </c>
      <c r="O43" s="125" t="s">
        <v>46</v>
      </c>
      <c r="P43" s="125" t="s">
        <v>314</v>
      </c>
      <c r="Q43" s="125" t="s">
        <v>90</v>
      </c>
      <c r="R43" s="125" t="s">
        <v>190</v>
      </c>
      <c r="S43" s="125" t="s">
        <v>92</v>
      </c>
      <c r="T43" s="125" t="s">
        <v>315</v>
      </c>
      <c r="U43" s="127">
        <v>1</v>
      </c>
      <c r="V43" s="127">
        <v>1</v>
      </c>
      <c r="W43" s="127">
        <v>0</v>
      </c>
      <c r="X43" s="127">
        <v>1</v>
      </c>
      <c r="Y43" s="125" t="s">
        <v>51</v>
      </c>
      <c r="Z43" s="125" t="s">
        <v>316</v>
      </c>
      <c r="AA43" s="125" t="s">
        <v>51</v>
      </c>
      <c r="AB43" s="125" t="s">
        <v>51</v>
      </c>
      <c r="AC43" s="16" t="s">
        <v>53</v>
      </c>
      <c r="AD43" s="4">
        <f t="shared" si="8"/>
        <v>48</v>
      </c>
      <c r="AE43" s="141">
        <v>12</v>
      </c>
      <c r="AF43" s="125">
        <v>3</v>
      </c>
      <c r="AG43" s="125">
        <v>2</v>
      </c>
      <c r="AH43" s="125">
        <v>0</v>
      </c>
      <c r="AI43" s="30" t="s">
        <v>193</v>
      </c>
      <c r="AJ43" s="30"/>
      <c r="AK43" s="148">
        <f t="shared" si="1"/>
        <v>0.222222222222222</v>
      </c>
      <c r="AL43" s="149" t="s">
        <v>55</v>
      </c>
      <c r="AM43" s="149" t="s">
        <v>56</v>
      </c>
      <c r="AN43" s="30">
        <v>50</v>
      </c>
      <c r="AO43" s="30">
        <v>2</v>
      </c>
      <c r="AP43" s="32">
        <f t="shared" si="5"/>
        <v>2</v>
      </c>
      <c r="AQ43" s="157" t="s">
        <v>70</v>
      </c>
      <c r="AR43" s="157" t="s">
        <v>71</v>
      </c>
      <c r="AS43" s="17">
        <v>60</v>
      </c>
      <c r="AT43" s="17">
        <v>3</v>
      </c>
      <c r="AU43" s="22">
        <f t="shared" si="7"/>
        <v>9</v>
      </c>
    </row>
    <row r="44" s="117" customFormat="1" ht="66" spans="1:47">
      <c r="A44" s="1">
        <v>0</v>
      </c>
      <c r="B44" s="16">
        <v>751165</v>
      </c>
      <c r="C44" s="125" t="s">
        <v>317</v>
      </c>
      <c r="D44" s="126" t="s">
        <v>318</v>
      </c>
      <c r="E44" s="125" t="s">
        <v>42</v>
      </c>
      <c r="F44" s="127">
        <v>1</v>
      </c>
      <c r="G44" s="125">
        <v>61</v>
      </c>
      <c r="H44" s="127">
        <v>1</v>
      </c>
      <c r="I44" s="125" t="s">
        <v>319</v>
      </c>
      <c r="J44" s="127">
        <v>2</v>
      </c>
      <c r="K44" s="127">
        <v>3</v>
      </c>
      <c r="L44" s="127">
        <v>0</v>
      </c>
      <c r="M44" s="127" t="s">
        <v>44</v>
      </c>
      <c r="N44" s="125" t="s">
        <v>45</v>
      </c>
      <c r="O44" s="125" t="s">
        <v>46</v>
      </c>
      <c r="P44" s="125" t="s">
        <v>47</v>
      </c>
      <c r="Q44" s="125" t="s">
        <v>320</v>
      </c>
      <c r="R44" s="125" t="s">
        <v>76</v>
      </c>
      <c r="S44" s="125" t="s">
        <v>321</v>
      </c>
      <c r="T44" s="125" t="s">
        <v>319</v>
      </c>
      <c r="U44" s="127">
        <v>1</v>
      </c>
      <c r="V44" s="127">
        <v>1</v>
      </c>
      <c r="W44" s="127">
        <v>0</v>
      </c>
      <c r="X44" s="127">
        <v>1</v>
      </c>
      <c r="Y44" s="125" t="s">
        <v>51</v>
      </c>
      <c r="Z44" s="125" t="s">
        <v>51</v>
      </c>
      <c r="AA44" s="125" t="s">
        <v>322</v>
      </c>
      <c r="AB44" s="125" t="s">
        <v>51</v>
      </c>
      <c r="AC44" s="16" t="s">
        <v>53</v>
      </c>
      <c r="AD44" s="4">
        <f t="shared" si="8"/>
        <v>68</v>
      </c>
      <c r="AE44" s="141">
        <v>32</v>
      </c>
      <c r="AF44" s="125">
        <v>2</v>
      </c>
      <c r="AG44" s="125">
        <v>3</v>
      </c>
      <c r="AH44" s="125">
        <v>0</v>
      </c>
      <c r="AI44" s="30" t="s">
        <v>156</v>
      </c>
      <c r="AJ44" s="30"/>
      <c r="AK44" s="148">
        <f t="shared" si="1"/>
        <v>1</v>
      </c>
      <c r="AL44" s="149" t="s">
        <v>70</v>
      </c>
      <c r="AM44" s="149" t="s">
        <v>71</v>
      </c>
      <c r="AN44" s="30">
        <v>50</v>
      </c>
      <c r="AO44" s="30">
        <v>2</v>
      </c>
      <c r="AP44" s="32">
        <f t="shared" si="5"/>
        <v>6</v>
      </c>
      <c r="AQ44" s="157" t="s">
        <v>57</v>
      </c>
      <c r="AR44" s="157" t="s">
        <v>58</v>
      </c>
      <c r="AS44" s="17">
        <v>60</v>
      </c>
      <c r="AT44" s="17">
        <v>3</v>
      </c>
      <c r="AU44" s="22">
        <f t="shared" si="7"/>
        <v>6</v>
      </c>
    </row>
    <row r="45" s="117" customFormat="1" ht="118.8" spans="1:47">
      <c r="A45" s="1">
        <v>0</v>
      </c>
      <c r="B45" s="16">
        <v>751677</v>
      </c>
      <c r="C45" s="125" t="s">
        <v>323</v>
      </c>
      <c r="D45" s="126" t="s">
        <v>324</v>
      </c>
      <c r="E45" s="125" t="s">
        <v>139</v>
      </c>
      <c r="F45" s="127">
        <v>0</v>
      </c>
      <c r="G45" s="125">
        <v>46</v>
      </c>
      <c r="H45" s="127">
        <v>0</v>
      </c>
      <c r="I45" s="125" t="s">
        <v>82</v>
      </c>
      <c r="J45" s="127"/>
      <c r="K45" s="127"/>
      <c r="L45" s="127"/>
      <c r="M45" s="127"/>
      <c r="N45" s="125" t="s">
        <v>45</v>
      </c>
      <c r="O45" s="125" t="s">
        <v>46</v>
      </c>
      <c r="P45" s="125" t="s">
        <v>47</v>
      </c>
      <c r="Q45" s="125" t="s">
        <v>325</v>
      </c>
      <c r="R45" s="125" t="s">
        <v>326</v>
      </c>
      <c r="S45" s="125" t="s">
        <v>92</v>
      </c>
      <c r="T45" s="125" t="s">
        <v>142</v>
      </c>
      <c r="U45" s="127">
        <v>1</v>
      </c>
      <c r="V45" s="127">
        <v>1</v>
      </c>
      <c r="W45" s="127">
        <v>0</v>
      </c>
      <c r="X45" s="127">
        <v>1</v>
      </c>
      <c r="Y45" s="125" t="s">
        <v>51</v>
      </c>
      <c r="Z45" s="125" t="s">
        <v>51</v>
      </c>
      <c r="AA45" s="125" t="s">
        <v>327</v>
      </c>
      <c r="AB45" s="125" t="s">
        <v>51</v>
      </c>
      <c r="AC45" s="16" t="s">
        <v>53</v>
      </c>
      <c r="AD45" s="4">
        <f t="shared" ref="AD45:AD49" si="9">AE45+36</f>
        <v>57</v>
      </c>
      <c r="AE45" s="141">
        <v>21</v>
      </c>
      <c r="AF45" s="125">
        <v>2</v>
      </c>
      <c r="AG45" s="125">
        <v>2</v>
      </c>
      <c r="AH45" s="125">
        <v>0</v>
      </c>
      <c r="AI45" s="30" t="s">
        <v>156</v>
      </c>
      <c r="AJ45" s="30" t="s">
        <v>117</v>
      </c>
      <c r="AK45" s="148">
        <f t="shared" si="1"/>
        <v>0.125</v>
      </c>
      <c r="AL45" s="149" t="s">
        <v>55</v>
      </c>
      <c r="AM45" s="149" t="s">
        <v>56</v>
      </c>
      <c r="AN45" s="30">
        <v>10</v>
      </c>
      <c r="AO45" s="30">
        <v>1</v>
      </c>
      <c r="AP45" s="32">
        <f t="shared" si="5"/>
        <v>1</v>
      </c>
      <c r="AQ45" s="157" t="s">
        <v>57</v>
      </c>
      <c r="AR45" s="157" t="s">
        <v>58</v>
      </c>
      <c r="AS45" s="17">
        <v>80</v>
      </c>
      <c r="AT45" s="17">
        <v>4</v>
      </c>
      <c r="AU45" s="22">
        <f t="shared" si="7"/>
        <v>8</v>
      </c>
    </row>
    <row r="46" s="119" customFormat="1" ht="52.8" spans="1:47">
      <c r="A46" s="132">
        <v>0</v>
      </c>
      <c r="B46" s="133">
        <v>749212</v>
      </c>
      <c r="C46" s="134" t="s">
        <v>328</v>
      </c>
      <c r="D46" s="135" t="s">
        <v>329</v>
      </c>
      <c r="E46" s="134" t="s">
        <v>42</v>
      </c>
      <c r="F46" s="136">
        <v>1</v>
      </c>
      <c r="G46" s="134">
        <v>41</v>
      </c>
      <c r="H46" s="136">
        <v>0</v>
      </c>
      <c r="I46" s="134" t="s">
        <v>330</v>
      </c>
      <c r="J46" s="136">
        <v>2</v>
      </c>
      <c r="K46" s="136">
        <v>3</v>
      </c>
      <c r="L46" s="136">
        <v>0</v>
      </c>
      <c r="M46" s="136" t="s">
        <v>44</v>
      </c>
      <c r="N46" s="134" t="s">
        <v>331</v>
      </c>
      <c r="O46" s="134" t="s">
        <v>46</v>
      </c>
      <c r="P46" s="134" t="s">
        <v>47</v>
      </c>
      <c r="Q46" s="134" t="s">
        <v>332</v>
      </c>
      <c r="R46" s="134" t="s">
        <v>76</v>
      </c>
      <c r="S46" s="134" t="s">
        <v>333</v>
      </c>
      <c r="T46" s="134" t="s">
        <v>330</v>
      </c>
      <c r="U46" s="136">
        <v>1</v>
      </c>
      <c r="V46" s="136">
        <v>1</v>
      </c>
      <c r="W46" s="136">
        <v>0</v>
      </c>
      <c r="X46" s="136">
        <v>1</v>
      </c>
      <c r="Y46" s="134" t="s">
        <v>51</v>
      </c>
      <c r="Z46" s="134" t="s">
        <v>334</v>
      </c>
      <c r="AA46" s="134" t="s">
        <v>134</v>
      </c>
      <c r="AB46" s="134" t="s">
        <v>51</v>
      </c>
      <c r="AC46" s="133" t="s">
        <v>53</v>
      </c>
      <c r="AD46" s="4">
        <f t="shared" si="9"/>
        <v>64</v>
      </c>
      <c r="AE46" s="143">
        <v>28</v>
      </c>
      <c r="AF46" s="134">
        <v>2</v>
      </c>
      <c r="AG46" s="134">
        <v>3</v>
      </c>
      <c r="AH46" s="134">
        <v>0</v>
      </c>
      <c r="AI46" s="153" t="s">
        <v>335</v>
      </c>
      <c r="AJ46" s="153" t="s">
        <v>336</v>
      </c>
      <c r="AK46" s="154">
        <f t="shared" si="1"/>
        <v>0.125</v>
      </c>
      <c r="AL46" s="155" t="s">
        <v>55</v>
      </c>
      <c r="AM46" s="155" t="s">
        <v>56</v>
      </c>
      <c r="AN46" s="153">
        <v>10</v>
      </c>
      <c r="AO46" s="153">
        <v>1</v>
      </c>
      <c r="AP46" s="33">
        <f t="shared" si="5"/>
        <v>1</v>
      </c>
      <c r="AQ46" s="163" t="s">
        <v>57</v>
      </c>
      <c r="AR46" s="163" t="s">
        <v>58</v>
      </c>
      <c r="AS46" s="164">
        <v>80</v>
      </c>
      <c r="AT46" s="164">
        <v>4</v>
      </c>
      <c r="AU46" s="23">
        <f t="shared" si="7"/>
        <v>8</v>
      </c>
    </row>
    <row r="47" s="117" customFormat="1" ht="118.8" spans="1:47">
      <c r="A47" s="1">
        <v>0</v>
      </c>
      <c r="B47" s="16">
        <v>749736</v>
      </c>
      <c r="C47" s="125" t="s">
        <v>337</v>
      </c>
      <c r="D47" s="126" t="s">
        <v>338</v>
      </c>
      <c r="E47" s="125" t="s">
        <v>42</v>
      </c>
      <c r="F47" s="127">
        <v>1</v>
      </c>
      <c r="G47" s="125">
        <v>49</v>
      </c>
      <c r="H47" s="127">
        <v>0</v>
      </c>
      <c r="I47" s="125" t="s">
        <v>339</v>
      </c>
      <c r="J47" s="127">
        <v>2</v>
      </c>
      <c r="K47" s="127">
        <v>3</v>
      </c>
      <c r="L47" s="127">
        <v>0</v>
      </c>
      <c r="M47" s="127" t="s">
        <v>44</v>
      </c>
      <c r="N47" s="125" t="s">
        <v>340</v>
      </c>
      <c r="O47" s="125" t="s">
        <v>46</v>
      </c>
      <c r="P47" s="125" t="s">
        <v>64</v>
      </c>
      <c r="Q47" s="125" t="s">
        <v>165</v>
      </c>
      <c r="R47" s="125" t="s">
        <v>341</v>
      </c>
      <c r="S47" s="125" t="s">
        <v>92</v>
      </c>
      <c r="T47" s="125" t="s">
        <v>319</v>
      </c>
      <c r="U47" s="127">
        <v>1</v>
      </c>
      <c r="V47" s="127">
        <v>1</v>
      </c>
      <c r="W47" s="127">
        <v>0</v>
      </c>
      <c r="X47" s="127">
        <v>1</v>
      </c>
      <c r="Y47" s="125" t="s">
        <v>51</v>
      </c>
      <c r="Z47" s="125" t="s">
        <v>342</v>
      </c>
      <c r="AA47" s="125" t="s">
        <v>51</v>
      </c>
      <c r="AB47" s="125" t="s">
        <v>51</v>
      </c>
      <c r="AC47" s="16" t="s">
        <v>53</v>
      </c>
      <c r="AD47" s="4">
        <f t="shared" si="9"/>
        <v>49</v>
      </c>
      <c r="AE47" s="141">
        <v>13</v>
      </c>
      <c r="AF47" s="125">
        <v>2</v>
      </c>
      <c r="AG47" s="125">
        <v>3</v>
      </c>
      <c r="AH47" s="125">
        <v>0</v>
      </c>
      <c r="AI47" s="30" t="s">
        <v>156</v>
      </c>
      <c r="AJ47" s="30"/>
      <c r="AK47" s="148">
        <f t="shared" si="1"/>
        <v>0.25</v>
      </c>
      <c r="AL47" s="149" t="s">
        <v>55</v>
      </c>
      <c r="AM47" s="149" t="s">
        <v>56</v>
      </c>
      <c r="AN47" s="30">
        <v>10</v>
      </c>
      <c r="AO47" s="30">
        <v>1</v>
      </c>
      <c r="AP47" s="32">
        <f t="shared" si="5"/>
        <v>1</v>
      </c>
      <c r="AQ47" s="157" t="s">
        <v>57</v>
      </c>
      <c r="AR47" s="157" t="s">
        <v>58</v>
      </c>
      <c r="AS47" s="17">
        <v>50</v>
      </c>
      <c r="AT47" s="17">
        <v>2</v>
      </c>
      <c r="AU47" s="22">
        <f t="shared" si="7"/>
        <v>4</v>
      </c>
    </row>
    <row r="48" s="117" customFormat="1" ht="118.8" spans="1:47">
      <c r="A48" s="1">
        <v>0</v>
      </c>
      <c r="B48" s="16">
        <v>754900</v>
      </c>
      <c r="C48" s="125" t="s">
        <v>343</v>
      </c>
      <c r="D48" s="126" t="s">
        <v>344</v>
      </c>
      <c r="E48" s="125" t="s">
        <v>42</v>
      </c>
      <c r="F48" s="127">
        <v>1</v>
      </c>
      <c r="G48" s="125">
        <v>58</v>
      </c>
      <c r="H48" s="127">
        <v>1</v>
      </c>
      <c r="I48" s="125" t="s">
        <v>345</v>
      </c>
      <c r="J48" s="127">
        <v>4</v>
      </c>
      <c r="K48" s="127">
        <v>2</v>
      </c>
      <c r="L48" s="127">
        <v>0</v>
      </c>
      <c r="M48" s="127" t="s">
        <v>44</v>
      </c>
      <c r="N48" s="125" t="s">
        <v>225</v>
      </c>
      <c r="O48" s="125" t="s">
        <v>46</v>
      </c>
      <c r="P48" s="125" t="s">
        <v>47</v>
      </c>
      <c r="Q48" s="125" t="s">
        <v>346</v>
      </c>
      <c r="R48" s="125" t="s">
        <v>347</v>
      </c>
      <c r="S48" s="125" t="s">
        <v>46</v>
      </c>
      <c r="T48" s="125" t="s">
        <v>345</v>
      </c>
      <c r="U48" s="127">
        <v>1</v>
      </c>
      <c r="V48" s="127">
        <v>1</v>
      </c>
      <c r="W48" s="127">
        <v>0</v>
      </c>
      <c r="X48" s="127">
        <v>1</v>
      </c>
      <c r="Y48" s="125" t="s">
        <v>51</v>
      </c>
      <c r="Z48" s="125" t="s">
        <v>51</v>
      </c>
      <c r="AA48" s="125" t="s">
        <v>348</v>
      </c>
      <c r="AB48" s="125" t="s">
        <v>51</v>
      </c>
      <c r="AC48" s="16" t="s">
        <v>53</v>
      </c>
      <c r="AD48" s="4">
        <f t="shared" si="9"/>
        <v>67</v>
      </c>
      <c r="AE48" s="141">
        <v>31</v>
      </c>
      <c r="AF48" s="125">
        <v>4</v>
      </c>
      <c r="AG48" s="125">
        <v>2</v>
      </c>
      <c r="AH48" s="125">
        <v>0</v>
      </c>
      <c r="AI48" s="30" t="s">
        <v>111</v>
      </c>
      <c r="AJ48" s="30"/>
      <c r="AK48" s="148">
        <f t="shared" si="1"/>
        <v>1</v>
      </c>
      <c r="AL48" s="149" t="s">
        <v>57</v>
      </c>
      <c r="AM48" s="149" t="s">
        <v>58</v>
      </c>
      <c r="AN48" s="30">
        <v>70</v>
      </c>
      <c r="AO48" s="30">
        <v>3</v>
      </c>
      <c r="AP48" s="32">
        <f t="shared" si="5"/>
        <v>6</v>
      </c>
      <c r="AQ48" s="157" t="s">
        <v>57</v>
      </c>
      <c r="AR48" s="157" t="s">
        <v>58</v>
      </c>
      <c r="AS48" s="17">
        <v>70</v>
      </c>
      <c r="AT48" s="17">
        <v>3</v>
      </c>
      <c r="AU48" s="22">
        <f t="shared" si="7"/>
        <v>6</v>
      </c>
    </row>
    <row r="49" s="117" customFormat="1" ht="39.6" spans="1:47">
      <c r="A49" s="1">
        <v>0</v>
      </c>
      <c r="B49" s="16">
        <v>760620</v>
      </c>
      <c r="C49" s="125" t="s">
        <v>349</v>
      </c>
      <c r="D49" s="126" t="s">
        <v>350</v>
      </c>
      <c r="E49" s="125" t="s">
        <v>42</v>
      </c>
      <c r="F49" s="127">
        <v>1</v>
      </c>
      <c r="G49" s="125">
        <v>16</v>
      </c>
      <c r="H49" s="127">
        <v>0</v>
      </c>
      <c r="I49" s="125" t="s">
        <v>43</v>
      </c>
      <c r="J49" s="127">
        <v>4</v>
      </c>
      <c r="K49" s="127">
        <v>2</v>
      </c>
      <c r="L49" s="127">
        <v>0</v>
      </c>
      <c r="M49" s="127" t="s">
        <v>44</v>
      </c>
      <c r="N49" s="125" t="s">
        <v>45</v>
      </c>
      <c r="O49" s="125" t="s">
        <v>46</v>
      </c>
      <c r="P49" s="125" t="s">
        <v>47</v>
      </c>
      <c r="Q49" s="125" t="s">
        <v>351</v>
      </c>
      <c r="R49" s="125" t="s">
        <v>76</v>
      </c>
      <c r="S49" s="125" t="s">
        <v>352</v>
      </c>
      <c r="T49" s="125" t="s">
        <v>43</v>
      </c>
      <c r="U49" s="127">
        <v>1</v>
      </c>
      <c r="V49" s="127">
        <v>1</v>
      </c>
      <c r="W49" s="127">
        <v>0</v>
      </c>
      <c r="X49" s="127">
        <v>1</v>
      </c>
      <c r="Y49" s="125" t="s">
        <v>51</v>
      </c>
      <c r="Z49" s="125" t="s">
        <v>51</v>
      </c>
      <c r="AA49" s="125" t="s">
        <v>161</v>
      </c>
      <c r="AB49" s="125" t="s">
        <v>51</v>
      </c>
      <c r="AC49" s="16" t="s">
        <v>53</v>
      </c>
      <c r="AD49" s="4">
        <f t="shared" si="9"/>
        <v>59</v>
      </c>
      <c r="AE49" s="141">
        <v>23</v>
      </c>
      <c r="AF49" s="125">
        <v>4</v>
      </c>
      <c r="AG49" s="125">
        <v>2</v>
      </c>
      <c r="AH49" s="125">
        <v>0</v>
      </c>
      <c r="AI49" s="30" t="s">
        <v>136</v>
      </c>
      <c r="AJ49" s="30"/>
      <c r="AK49" s="148">
        <f t="shared" si="1"/>
        <v>1.5</v>
      </c>
      <c r="AL49" s="149" t="s">
        <v>55</v>
      </c>
      <c r="AM49" s="149" t="s">
        <v>56</v>
      </c>
      <c r="AN49" s="30">
        <v>70</v>
      </c>
      <c r="AO49" s="30">
        <v>3</v>
      </c>
      <c r="AP49" s="32">
        <f t="shared" si="5"/>
        <v>3</v>
      </c>
      <c r="AQ49" s="157" t="s">
        <v>55</v>
      </c>
      <c r="AR49" s="157" t="s">
        <v>56</v>
      </c>
      <c r="AS49" s="17">
        <v>30</v>
      </c>
      <c r="AT49" s="17">
        <v>2</v>
      </c>
      <c r="AU49" s="22">
        <f t="shared" si="7"/>
        <v>2</v>
      </c>
    </row>
    <row r="50" s="117" customFormat="1" ht="66" spans="1:47">
      <c r="A50" s="1">
        <v>0</v>
      </c>
      <c r="B50" s="16">
        <v>763203</v>
      </c>
      <c r="C50" s="125" t="s">
        <v>353</v>
      </c>
      <c r="D50" s="126" t="s">
        <v>354</v>
      </c>
      <c r="E50" s="125" t="s">
        <v>42</v>
      </c>
      <c r="F50" s="127">
        <v>1</v>
      </c>
      <c r="G50" s="125">
        <v>62</v>
      </c>
      <c r="H50" s="127">
        <v>1</v>
      </c>
      <c r="I50" s="125" t="s">
        <v>106</v>
      </c>
      <c r="J50" s="127"/>
      <c r="K50" s="127"/>
      <c r="L50" s="127"/>
      <c r="M50" s="127"/>
      <c r="N50" s="125" t="s">
        <v>45</v>
      </c>
      <c r="O50" s="125" t="s">
        <v>355</v>
      </c>
      <c r="P50" s="125" t="s">
        <v>47</v>
      </c>
      <c r="Q50" s="125" t="s">
        <v>356</v>
      </c>
      <c r="R50" s="125" t="s">
        <v>49</v>
      </c>
      <c r="S50" s="125" t="s">
        <v>46</v>
      </c>
      <c r="T50" s="125" t="s">
        <v>106</v>
      </c>
      <c r="U50" s="127"/>
      <c r="V50" s="127"/>
      <c r="W50" s="127"/>
      <c r="X50" s="127"/>
      <c r="Y50" s="125" t="s">
        <v>51</v>
      </c>
      <c r="Z50" s="125" t="s">
        <v>51</v>
      </c>
      <c r="AA50" s="125" t="s">
        <v>348</v>
      </c>
      <c r="AB50" s="125" t="s">
        <v>51</v>
      </c>
      <c r="AC50" s="16" t="s">
        <v>53</v>
      </c>
      <c r="AD50" s="4">
        <f t="shared" ref="AD50:AD52" si="10">AE50+36</f>
        <v>65</v>
      </c>
      <c r="AE50" s="141">
        <v>29</v>
      </c>
      <c r="AF50" s="125">
        <v>2</v>
      </c>
      <c r="AG50" s="125">
        <v>0</v>
      </c>
      <c r="AH50" s="125">
        <v>0</v>
      </c>
      <c r="AI50" s="30" t="s">
        <v>357</v>
      </c>
      <c r="AJ50" s="30"/>
      <c r="AK50" s="148">
        <f t="shared" si="1"/>
        <v>0.166666666666667</v>
      </c>
      <c r="AL50" s="149" t="s">
        <v>55</v>
      </c>
      <c r="AM50" s="149" t="s">
        <v>56</v>
      </c>
      <c r="AN50" s="30">
        <v>10</v>
      </c>
      <c r="AO50" s="30">
        <v>1</v>
      </c>
      <c r="AP50" s="32">
        <f t="shared" si="5"/>
        <v>1</v>
      </c>
      <c r="AQ50" s="157" t="s">
        <v>57</v>
      </c>
      <c r="AR50" s="157" t="s">
        <v>58</v>
      </c>
      <c r="AS50" s="17">
        <v>70</v>
      </c>
      <c r="AT50" s="17">
        <v>3</v>
      </c>
      <c r="AU50" s="22">
        <f t="shared" si="7"/>
        <v>6</v>
      </c>
    </row>
    <row r="51" s="117" customFormat="1" ht="52.8" spans="1:47">
      <c r="A51" s="1">
        <v>0</v>
      </c>
      <c r="B51" s="16">
        <v>767978</v>
      </c>
      <c r="C51" s="125" t="s">
        <v>358</v>
      </c>
      <c r="D51" s="126" t="s">
        <v>359</v>
      </c>
      <c r="E51" s="125" t="s">
        <v>42</v>
      </c>
      <c r="F51" s="127">
        <v>1</v>
      </c>
      <c r="G51" s="125">
        <v>57</v>
      </c>
      <c r="H51" s="127">
        <v>1</v>
      </c>
      <c r="I51" s="125" t="s">
        <v>360</v>
      </c>
      <c r="J51" s="127">
        <v>4</v>
      </c>
      <c r="K51" s="127">
        <v>1</v>
      </c>
      <c r="L51" s="127">
        <v>0</v>
      </c>
      <c r="M51" s="127" t="s">
        <v>44</v>
      </c>
      <c r="N51" s="125" t="s">
        <v>45</v>
      </c>
      <c r="O51" s="125" t="s">
        <v>361</v>
      </c>
      <c r="P51" s="125" t="s">
        <v>47</v>
      </c>
      <c r="Q51" s="125" t="s">
        <v>362</v>
      </c>
      <c r="R51" s="125" t="s">
        <v>76</v>
      </c>
      <c r="S51" s="125" t="s">
        <v>363</v>
      </c>
      <c r="T51" s="125" t="s">
        <v>360</v>
      </c>
      <c r="U51" s="127">
        <v>1</v>
      </c>
      <c r="V51" s="127">
        <v>0</v>
      </c>
      <c r="W51" s="127">
        <v>0</v>
      </c>
      <c r="X51" s="127">
        <v>1</v>
      </c>
      <c r="Y51" s="125" t="s">
        <v>51</v>
      </c>
      <c r="Z51" s="125" t="s">
        <v>51</v>
      </c>
      <c r="AA51" s="125" t="s">
        <v>364</v>
      </c>
      <c r="AB51" s="125" t="s">
        <v>51</v>
      </c>
      <c r="AC51" s="16" t="s">
        <v>53</v>
      </c>
      <c r="AD51" s="4">
        <f t="shared" si="10"/>
        <v>57</v>
      </c>
      <c r="AE51" s="141">
        <v>21</v>
      </c>
      <c r="AF51" s="125">
        <v>4</v>
      </c>
      <c r="AG51" s="125">
        <v>1</v>
      </c>
      <c r="AH51" s="125">
        <v>0</v>
      </c>
      <c r="AI51" s="30" t="s">
        <v>145</v>
      </c>
      <c r="AJ51" s="30"/>
      <c r="AK51" s="148">
        <f t="shared" si="1"/>
        <v>0.25</v>
      </c>
      <c r="AL51" s="149" t="s">
        <v>55</v>
      </c>
      <c r="AM51" s="149" t="s">
        <v>56</v>
      </c>
      <c r="AN51" s="30">
        <v>15</v>
      </c>
      <c r="AO51" s="30">
        <v>1</v>
      </c>
      <c r="AP51" s="32">
        <f t="shared" si="5"/>
        <v>1</v>
      </c>
      <c r="AQ51" s="157" t="s">
        <v>57</v>
      </c>
      <c r="AR51" s="157" t="s">
        <v>58</v>
      </c>
      <c r="AS51" s="17">
        <v>40</v>
      </c>
      <c r="AT51" s="17">
        <v>2</v>
      </c>
      <c r="AU51" s="22">
        <f t="shared" si="7"/>
        <v>4</v>
      </c>
    </row>
    <row r="52" s="117" customFormat="1" ht="66" spans="1:47">
      <c r="A52" s="1">
        <v>0</v>
      </c>
      <c r="B52" s="16">
        <v>767700</v>
      </c>
      <c r="C52" s="125" t="s">
        <v>365</v>
      </c>
      <c r="D52" s="126" t="s">
        <v>366</v>
      </c>
      <c r="E52" s="125" t="s">
        <v>42</v>
      </c>
      <c r="F52" s="127">
        <v>1</v>
      </c>
      <c r="G52" s="125">
        <v>37</v>
      </c>
      <c r="H52" s="127">
        <v>0</v>
      </c>
      <c r="I52" s="125" t="s">
        <v>82</v>
      </c>
      <c r="J52" s="127"/>
      <c r="K52" s="127"/>
      <c r="L52" s="127"/>
      <c r="M52" s="127"/>
      <c r="N52" s="125" t="s">
        <v>45</v>
      </c>
      <c r="O52" s="125" t="s">
        <v>46</v>
      </c>
      <c r="P52" s="125" t="s">
        <v>47</v>
      </c>
      <c r="Q52" s="125" t="s">
        <v>367</v>
      </c>
      <c r="R52" s="125" t="s">
        <v>76</v>
      </c>
      <c r="S52" s="125" t="s">
        <v>368</v>
      </c>
      <c r="T52" s="125" t="s">
        <v>82</v>
      </c>
      <c r="U52" s="127"/>
      <c r="V52" s="127"/>
      <c r="W52" s="127"/>
      <c r="X52" s="127"/>
      <c r="Y52" s="125" t="s">
        <v>51</v>
      </c>
      <c r="Z52" s="125" t="s">
        <v>51</v>
      </c>
      <c r="AA52" s="125" t="s">
        <v>369</v>
      </c>
      <c r="AB52" s="125" t="s">
        <v>51</v>
      </c>
      <c r="AC52" s="16" t="s">
        <v>53</v>
      </c>
      <c r="AD52" s="4">
        <f t="shared" si="10"/>
        <v>55</v>
      </c>
      <c r="AE52" s="141">
        <v>19</v>
      </c>
      <c r="AF52" s="125">
        <v>2</v>
      </c>
      <c r="AG52" s="125">
        <v>0</v>
      </c>
      <c r="AH52" s="125">
        <v>0</v>
      </c>
      <c r="AI52" s="30" t="s">
        <v>157</v>
      </c>
      <c r="AJ52" s="30" t="s">
        <v>136</v>
      </c>
      <c r="AK52" s="148">
        <f t="shared" si="1"/>
        <v>1</v>
      </c>
      <c r="AL52" s="149" t="s">
        <v>57</v>
      </c>
      <c r="AM52" s="149" t="s">
        <v>58</v>
      </c>
      <c r="AN52" s="30">
        <v>30</v>
      </c>
      <c r="AO52" s="30">
        <v>2</v>
      </c>
      <c r="AP52" s="32">
        <f t="shared" si="5"/>
        <v>4</v>
      </c>
      <c r="AQ52" s="157" t="s">
        <v>57</v>
      </c>
      <c r="AR52" s="157" t="s">
        <v>58</v>
      </c>
      <c r="AS52" s="17">
        <v>30</v>
      </c>
      <c r="AT52" s="17">
        <v>2</v>
      </c>
      <c r="AU52" s="22">
        <f t="shared" si="7"/>
        <v>4</v>
      </c>
    </row>
    <row r="53" s="1" customFormat="1" ht="52.8" spans="1:47">
      <c r="A53" s="1">
        <v>0</v>
      </c>
      <c r="B53" s="16">
        <v>828790</v>
      </c>
      <c r="C53" s="125" t="s">
        <v>370</v>
      </c>
      <c r="D53" s="126" t="s">
        <v>371</v>
      </c>
      <c r="E53" s="125" t="s">
        <v>42</v>
      </c>
      <c r="F53" s="127">
        <v>1</v>
      </c>
      <c r="G53" s="125">
        <v>61</v>
      </c>
      <c r="H53" s="127">
        <v>1</v>
      </c>
      <c r="I53" s="125" t="s">
        <v>200</v>
      </c>
      <c r="J53" s="127">
        <v>4</v>
      </c>
      <c r="K53" s="127">
        <v>1</v>
      </c>
      <c r="L53" s="127">
        <v>0</v>
      </c>
      <c r="M53" s="127" t="s">
        <v>44</v>
      </c>
      <c r="N53" s="125" t="s">
        <v>45</v>
      </c>
      <c r="O53" s="125" t="s">
        <v>372</v>
      </c>
      <c r="P53" s="125" t="s">
        <v>64</v>
      </c>
      <c r="Q53" s="125" t="s">
        <v>46</v>
      </c>
      <c r="R53" s="125" t="s">
        <v>76</v>
      </c>
      <c r="S53" s="125" t="s">
        <v>333</v>
      </c>
      <c r="T53" s="125" t="s">
        <v>200</v>
      </c>
      <c r="U53" s="127">
        <v>1</v>
      </c>
      <c r="V53" s="127">
        <v>0</v>
      </c>
      <c r="W53" s="127">
        <v>0</v>
      </c>
      <c r="X53" s="127">
        <v>1</v>
      </c>
      <c r="Y53" s="125" t="s">
        <v>51</v>
      </c>
      <c r="Z53" s="125" t="s">
        <v>51</v>
      </c>
      <c r="AA53" s="125" t="s">
        <v>373</v>
      </c>
      <c r="AB53" s="125" t="s">
        <v>51</v>
      </c>
      <c r="AC53" s="16" t="s">
        <v>53</v>
      </c>
      <c r="AD53" s="4">
        <f t="shared" ref="AD53:AD57" si="11">AE53+36</f>
        <v>47</v>
      </c>
      <c r="AE53" s="141">
        <v>11</v>
      </c>
      <c r="AF53" s="125">
        <v>4</v>
      </c>
      <c r="AG53" s="125">
        <v>1</v>
      </c>
      <c r="AH53" s="125">
        <v>0</v>
      </c>
      <c r="AI53" s="30" t="s">
        <v>374</v>
      </c>
      <c r="AJ53" s="30" t="s">
        <v>268</v>
      </c>
      <c r="AK53" s="148">
        <f t="shared" si="1"/>
        <v>0.166666666666667</v>
      </c>
      <c r="AL53" s="149" t="s">
        <v>55</v>
      </c>
      <c r="AM53" s="149" t="s">
        <v>56</v>
      </c>
      <c r="AN53" s="30">
        <v>10</v>
      </c>
      <c r="AO53" s="30">
        <v>1</v>
      </c>
      <c r="AP53" s="32">
        <f t="shared" si="5"/>
        <v>1</v>
      </c>
      <c r="AQ53" s="157" t="s">
        <v>57</v>
      </c>
      <c r="AR53" s="157" t="s">
        <v>58</v>
      </c>
      <c r="AS53" s="17">
        <v>60</v>
      </c>
      <c r="AT53" s="17">
        <v>3</v>
      </c>
      <c r="AU53" s="22">
        <f t="shared" si="7"/>
        <v>6</v>
      </c>
    </row>
    <row r="54" s="1" customFormat="1" ht="52.8" spans="1:47">
      <c r="A54" s="1">
        <v>0</v>
      </c>
      <c r="B54" s="16">
        <v>799723</v>
      </c>
      <c r="C54" s="125" t="s">
        <v>375</v>
      </c>
      <c r="D54" s="126" t="s">
        <v>376</v>
      </c>
      <c r="E54" s="125" t="s">
        <v>42</v>
      </c>
      <c r="F54" s="127">
        <v>1</v>
      </c>
      <c r="G54" s="125">
        <v>54</v>
      </c>
      <c r="H54" s="127">
        <v>1</v>
      </c>
      <c r="I54" s="125" t="s">
        <v>100</v>
      </c>
      <c r="J54" s="127">
        <v>3</v>
      </c>
      <c r="K54" s="127">
        <v>2</v>
      </c>
      <c r="L54" s="127">
        <v>0</v>
      </c>
      <c r="M54" s="127" t="s">
        <v>62</v>
      </c>
      <c r="N54" s="125" t="s">
        <v>45</v>
      </c>
      <c r="O54" s="125" t="s">
        <v>377</v>
      </c>
      <c r="P54" s="125" t="s">
        <v>47</v>
      </c>
      <c r="Q54" s="125" t="s">
        <v>378</v>
      </c>
      <c r="R54" s="125" t="s">
        <v>379</v>
      </c>
      <c r="S54" s="125" t="s">
        <v>46</v>
      </c>
      <c r="T54" s="125" t="s">
        <v>148</v>
      </c>
      <c r="U54" s="127">
        <v>1</v>
      </c>
      <c r="V54" s="127">
        <v>1</v>
      </c>
      <c r="W54" s="127">
        <v>0</v>
      </c>
      <c r="X54" s="127">
        <v>1</v>
      </c>
      <c r="Y54" s="125" t="s">
        <v>51</v>
      </c>
      <c r="Z54" s="125" t="s">
        <v>51</v>
      </c>
      <c r="AA54" s="125" t="s">
        <v>380</v>
      </c>
      <c r="AB54" s="125" t="s">
        <v>51</v>
      </c>
      <c r="AC54" s="16" t="s">
        <v>53</v>
      </c>
      <c r="AD54" s="4">
        <f t="shared" si="11"/>
        <v>48</v>
      </c>
      <c r="AE54" s="141">
        <v>12</v>
      </c>
      <c r="AF54" s="125">
        <v>3</v>
      </c>
      <c r="AG54" s="125">
        <v>2</v>
      </c>
      <c r="AH54" s="125">
        <v>0</v>
      </c>
      <c r="AI54" s="30" t="s">
        <v>290</v>
      </c>
      <c r="AJ54" s="30" t="s">
        <v>136</v>
      </c>
      <c r="AK54" s="148">
        <f t="shared" si="1"/>
        <v>0</v>
      </c>
      <c r="AL54" s="149" t="s">
        <v>96</v>
      </c>
      <c r="AM54" s="149" t="s">
        <v>97</v>
      </c>
      <c r="AN54" s="30">
        <v>0</v>
      </c>
      <c r="AO54" s="30">
        <v>0</v>
      </c>
      <c r="AP54" s="32">
        <f t="shared" si="5"/>
        <v>0</v>
      </c>
      <c r="AQ54" s="157" t="s">
        <v>57</v>
      </c>
      <c r="AR54" s="157" t="s">
        <v>58</v>
      </c>
      <c r="AS54" s="17">
        <v>60</v>
      </c>
      <c r="AT54" s="17">
        <v>3</v>
      </c>
      <c r="AU54" s="22">
        <f t="shared" si="7"/>
        <v>6</v>
      </c>
    </row>
    <row r="55" s="1" customFormat="1" ht="52.8" spans="1:47">
      <c r="A55" s="1">
        <v>0</v>
      </c>
      <c r="B55" s="16">
        <v>786384</v>
      </c>
      <c r="C55" s="125" t="s">
        <v>381</v>
      </c>
      <c r="D55" s="126" t="s">
        <v>382</v>
      </c>
      <c r="E55" s="125" t="s">
        <v>42</v>
      </c>
      <c r="F55" s="127">
        <v>1</v>
      </c>
      <c r="G55" s="125">
        <v>60</v>
      </c>
      <c r="H55" s="127">
        <v>1</v>
      </c>
      <c r="I55" s="125" t="s">
        <v>82</v>
      </c>
      <c r="J55" s="127"/>
      <c r="K55" s="127"/>
      <c r="L55" s="127"/>
      <c r="M55" s="127"/>
      <c r="N55" s="125" t="s">
        <v>45</v>
      </c>
      <c r="O55" s="125" t="s">
        <v>383</v>
      </c>
      <c r="P55" s="125" t="s">
        <v>47</v>
      </c>
      <c r="Q55" s="125" t="s">
        <v>384</v>
      </c>
      <c r="R55" s="125" t="s">
        <v>76</v>
      </c>
      <c r="S55" s="125" t="s">
        <v>46</v>
      </c>
      <c r="T55" s="125" t="s">
        <v>385</v>
      </c>
      <c r="U55" s="127"/>
      <c r="V55" s="127"/>
      <c r="W55" s="127"/>
      <c r="X55" s="127"/>
      <c r="Y55" s="125" t="s">
        <v>51</v>
      </c>
      <c r="Z55" s="125" t="s">
        <v>386</v>
      </c>
      <c r="AA55" s="125" t="s">
        <v>51</v>
      </c>
      <c r="AB55" s="125" t="s">
        <v>51</v>
      </c>
      <c r="AC55" s="16" t="s">
        <v>53</v>
      </c>
      <c r="AD55" s="4">
        <f t="shared" si="11"/>
        <v>45</v>
      </c>
      <c r="AE55" s="141">
        <v>9</v>
      </c>
      <c r="AF55" s="125">
        <v>2</v>
      </c>
      <c r="AG55" s="125">
        <v>0</v>
      </c>
      <c r="AH55" s="125">
        <v>0</v>
      </c>
      <c r="AI55" s="30" t="s">
        <v>144</v>
      </c>
      <c r="AJ55" s="30" t="s">
        <v>145</v>
      </c>
      <c r="AK55" s="148">
        <f t="shared" si="1"/>
        <v>1</v>
      </c>
      <c r="AL55" s="149" t="s">
        <v>57</v>
      </c>
      <c r="AM55" s="149" t="s">
        <v>58</v>
      </c>
      <c r="AN55" s="30">
        <v>60</v>
      </c>
      <c r="AO55" s="30">
        <v>3</v>
      </c>
      <c r="AP55" s="32">
        <f t="shared" si="5"/>
        <v>6</v>
      </c>
      <c r="AQ55" s="157" t="s">
        <v>57</v>
      </c>
      <c r="AR55" s="157" t="s">
        <v>58</v>
      </c>
      <c r="AS55" s="17">
        <v>70</v>
      </c>
      <c r="AT55" s="17">
        <v>3</v>
      </c>
      <c r="AU55" s="22">
        <f t="shared" si="7"/>
        <v>6</v>
      </c>
    </row>
    <row r="56" s="1" customFormat="1" ht="66" spans="1:47">
      <c r="A56" s="1">
        <v>0</v>
      </c>
      <c r="B56" s="16">
        <v>788450</v>
      </c>
      <c r="C56" s="125" t="s">
        <v>387</v>
      </c>
      <c r="D56" s="126" t="s">
        <v>388</v>
      </c>
      <c r="E56" s="125" t="s">
        <v>42</v>
      </c>
      <c r="F56" s="127">
        <v>1</v>
      </c>
      <c r="G56" s="125">
        <v>55</v>
      </c>
      <c r="H56" s="127">
        <v>1</v>
      </c>
      <c r="I56" s="125" t="s">
        <v>389</v>
      </c>
      <c r="J56" s="127">
        <v>4</v>
      </c>
      <c r="K56" s="127">
        <v>2</v>
      </c>
      <c r="L56" s="127">
        <v>0</v>
      </c>
      <c r="M56" s="127" t="s">
        <v>44</v>
      </c>
      <c r="N56" s="125" t="s">
        <v>45</v>
      </c>
      <c r="O56" s="125" t="s">
        <v>390</v>
      </c>
      <c r="P56" s="125" t="s">
        <v>47</v>
      </c>
      <c r="Q56" s="125" t="s">
        <v>391</v>
      </c>
      <c r="R56" s="125" t="s">
        <v>76</v>
      </c>
      <c r="S56" s="125" t="s">
        <v>392</v>
      </c>
      <c r="T56" s="125" t="s">
        <v>393</v>
      </c>
      <c r="U56" s="127">
        <v>1</v>
      </c>
      <c r="V56" s="127">
        <v>1</v>
      </c>
      <c r="W56" s="127">
        <v>0</v>
      </c>
      <c r="X56" s="127">
        <v>1</v>
      </c>
      <c r="Y56" s="125" t="s">
        <v>51</v>
      </c>
      <c r="Z56" s="125" t="s">
        <v>51</v>
      </c>
      <c r="AA56" s="125" t="s">
        <v>394</v>
      </c>
      <c r="AB56" s="125" t="s">
        <v>51</v>
      </c>
      <c r="AC56" s="16" t="s">
        <v>53</v>
      </c>
      <c r="AD56" s="4">
        <f t="shared" si="11"/>
        <v>47</v>
      </c>
      <c r="AE56" s="141">
        <v>11</v>
      </c>
      <c r="AF56" s="125">
        <v>4</v>
      </c>
      <c r="AG56" s="125">
        <v>2</v>
      </c>
      <c r="AH56" s="125">
        <v>0</v>
      </c>
      <c r="AI56" s="30" t="s">
        <v>156</v>
      </c>
      <c r="AJ56" s="30" t="s">
        <v>268</v>
      </c>
      <c r="AK56" s="148">
        <f t="shared" si="1"/>
        <v>1</v>
      </c>
      <c r="AL56" s="149" t="s">
        <v>55</v>
      </c>
      <c r="AM56" s="149" t="s">
        <v>56</v>
      </c>
      <c r="AN56" s="30">
        <v>70</v>
      </c>
      <c r="AO56" s="30">
        <v>3</v>
      </c>
      <c r="AP56" s="32">
        <f t="shared" si="5"/>
        <v>3</v>
      </c>
      <c r="AQ56" s="157" t="s">
        <v>55</v>
      </c>
      <c r="AR56" s="157" t="s">
        <v>56</v>
      </c>
      <c r="AS56" s="17">
        <v>60</v>
      </c>
      <c r="AT56" s="17">
        <v>3</v>
      </c>
      <c r="AU56" s="22">
        <f t="shared" si="7"/>
        <v>3</v>
      </c>
    </row>
    <row r="57" s="1" customFormat="1" ht="39.6" spans="1:47">
      <c r="A57" s="1">
        <v>0</v>
      </c>
      <c r="B57" s="16">
        <v>806950</v>
      </c>
      <c r="C57" s="125" t="s">
        <v>395</v>
      </c>
      <c r="D57" s="126" t="s">
        <v>396</v>
      </c>
      <c r="E57" s="125" t="s">
        <v>42</v>
      </c>
      <c r="F57" s="127">
        <v>1</v>
      </c>
      <c r="G57" s="125">
        <v>41</v>
      </c>
      <c r="H57" s="127">
        <v>0</v>
      </c>
      <c r="I57" s="125" t="s">
        <v>82</v>
      </c>
      <c r="J57" s="127"/>
      <c r="K57" s="127"/>
      <c r="L57" s="127"/>
      <c r="M57" s="127"/>
      <c r="N57" s="125" t="s">
        <v>45</v>
      </c>
      <c r="O57" s="125" t="s">
        <v>46</v>
      </c>
      <c r="P57" s="125" t="s">
        <v>47</v>
      </c>
      <c r="Q57" s="125" t="s">
        <v>384</v>
      </c>
      <c r="R57" s="125" t="s">
        <v>76</v>
      </c>
      <c r="S57" s="125" t="s">
        <v>397</v>
      </c>
      <c r="T57" s="125" t="s">
        <v>103</v>
      </c>
      <c r="U57" s="127"/>
      <c r="V57" s="127"/>
      <c r="W57" s="127"/>
      <c r="X57" s="127"/>
      <c r="Y57" s="125" t="s">
        <v>51</v>
      </c>
      <c r="Z57" s="125" t="s">
        <v>51</v>
      </c>
      <c r="AA57" s="125" t="s">
        <v>380</v>
      </c>
      <c r="AB57" s="125" t="s">
        <v>51</v>
      </c>
      <c r="AC57" s="16" t="s">
        <v>53</v>
      </c>
      <c r="AD57" s="4">
        <f t="shared" si="11"/>
        <v>44</v>
      </c>
      <c r="AE57" s="141">
        <v>8</v>
      </c>
      <c r="AF57" s="125">
        <v>2</v>
      </c>
      <c r="AG57" s="125">
        <v>0</v>
      </c>
      <c r="AH57" s="125">
        <v>0</v>
      </c>
      <c r="AI57" s="30" t="s">
        <v>145</v>
      </c>
      <c r="AJ57" s="30" t="s">
        <v>111</v>
      </c>
      <c r="AK57" s="148">
        <f t="shared" si="1"/>
        <v>4</v>
      </c>
      <c r="AL57" s="149" t="s">
        <v>57</v>
      </c>
      <c r="AM57" s="149" t="s">
        <v>58</v>
      </c>
      <c r="AN57" s="30">
        <v>30</v>
      </c>
      <c r="AO57" s="30">
        <v>2</v>
      </c>
      <c r="AP57" s="32">
        <f t="shared" si="5"/>
        <v>4</v>
      </c>
      <c r="AQ57" s="157" t="s">
        <v>55</v>
      </c>
      <c r="AR57" s="157" t="s">
        <v>56</v>
      </c>
      <c r="AS57" s="17">
        <v>10</v>
      </c>
      <c r="AT57" s="17">
        <v>1</v>
      </c>
      <c r="AU57" s="22">
        <f t="shared" si="7"/>
        <v>1</v>
      </c>
    </row>
    <row r="58" s="1" customFormat="1" ht="66" spans="1:47">
      <c r="A58" s="1">
        <v>0</v>
      </c>
      <c r="B58" s="16">
        <v>814725</v>
      </c>
      <c r="C58" s="125" t="s">
        <v>398</v>
      </c>
      <c r="D58" s="126" t="s">
        <v>399</v>
      </c>
      <c r="E58" s="125" t="s">
        <v>42</v>
      </c>
      <c r="F58" s="127">
        <v>1</v>
      </c>
      <c r="G58" s="125">
        <v>42</v>
      </c>
      <c r="H58" s="127">
        <v>0</v>
      </c>
      <c r="I58" s="125" t="s">
        <v>100</v>
      </c>
      <c r="J58" s="127">
        <v>3</v>
      </c>
      <c r="K58" s="127">
        <v>2</v>
      </c>
      <c r="L58" s="127">
        <v>0</v>
      </c>
      <c r="M58" s="127" t="s">
        <v>62</v>
      </c>
      <c r="N58" s="125" t="s">
        <v>400</v>
      </c>
      <c r="O58" s="125" t="s">
        <v>46</v>
      </c>
      <c r="P58" s="125" t="s">
        <v>47</v>
      </c>
      <c r="Q58" s="125" t="s">
        <v>283</v>
      </c>
      <c r="R58" s="125" t="s">
        <v>76</v>
      </c>
      <c r="S58" s="125" t="s">
        <v>46</v>
      </c>
      <c r="T58" s="125" t="s">
        <v>100</v>
      </c>
      <c r="U58" s="127">
        <v>1</v>
      </c>
      <c r="V58" s="127">
        <v>1</v>
      </c>
      <c r="W58" s="127">
        <v>0</v>
      </c>
      <c r="X58" s="127">
        <v>1</v>
      </c>
      <c r="Y58" s="125" t="s">
        <v>51</v>
      </c>
      <c r="Z58" s="125" t="s">
        <v>51</v>
      </c>
      <c r="AA58" s="125" t="s">
        <v>401</v>
      </c>
      <c r="AB58" s="125" t="s">
        <v>51</v>
      </c>
      <c r="AC58" s="16" t="s">
        <v>53</v>
      </c>
      <c r="AD58" s="4">
        <f t="shared" ref="AD58:AD61" si="12">AE58+36</f>
        <v>46</v>
      </c>
      <c r="AE58" s="141">
        <v>10</v>
      </c>
      <c r="AF58" s="125">
        <v>3</v>
      </c>
      <c r="AG58" s="125">
        <v>2</v>
      </c>
      <c r="AH58" s="125">
        <v>0</v>
      </c>
      <c r="AI58" s="30" t="s">
        <v>193</v>
      </c>
      <c r="AJ58" s="30" t="s">
        <v>79</v>
      </c>
      <c r="AK58" s="148">
        <f t="shared" si="1"/>
        <v>0.75</v>
      </c>
      <c r="AL58" s="149" t="s">
        <v>55</v>
      </c>
      <c r="AM58" s="149" t="s">
        <v>56</v>
      </c>
      <c r="AN58" s="30">
        <v>70</v>
      </c>
      <c r="AO58" s="30">
        <v>3</v>
      </c>
      <c r="AP58" s="32">
        <f t="shared" si="5"/>
        <v>3</v>
      </c>
      <c r="AQ58" s="157" t="s">
        <v>57</v>
      </c>
      <c r="AR58" s="157" t="s">
        <v>58</v>
      </c>
      <c r="AS58" s="17">
        <v>50</v>
      </c>
      <c r="AT58" s="17">
        <v>2</v>
      </c>
      <c r="AU58" s="22">
        <f t="shared" si="7"/>
        <v>4</v>
      </c>
    </row>
    <row r="59" s="1" customFormat="1" ht="66" spans="1:47">
      <c r="A59" s="1">
        <v>0</v>
      </c>
      <c r="B59" s="16">
        <v>813741</v>
      </c>
      <c r="C59" s="125" t="s">
        <v>402</v>
      </c>
      <c r="D59" s="126" t="s">
        <v>403</v>
      </c>
      <c r="E59" s="125" t="s">
        <v>139</v>
      </c>
      <c r="F59" s="127">
        <v>0</v>
      </c>
      <c r="G59" s="125">
        <v>42</v>
      </c>
      <c r="H59" s="127">
        <v>0</v>
      </c>
      <c r="I59" s="125" t="s">
        <v>404</v>
      </c>
      <c r="J59" s="127">
        <v>4</v>
      </c>
      <c r="K59" s="127">
        <v>3</v>
      </c>
      <c r="L59" s="127">
        <v>0</v>
      </c>
      <c r="M59" s="127" t="s">
        <v>44</v>
      </c>
      <c r="N59" s="125" t="s">
        <v>45</v>
      </c>
      <c r="O59" s="125" t="s">
        <v>46</v>
      </c>
      <c r="P59" s="125" t="s">
        <v>115</v>
      </c>
      <c r="Q59" s="125" t="s">
        <v>384</v>
      </c>
      <c r="R59" s="125" t="s">
        <v>46</v>
      </c>
      <c r="S59" s="125" t="s">
        <v>46</v>
      </c>
      <c r="T59" s="125" t="s">
        <v>405</v>
      </c>
      <c r="U59" s="127">
        <v>1</v>
      </c>
      <c r="V59" s="127">
        <v>1</v>
      </c>
      <c r="W59" s="127">
        <v>0</v>
      </c>
      <c r="X59" s="127">
        <v>1</v>
      </c>
      <c r="Y59" s="125" t="s">
        <v>51</v>
      </c>
      <c r="Z59" s="125" t="s">
        <v>51</v>
      </c>
      <c r="AA59" s="125" t="s">
        <v>406</v>
      </c>
      <c r="AB59" s="125" t="s">
        <v>51</v>
      </c>
      <c r="AC59" s="16" t="s">
        <v>53</v>
      </c>
      <c r="AD59" s="4">
        <f t="shared" si="12"/>
        <v>44</v>
      </c>
      <c r="AE59" s="141">
        <v>8</v>
      </c>
      <c r="AF59" s="125">
        <v>4</v>
      </c>
      <c r="AG59" s="125">
        <v>3</v>
      </c>
      <c r="AH59" s="125">
        <v>0</v>
      </c>
      <c r="AI59" s="30" t="s">
        <v>117</v>
      </c>
      <c r="AJ59" s="30" t="s">
        <v>117</v>
      </c>
      <c r="AK59" s="148">
        <f t="shared" si="1"/>
        <v>0.5</v>
      </c>
      <c r="AL59" s="149" t="s">
        <v>55</v>
      </c>
      <c r="AM59" s="149" t="s">
        <v>56</v>
      </c>
      <c r="AN59" s="30">
        <v>60</v>
      </c>
      <c r="AO59" s="30">
        <v>3</v>
      </c>
      <c r="AP59" s="32">
        <f t="shared" si="5"/>
        <v>3</v>
      </c>
      <c r="AQ59" s="157" t="s">
        <v>57</v>
      </c>
      <c r="AR59" s="157" t="s">
        <v>58</v>
      </c>
      <c r="AS59" s="17">
        <v>60</v>
      </c>
      <c r="AT59" s="17">
        <v>3</v>
      </c>
      <c r="AU59" s="22">
        <f t="shared" si="7"/>
        <v>6</v>
      </c>
    </row>
    <row r="60" s="1" customFormat="1" ht="39.6" spans="1:47">
      <c r="A60" s="1">
        <v>0</v>
      </c>
      <c r="B60" s="16">
        <v>850753</v>
      </c>
      <c r="C60" s="125" t="s">
        <v>407</v>
      </c>
      <c r="D60" s="126" t="s">
        <v>408</v>
      </c>
      <c r="E60" s="125" t="s">
        <v>42</v>
      </c>
      <c r="F60" s="127">
        <v>1</v>
      </c>
      <c r="G60" s="125">
        <v>38</v>
      </c>
      <c r="H60" s="127">
        <v>0</v>
      </c>
      <c r="I60" s="125" t="s">
        <v>140</v>
      </c>
      <c r="J60" s="127">
        <v>2</v>
      </c>
      <c r="K60" s="127">
        <v>2</v>
      </c>
      <c r="L60" s="127">
        <v>0</v>
      </c>
      <c r="M60" s="127" t="s">
        <v>62</v>
      </c>
      <c r="N60" s="125" t="s">
        <v>45</v>
      </c>
      <c r="O60" s="125" t="s">
        <v>46</v>
      </c>
      <c r="P60" s="125" t="s">
        <v>47</v>
      </c>
      <c r="Q60" s="125" t="s">
        <v>409</v>
      </c>
      <c r="R60" s="125" t="s">
        <v>76</v>
      </c>
      <c r="S60" s="125" t="s">
        <v>46</v>
      </c>
      <c r="T60" s="125" t="s">
        <v>142</v>
      </c>
      <c r="U60" s="127">
        <v>1</v>
      </c>
      <c r="V60" s="127">
        <v>1</v>
      </c>
      <c r="W60" s="127">
        <v>0</v>
      </c>
      <c r="X60" s="127">
        <v>1</v>
      </c>
      <c r="Y60" s="125" t="s">
        <v>51</v>
      </c>
      <c r="Z60" s="125" t="s">
        <v>51</v>
      </c>
      <c r="AA60" s="125" t="s">
        <v>348</v>
      </c>
      <c r="AB60" s="125" t="s">
        <v>51</v>
      </c>
      <c r="AC60" s="16" t="s">
        <v>53</v>
      </c>
      <c r="AD60" s="4">
        <f t="shared" si="12"/>
        <v>43</v>
      </c>
      <c r="AE60" s="141">
        <v>7</v>
      </c>
      <c r="AF60" s="125">
        <v>2</v>
      </c>
      <c r="AG60" s="125">
        <v>2</v>
      </c>
      <c r="AH60" s="125">
        <v>0</v>
      </c>
      <c r="AI60" s="30" t="s">
        <v>290</v>
      </c>
      <c r="AJ60" s="30" t="s">
        <v>79</v>
      </c>
      <c r="AK60" s="148">
        <f t="shared" si="1"/>
        <v>0.166666666666667</v>
      </c>
      <c r="AL60" s="149" t="s">
        <v>55</v>
      </c>
      <c r="AM60" s="149" t="s">
        <v>56</v>
      </c>
      <c r="AN60" s="30">
        <v>20</v>
      </c>
      <c r="AO60" s="30">
        <v>1</v>
      </c>
      <c r="AP60" s="32">
        <f t="shared" si="5"/>
        <v>1</v>
      </c>
      <c r="AQ60" s="157" t="s">
        <v>57</v>
      </c>
      <c r="AR60" s="157" t="s">
        <v>58</v>
      </c>
      <c r="AS60" s="17">
        <v>60</v>
      </c>
      <c r="AT60" s="17">
        <v>3</v>
      </c>
      <c r="AU60" s="22">
        <f t="shared" si="7"/>
        <v>6</v>
      </c>
    </row>
    <row r="61" s="1" customFormat="1" ht="52.8" spans="1:47">
      <c r="A61" s="1">
        <v>0</v>
      </c>
      <c r="B61" s="16">
        <v>850983</v>
      </c>
      <c r="C61" s="125" t="s">
        <v>410</v>
      </c>
      <c r="D61" s="126" t="s">
        <v>411</v>
      </c>
      <c r="E61" s="125" t="s">
        <v>42</v>
      </c>
      <c r="F61" s="127">
        <v>1</v>
      </c>
      <c r="G61" s="125">
        <v>63</v>
      </c>
      <c r="H61" s="127">
        <v>1</v>
      </c>
      <c r="I61" s="125" t="s">
        <v>82</v>
      </c>
      <c r="J61" s="127"/>
      <c r="K61" s="127"/>
      <c r="L61" s="127"/>
      <c r="M61" s="127"/>
      <c r="N61" s="125" t="s">
        <v>45</v>
      </c>
      <c r="O61" s="125" t="s">
        <v>46</v>
      </c>
      <c r="P61" s="125" t="s">
        <v>47</v>
      </c>
      <c r="Q61" s="125" t="s">
        <v>384</v>
      </c>
      <c r="R61" s="125" t="s">
        <v>76</v>
      </c>
      <c r="S61" s="125" t="s">
        <v>412</v>
      </c>
      <c r="T61" s="125" t="s">
        <v>103</v>
      </c>
      <c r="U61" s="127"/>
      <c r="V61" s="127"/>
      <c r="W61" s="127"/>
      <c r="X61" s="127"/>
      <c r="Y61" s="125" t="s">
        <v>51</v>
      </c>
      <c r="Z61" s="125" t="s">
        <v>51</v>
      </c>
      <c r="AA61" s="125" t="s">
        <v>413</v>
      </c>
      <c r="AB61" s="125" t="s">
        <v>51</v>
      </c>
      <c r="AC61" s="16" t="s">
        <v>53</v>
      </c>
      <c r="AD61" s="4">
        <f t="shared" si="12"/>
        <v>41</v>
      </c>
      <c r="AE61" s="141">
        <v>5</v>
      </c>
      <c r="AF61" s="125">
        <v>2</v>
      </c>
      <c r="AG61" s="125">
        <v>0</v>
      </c>
      <c r="AH61" s="125">
        <v>0</v>
      </c>
      <c r="AI61" s="30" t="s">
        <v>374</v>
      </c>
      <c r="AJ61" s="30" t="s">
        <v>145</v>
      </c>
      <c r="AK61" s="148">
        <f t="shared" si="1"/>
        <v>0.333333333333333</v>
      </c>
      <c r="AL61" s="149" t="s">
        <v>55</v>
      </c>
      <c r="AM61" s="149" t="s">
        <v>56</v>
      </c>
      <c r="AN61" s="30">
        <v>20</v>
      </c>
      <c r="AO61" s="30">
        <v>1</v>
      </c>
      <c r="AP61" s="32">
        <f t="shared" si="5"/>
        <v>1</v>
      </c>
      <c r="AQ61" s="157" t="s">
        <v>55</v>
      </c>
      <c r="AR61" s="157" t="s">
        <v>56</v>
      </c>
      <c r="AS61" s="17">
        <v>60</v>
      </c>
      <c r="AT61" s="17">
        <v>3</v>
      </c>
      <c r="AU61" s="22">
        <f t="shared" si="7"/>
        <v>3</v>
      </c>
    </row>
    <row r="62" s="1" customFormat="1" ht="117" customHeight="1" spans="1:47">
      <c r="A62" s="1">
        <v>0</v>
      </c>
      <c r="B62" s="16">
        <v>712732</v>
      </c>
      <c r="C62" s="125" t="s">
        <v>414</v>
      </c>
      <c r="D62" s="126" t="s">
        <v>415</v>
      </c>
      <c r="E62" s="125" t="s">
        <v>42</v>
      </c>
      <c r="F62" s="127">
        <v>1</v>
      </c>
      <c r="G62" s="125">
        <v>55</v>
      </c>
      <c r="H62" s="127">
        <v>1</v>
      </c>
      <c r="I62" s="125" t="s">
        <v>82</v>
      </c>
      <c r="J62" s="127"/>
      <c r="K62" s="127"/>
      <c r="L62" s="127"/>
      <c r="M62" s="127"/>
      <c r="N62" s="125" t="s">
        <v>416</v>
      </c>
      <c r="O62" s="125" t="s">
        <v>46</v>
      </c>
      <c r="P62" s="125" t="s">
        <v>47</v>
      </c>
      <c r="Q62" s="125" t="s">
        <v>102</v>
      </c>
      <c r="R62" s="125" t="s">
        <v>417</v>
      </c>
      <c r="S62" s="125" t="s">
        <v>46</v>
      </c>
      <c r="T62" s="125" t="s">
        <v>103</v>
      </c>
      <c r="U62" s="127"/>
      <c r="V62" s="127"/>
      <c r="W62" s="127"/>
      <c r="X62" s="127"/>
      <c r="Y62" s="125" t="s">
        <v>51</v>
      </c>
      <c r="Z62" s="125" t="s">
        <v>418</v>
      </c>
      <c r="AA62" s="125" t="s">
        <v>51</v>
      </c>
      <c r="AB62" s="125" t="s">
        <v>51</v>
      </c>
      <c r="AC62" s="16" t="s">
        <v>53</v>
      </c>
      <c r="AD62" s="4"/>
      <c r="AE62" s="141">
        <v>29</v>
      </c>
      <c r="AF62" s="125">
        <v>2</v>
      </c>
      <c r="AG62" s="125">
        <v>0</v>
      </c>
      <c r="AH62" s="125">
        <v>0</v>
      </c>
      <c r="AI62" s="30"/>
      <c r="AJ62" s="30" t="s">
        <v>233</v>
      </c>
      <c r="AK62" s="156"/>
      <c r="AL62" s="149"/>
      <c r="AM62" s="149"/>
      <c r="AN62" s="30"/>
      <c r="AO62" s="30"/>
      <c r="AP62" s="32"/>
      <c r="AQ62" s="157"/>
      <c r="AR62" s="157"/>
      <c r="AS62" s="17"/>
      <c r="AT62" s="17"/>
      <c r="AU62" s="22"/>
    </row>
  </sheetData>
  <sortState ref="B3:AI62">
    <sortCondition ref="D1"/>
  </sortState>
  <mergeCells count="2">
    <mergeCell ref="AL1:AP1"/>
    <mergeCell ref="AQ1:AU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50"/>
  <sheetViews>
    <sheetView zoomScale="90" zoomScaleNormal="90" topLeftCell="X40" workbookViewId="0">
      <selection activeCell="AZ2" sqref="AZ2"/>
    </sheetView>
  </sheetViews>
  <sheetFormatPr defaultColWidth="9" defaultRowHeight="13.8"/>
  <cols>
    <col min="2" max="2" width="8.66666666666667" style="15"/>
    <col min="3" max="3" width="9.22222222222222" style="1" customWidth="1"/>
    <col min="4" max="4" width="8.66666666666667" style="55" customWidth="1"/>
    <col min="5" max="5" width="8.66666666666667" style="1" customWidth="1"/>
    <col min="6" max="6" width="8.66666666666667" style="56" customWidth="1"/>
    <col min="7" max="7" width="8.66666666666667" style="57" customWidth="1"/>
    <col min="8" max="8" width="8.66666666666667" style="1" customWidth="1"/>
    <col min="9" max="9" width="8.66666666666667" style="57" customWidth="1"/>
    <col min="10" max="14" width="9" hidden="1" customWidth="1"/>
    <col min="15" max="15" width="9" customWidth="1"/>
    <col min="16" max="16" width="12.5555555555556" hidden="1" customWidth="1"/>
    <col min="17" max="17" width="13" hidden="1" customWidth="1"/>
    <col min="18" max="18" width="12.4444444444444" hidden="1" customWidth="1"/>
    <col min="19" max="19" width="12.5555555555556" hidden="1" customWidth="1"/>
    <col min="20" max="20" width="13.2222222222222" hidden="1" customWidth="1"/>
    <col min="21" max="21" width="13.4444444444444" customWidth="1"/>
    <col min="22" max="23" width="13.4444444444444" style="1" customWidth="1"/>
    <col min="24" max="25" width="13.2222222222222" style="1" customWidth="1"/>
    <col min="26" max="26" width="13.5555555555556" style="38" customWidth="1"/>
    <col min="27" max="27" width="13.4444444444444" style="38" customWidth="1"/>
    <col min="28" max="28" width="13.3333333333333" style="38" customWidth="1"/>
    <col min="29" max="29" width="13.6666666666667" style="38" customWidth="1"/>
    <col min="30" max="30" width="13.3333333333333" hidden="1" customWidth="1"/>
    <col min="31" max="32" width="12.4444444444444" hidden="1" customWidth="1"/>
    <col min="33" max="33" width="12.1111111111111" hidden="1" customWidth="1"/>
    <col min="34" max="34" width="12" hidden="1" customWidth="1"/>
    <col min="35" max="35" width="11.8888888888889" hidden="1" customWidth="1"/>
    <col min="36" max="36" width="12" hidden="1" customWidth="1"/>
    <col min="37" max="37" width="12.3333333333333" hidden="1" customWidth="1"/>
    <col min="38" max="38" width="12.5555555555556" hidden="1" customWidth="1"/>
    <col min="39" max="39" width="11.3333333333333" hidden="1" customWidth="1"/>
    <col min="40" max="40" width="10.7777777777778" hidden="1" customWidth="1"/>
    <col min="41" max="41" width="11" hidden="1" customWidth="1"/>
    <col min="42" max="43" width="10.3333333333333" hidden="1" customWidth="1"/>
    <col min="44" max="44" width="10" hidden="1" customWidth="1"/>
    <col min="45" max="45" width="9" customWidth="1"/>
    <col min="46" max="46" width="14.5555555555556" style="58" customWidth="1"/>
    <col min="47" max="47" width="11.5555555555556" hidden="1" customWidth="1"/>
    <col min="48" max="49" width="9" hidden="1" customWidth="1"/>
    <col min="52" max="52" width="9" style="59"/>
    <col min="53" max="54" width="9" style="37"/>
    <col min="57" max="57" width="9" style="38"/>
    <col min="58" max="59" width="9" style="37"/>
    <col min="62" max="62" width="9" style="38"/>
  </cols>
  <sheetData>
    <row r="1" s="51" customFormat="1" ht="14.4" spans="2:62">
      <c r="B1" s="60" t="s">
        <v>419</v>
      </c>
      <c r="C1" s="14"/>
      <c r="D1" s="61"/>
      <c r="E1" s="14"/>
      <c r="F1" s="62"/>
      <c r="G1" s="63"/>
      <c r="H1" s="14"/>
      <c r="I1" s="24"/>
      <c r="V1" s="14"/>
      <c r="W1" s="14"/>
      <c r="X1" s="14"/>
      <c r="Y1" s="14"/>
      <c r="Z1" s="95"/>
      <c r="AA1" s="95"/>
      <c r="AB1" s="95"/>
      <c r="AC1" s="95"/>
      <c r="AT1" s="102"/>
      <c r="AZ1" s="105"/>
      <c r="BA1" s="1" t="s">
        <v>420</v>
      </c>
      <c r="BB1" s="1"/>
      <c r="BC1" s="1"/>
      <c r="BD1" s="1"/>
      <c r="BE1" s="57"/>
      <c r="BF1" s="112" t="s">
        <v>421</v>
      </c>
      <c r="BG1" s="112"/>
      <c r="BJ1" s="95"/>
    </row>
    <row r="2" s="52" customFormat="1" ht="12" spans="1:62">
      <c r="A2" s="52" t="s">
        <v>422</v>
      </c>
      <c r="B2" s="64" t="s">
        <v>4</v>
      </c>
      <c r="C2" s="65" t="s">
        <v>5</v>
      </c>
      <c r="D2" s="66" t="s">
        <v>6</v>
      </c>
      <c r="E2" s="65" t="s">
        <v>423</v>
      </c>
      <c r="F2" s="62" t="s">
        <v>7</v>
      </c>
      <c r="G2" s="24" t="s">
        <v>8</v>
      </c>
      <c r="H2" s="65" t="s">
        <v>424</v>
      </c>
      <c r="I2" s="87" t="s">
        <v>10</v>
      </c>
      <c r="J2" s="65" t="s">
        <v>11</v>
      </c>
      <c r="K2" s="65" t="s">
        <v>12</v>
      </c>
      <c r="L2" s="65" t="s">
        <v>13</v>
      </c>
      <c r="M2" s="65" t="s">
        <v>14</v>
      </c>
      <c r="N2" s="65" t="s">
        <v>425</v>
      </c>
      <c r="O2" s="65" t="s">
        <v>16</v>
      </c>
      <c r="P2" s="65" t="s">
        <v>17</v>
      </c>
      <c r="Q2" s="65" t="s">
        <v>18</v>
      </c>
      <c r="R2" s="65" t="s">
        <v>19</v>
      </c>
      <c r="S2" s="65" t="s">
        <v>20</v>
      </c>
      <c r="T2" s="65" t="s">
        <v>21</v>
      </c>
      <c r="U2" s="65" t="s">
        <v>22</v>
      </c>
      <c r="V2" s="65" t="s">
        <v>12</v>
      </c>
      <c r="W2" s="65" t="s">
        <v>13</v>
      </c>
      <c r="X2" s="65" t="s">
        <v>14</v>
      </c>
      <c r="Y2" s="65" t="s">
        <v>15</v>
      </c>
      <c r="Z2" s="87" t="s">
        <v>12</v>
      </c>
      <c r="AA2" s="87" t="s">
        <v>13</v>
      </c>
      <c r="AB2" s="87" t="s">
        <v>14</v>
      </c>
      <c r="AC2" s="87" t="s">
        <v>425</v>
      </c>
      <c r="AD2" s="65" t="s">
        <v>426</v>
      </c>
      <c r="AE2" s="65" t="s">
        <v>427</v>
      </c>
      <c r="AF2" s="65" t="s">
        <v>428</v>
      </c>
      <c r="AG2" s="65" t="s">
        <v>429</v>
      </c>
      <c r="AH2" s="65" t="s">
        <v>430</v>
      </c>
      <c r="AI2" s="65" t="s">
        <v>431</v>
      </c>
      <c r="AJ2" s="65" t="s">
        <v>432</v>
      </c>
      <c r="AK2" s="65" t="s">
        <v>433</v>
      </c>
      <c r="AL2" s="65" t="s">
        <v>434</v>
      </c>
      <c r="AM2" s="65" t="s">
        <v>435</v>
      </c>
      <c r="AN2" s="65" t="s">
        <v>436</v>
      </c>
      <c r="AO2" s="65" t="s">
        <v>23</v>
      </c>
      <c r="AP2" s="65" t="s">
        <v>24</v>
      </c>
      <c r="AQ2" s="65" t="s">
        <v>25</v>
      </c>
      <c r="AR2" s="65" t="s">
        <v>26</v>
      </c>
      <c r="AS2" s="65" t="s">
        <v>27</v>
      </c>
      <c r="AT2" s="103" t="s">
        <v>29</v>
      </c>
      <c r="AU2" s="65" t="s">
        <v>30</v>
      </c>
      <c r="AV2" s="65" t="s">
        <v>31</v>
      </c>
      <c r="AW2" s="65" t="s">
        <v>32</v>
      </c>
      <c r="AX2" s="51" t="s">
        <v>437</v>
      </c>
      <c r="AY2" s="51" t="s">
        <v>438</v>
      </c>
      <c r="AZ2" s="105" t="s">
        <v>35</v>
      </c>
      <c r="BA2" s="106" t="s">
        <v>36</v>
      </c>
      <c r="BB2" s="106" t="s">
        <v>37</v>
      </c>
      <c r="BC2" s="51" t="s">
        <v>38</v>
      </c>
      <c r="BD2" s="106" t="s">
        <v>37</v>
      </c>
      <c r="BE2" s="95" t="s">
        <v>39</v>
      </c>
      <c r="BF2" s="106" t="s">
        <v>36</v>
      </c>
      <c r="BG2" s="106" t="s">
        <v>37</v>
      </c>
      <c r="BH2" s="51" t="s">
        <v>38</v>
      </c>
      <c r="BI2" s="106" t="s">
        <v>37</v>
      </c>
      <c r="BJ2" s="95" t="s">
        <v>39</v>
      </c>
    </row>
    <row r="3" s="51" customFormat="1" ht="60" spans="1:62">
      <c r="A3" s="51">
        <v>1</v>
      </c>
      <c r="B3" s="67">
        <v>376627</v>
      </c>
      <c r="C3" s="13" t="s">
        <v>439</v>
      </c>
      <c r="D3" s="68">
        <v>38390</v>
      </c>
      <c r="E3" s="13" t="s">
        <v>440</v>
      </c>
      <c r="F3" s="69" t="s">
        <v>42</v>
      </c>
      <c r="G3" s="70">
        <v>1</v>
      </c>
      <c r="H3" s="13">
        <v>29</v>
      </c>
      <c r="I3" s="70">
        <v>0</v>
      </c>
      <c r="J3" s="88" t="s">
        <v>170</v>
      </c>
      <c r="K3" s="88">
        <v>1</v>
      </c>
      <c r="L3" s="88">
        <v>0</v>
      </c>
      <c r="M3" s="88">
        <v>0</v>
      </c>
      <c r="N3" s="88">
        <v>0</v>
      </c>
      <c r="O3" s="88" t="s">
        <v>45</v>
      </c>
      <c r="P3" s="89" t="s">
        <v>46</v>
      </c>
      <c r="Q3" s="89" t="s">
        <v>47</v>
      </c>
      <c r="R3" s="89" t="s">
        <v>441</v>
      </c>
      <c r="S3" s="89" t="s">
        <v>442</v>
      </c>
      <c r="T3" s="89" t="s">
        <v>443</v>
      </c>
      <c r="U3" s="89" t="s">
        <v>231</v>
      </c>
      <c r="V3" s="89">
        <v>1</v>
      </c>
      <c r="W3" s="89">
        <v>1</v>
      </c>
      <c r="X3" s="89">
        <v>0</v>
      </c>
      <c r="Y3" s="89" t="s">
        <v>171</v>
      </c>
      <c r="Z3" s="96">
        <v>0</v>
      </c>
      <c r="AA3" s="96">
        <v>0</v>
      </c>
      <c r="AB3" s="96">
        <v>0</v>
      </c>
      <c r="AC3" s="96">
        <v>0</v>
      </c>
      <c r="AD3" s="88"/>
      <c r="AE3" s="97"/>
      <c r="AF3" s="88"/>
      <c r="AR3" s="88" t="s">
        <v>444</v>
      </c>
      <c r="AS3" s="97" t="s">
        <v>445</v>
      </c>
      <c r="AT3" s="5">
        <v>11</v>
      </c>
      <c r="AX3" s="51" t="s">
        <v>446</v>
      </c>
      <c r="AY3" s="51" t="s">
        <v>447</v>
      </c>
      <c r="AZ3" s="107">
        <f>BE3/BJ3</f>
        <v>0.5</v>
      </c>
      <c r="BA3" s="106" t="s">
        <v>55</v>
      </c>
      <c r="BB3" s="106" t="s">
        <v>56</v>
      </c>
      <c r="BC3" s="51">
        <v>40</v>
      </c>
      <c r="BD3" s="51">
        <v>2</v>
      </c>
      <c r="BE3" s="113">
        <f>BB3*BD3</f>
        <v>2</v>
      </c>
      <c r="BF3" s="106" t="s">
        <v>57</v>
      </c>
      <c r="BG3" s="106" t="s">
        <v>58</v>
      </c>
      <c r="BH3" s="51">
        <v>50</v>
      </c>
      <c r="BI3" s="51">
        <v>2</v>
      </c>
      <c r="BJ3" s="95">
        <f t="shared" ref="BJ3:BJ8" si="0">BG3*BI3</f>
        <v>4</v>
      </c>
    </row>
    <row r="4" s="51" customFormat="1" ht="96" spans="1:62">
      <c r="A4" s="51">
        <v>1</v>
      </c>
      <c r="B4" s="67">
        <v>377065</v>
      </c>
      <c r="C4" s="71">
        <v>542177</v>
      </c>
      <c r="D4" s="68">
        <v>38406</v>
      </c>
      <c r="E4" s="13" t="s">
        <v>448</v>
      </c>
      <c r="F4" s="69" t="s">
        <v>42</v>
      </c>
      <c r="G4" s="70">
        <v>1</v>
      </c>
      <c r="H4" s="13">
        <v>40</v>
      </c>
      <c r="I4" s="70">
        <v>0</v>
      </c>
      <c r="J4" s="88" t="s">
        <v>231</v>
      </c>
      <c r="K4" s="88">
        <v>0</v>
      </c>
      <c r="L4" s="88">
        <v>0</v>
      </c>
      <c r="M4" s="88">
        <v>0</v>
      </c>
      <c r="N4" s="88">
        <v>0</v>
      </c>
      <c r="O4" s="88" t="s">
        <v>45</v>
      </c>
      <c r="P4" s="89" t="s">
        <v>46</v>
      </c>
      <c r="Q4" s="89" t="s">
        <v>47</v>
      </c>
      <c r="R4" s="89" t="s">
        <v>449</v>
      </c>
      <c r="S4" s="89" t="s">
        <v>173</v>
      </c>
      <c r="T4" s="89" t="s">
        <v>450</v>
      </c>
      <c r="U4" s="89" t="s">
        <v>339</v>
      </c>
      <c r="V4" s="89">
        <v>2</v>
      </c>
      <c r="W4" s="89">
        <v>3</v>
      </c>
      <c r="X4" s="89">
        <v>1</v>
      </c>
      <c r="Y4" s="89" t="s">
        <v>44</v>
      </c>
      <c r="Z4" s="96">
        <v>1</v>
      </c>
      <c r="AA4" s="96">
        <v>1</v>
      </c>
      <c r="AB4" s="96">
        <v>1</v>
      </c>
      <c r="AC4" s="96">
        <v>1</v>
      </c>
      <c r="AD4" s="88"/>
      <c r="AE4" s="97"/>
      <c r="AF4" s="88"/>
      <c r="AR4" s="88" t="s">
        <v>451</v>
      </c>
      <c r="AS4" s="97" t="s">
        <v>445</v>
      </c>
      <c r="AT4" s="5">
        <v>48</v>
      </c>
      <c r="AX4" s="51" t="s">
        <v>452</v>
      </c>
      <c r="AZ4" s="107">
        <f t="shared" ref="AZ4:AZ50" si="1">BE4/BJ4</f>
        <v>0.166666666666667</v>
      </c>
      <c r="BA4" s="106" t="s">
        <v>55</v>
      </c>
      <c r="BB4" s="106" t="s">
        <v>56</v>
      </c>
      <c r="BC4" s="51">
        <v>50</v>
      </c>
      <c r="BD4" s="51">
        <v>2</v>
      </c>
      <c r="BE4" s="95">
        <f>BB4*BD4</f>
        <v>2</v>
      </c>
      <c r="BF4" s="106" t="s">
        <v>70</v>
      </c>
      <c r="BG4" s="106" t="s">
        <v>71</v>
      </c>
      <c r="BH4" s="51">
        <v>80</v>
      </c>
      <c r="BI4" s="51">
        <v>4</v>
      </c>
      <c r="BJ4" s="95">
        <f t="shared" si="0"/>
        <v>12</v>
      </c>
    </row>
    <row r="5" s="51" customFormat="1" ht="48" spans="1:62">
      <c r="A5" s="51">
        <v>1</v>
      </c>
      <c r="B5" s="67">
        <v>378502</v>
      </c>
      <c r="C5" s="71">
        <v>546097</v>
      </c>
      <c r="D5" s="68">
        <v>38425</v>
      </c>
      <c r="E5" s="13" t="s">
        <v>453</v>
      </c>
      <c r="F5" s="69" t="s">
        <v>42</v>
      </c>
      <c r="G5" s="70">
        <v>1</v>
      </c>
      <c r="H5" s="13">
        <v>57</v>
      </c>
      <c r="I5" s="70">
        <v>1</v>
      </c>
      <c r="J5" s="88" t="s">
        <v>182</v>
      </c>
      <c r="K5" s="88">
        <v>1</v>
      </c>
      <c r="L5" s="88">
        <v>0</v>
      </c>
      <c r="M5" s="88">
        <v>0</v>
      </c>
      <c r="N5" s="88">
        <v>1</v>
      </c>
      <c r="O5" s="88" t="s">
        <v>45</v>
      </c>
      <c r="P5" s="89" t="s">
        <v>46</v>
      </c>
      <c r="Q5" s="89" t="s">
        <v>47</v>
      </c>
      <c r="R5" s="89" t="s">
        <v>454</v>
      </c>
      <c r="S5" s="89" t="s">
        <v>455</v>
      </c>
      <c r="T5" s="88"/>
      <c r="U5" s="88"/>
      <c r="V5" s="13"/>
      <c r="W5" s="13"/>
      <c r="X5" s="13"/>
      <c r="Y5" s="13"/>
      <c r="Z5" s="96"/>
      <c r="AA5" s="98"/>
      <c r="AB5" s="98"/>
      <c r="AC5" s="98"/>
      <c r="AD5" s="88" t="s">
        <v>456</v>
      </c>
      <c r="AE5" s="97" t="s">
        <v>445</v>
      </c>
      <c r="AF5" s="88">
        <v>27</v>
      </c>
      <c r="AR5" s="88" t="s">
        <v>456</v>
      </c>
      <c r="AS5" s="97" t="s">
        <v>445</v>
      </c>
      <c r="AT5" s="5">
        <v>27</v>
      </c>
      <c r="AX5" s="51" t="s">
        <v>457</v>
      </c>
      <c r="AY5" s="51" t="s">
        <v>458</v>
      </c>
      <c r="AZ5" s="107">
        <f t="shared" si="1"/>
        <v>0.25</v>
      </c>
      <c r="BA5" s="106" t="s">
        <v>55</v>
      </c>
      <c r="BB5" s="106" t="s">
        <v>56</v>
      </c>
      <c r="BC5" s="51">
        <v>60</v>
      </c>
      <c r="BD5" s="51">
        <v>3</v>
      </c>
      <c r="BE5" s="95">
        <f t="shared" ref="BE5:BE32" si="2">BB5*BD5</f>
        <v>3</v>
      </c>
      <c r="BF5" s="106" t="s">
        <v>70</v>
      </c>
      <c r="BG5" s="106" t="s">
        <v>71</v>
      </c>
      <c r="BH5" s="51">
        <v>80</v>
      </c>
      <c r="BI5" s="51">
        <v>4</v>
      </c>
      <c r="BJ5" s="95">
        <f t="shared" si="0"/>
        <v>12</v>
      </c>
    </row>
    <row r="6" s="51" customFormat="1" ht="72" spans="1:62">
      <c r="A6" s="51">
        <v>1</v>
      </c>
      <c r="B6" s="67">
        <v>381038</v>
      </c>
      <c r="C6" s="13" t="s">
        <v>459</v>
      </c>
      <c r="D6" s="68">
        <v>38454</v>
      </c>
      <c r="E6" s="13" t="s">
        <v>460</v>
      </c>
      <c r="F6" s="69" t="s">
        <v>139</v>
      </c>
      <c r="G6" s="70">
        <v>0</v>
      </c>
      <c r="H6" s="13">
        <v>56</v>
      </c>
      <c r="I6" s="70">
        <v>1</v>
      </c>
      <c r="J6" s="88" t="s">
        <v>82</v>
      </c>
      <c r="K6" s="88">
        <v>1</v>
      </c>
      <c r="L6" s="88">
        <v>1</v>
      </c>
      <c r="M6" s="88"/>
      <c r="N6" s="88"/>
      <c r="O6" s="88" t="s">
        <v>45</v>
      </c>
      <c r="P6" s="89" t="s">
        <v>46</v>
      </c>
      <c r="Q6" s="89" t="s">
        <v>64</v>
      </c>
      <c r="R6" s="89" t="s">
        <v>46</v>
      </c>
      <c r="S6" s="89" t="s">
        <v>461</v>
      </c>
      <c r="T6" s="89" t="s">
        <v>462</v>
      </c>
      <c r="U6" s="89" t="s">
        <v>140</v>
      </c>
      <c r="V6" s="89">
        <v>2</v>
      </c>
      <c r="W6" s="89">
        <v>2</v>
      </c>
      <c r="X6" s="89">
        <v>1</v>
      </c>
      <c r="Y6" s="89" t="s">
        <v>62</v>
      </c>
      <c r="Z6" s="96">
        <v>1</v>
      </c>
      <c r="AA6" s="96">
        <v>1</v>
      </c>
      <c r="AB6" s="96">
        <v>1</v>
      </c>
      <c r="AC6" s="96">
        <v>1</v>
      </c>
      <c r="AD6" s="88" t="s">
        <v>463</v>
      </c>
      <c r="AE6" s="97" t="s">
        <v>445</v>
      </c>
      <c r="AF6" s="88">
        <v>16</v>
      </c>
      <c r="AR6" s="88" t="s">
        <v>463</v>
      </c>
      <c r="AS6" s="97" t="s">
        <v>445</v>
      </c>
      <c r="AT6" s="5">
        <v>16</v>
      </c>
      <c r="AX6" s="51" t="s">
        <v>464</v>
      </c>
      <c r="AY6" s="51" t="s">
        <v>465</v>
      </c>
      <c r="AZ6" s="107">
        <f t="shared" si="1"/>
        <v>0.25</v>
      </c>
      <c r="BA6" s="106" t="s">
        <v>55</v>
      </c>
      <c r="BB6" s="106" t="s">
        <v>56</v>
      </c>
      <c r="BC6" s="51">
        <v>60</v>
      </c>
      <c r="BD6" s="51">
        <v>3</v>
      </c>
      <c r="BE6" s="95">
        <f t="shared" si="2"/>
        <v>3</v>
      </c>
      <c r="BF6" s="106" t="s">
        <v>70</v>
      </c>
      <c r="BG6" s="106" t="s">
        <v>71</v>
      </c>
      <c r="BH6" s="51">
        <v>80</v>
      </c>
      <c r="BI6" s="51">
        <v>4</v>
      </c>
      <c r="BJ6" s="95">
        <f t="shared" si="0"/>
        <v>12</v>
      </c>
    </row>
    <row r="7" s="51" customFormat="1" ht="48" spans="1:62">
      <c r="A7" s="51">
        <v>1</v>
      </c>
      <c r="B7" s="72">
        <v>383567</v>
      </c>
      <c r="C7" s="13"/>
      <c r="D7" s="68">
        <v>38482</v>
      </c>
      <c r="E7" s="73" t="s">
        <v>466</v>
      </c>
      <c r="F7" s="74" t="s">
        <v>42</v>
      </c>
      <c r="G7" s="70">
        <v>1</v>
      </c>
      <c r="H7" s="73">
        <v>60</v>
      </c>
      <c r="I7" s="70">
        <v>1</v>
      </c>
      <c r="J7" s="90" t="s">
        <v>467</v>
      </c>
      <c r="K7" s="88">
        <v>1</v>
      </c>
      <c r="L7" s="88">
        <v>0</v>
      </c>
      <c r="M7" s="88">
        <v>0</v>
      </c>
      <c r="N7" s="88">
        <v>1</v>
      </c>
      <c r="O7" s="90" t="s">
        <v>45</v>
      </c>
      <c r="P7" s="91" t="s">
        <v>46</v>
      </c>
      <c r="Q7" s="91" t="s">
        <v>47</v>
      </c>
      <c r="R7" s="91" t="s">
        <v>468</v>
      </c>
      <c r="S7" s="91" t="s">
        <v>469</v>
      </c>
      <c r="T7" s="90"/>
      <c r="U7" s="90"/>
      <c r="V7" s="73"/>
      <c r="W7" s="73"/>
      <c r="X7" s="73"/>
      <c r="Y7" s="73"/>
      <c r="Z7" s="96"/>
      <c r="AA7" s="99"/>
      <c r="AB7" s="99"/>
      <c r="AC7" s="99"/>
      <c r="AD7" s="90" t="s">
        <v>470</v>
      </c>
      <c r="AE7" s="97" t="s">
        <v>445</v>
      </c>
      <c r="AF7" s="88">
        <v>19</v>
      </c>
      <c r="AR7" s="90" t="s">
        <v>470</v>
      </c>
      <c r="AS7" s="97" t="s">
        <v>445</v>
      </c>
      <c r="AT7" s="5">
        <v>19</v>
      </c>
      <c r="AX7" s="51" t="s">
        <v>457</v>
      </c>
      <c r="AZ7" s="107">
        <f t="shared" si="1"/>
        <v>0.375</v>
      </c>
      <c r="BA7" s="106" t="s">
        <v>55</v>
      </c>
      <c r="BB7" s="106" t="s">
        <v>56</v>
      </c>
      <c r="BC7" s="51">
        <v>60</v>
      </c>
      <c r="BD7" s="51">
        <v>3</v>
      </c>
      <c r="BE7" s="95">
        <f t="shared" si="2"/>
        <v>3</v>
      </c>
      <c r="BF7" s="106" t="s">
        <v>57</v>
      </c>
      <c r="BG7" s="106" t="s">
        <v>58</v>
      </c>
      <c r="BH7" s="51">
        <v>80</v>
      </c>
      <c r="BI7" s="51">
        <v>4</v>
      </c>
      <c r="BJ7" s="95">
        <f t="shared" si="0"/>
        <v>8</v>
      </c>
    </row>
    <row r="8" s="51" customFormat="1" ht="48" spans="1:62">
      <c r="A8" s="51">
        <v>1</v>
      </c>
      <c r="B8" s="67">
        <v>388472</v>
      </c>
      <c r="C8" s="13" t="s">
        <v>471</v>
      </c>
      <c r="D8" s="68">
        <v>38537</v>
      </c>
      <c r="E8" s="13" t="s">
        <v>472</v>
      </c>
      <c r="F8" s="69" t="s">
        <v>139</v>
      </c>
      <c r="G8" s="70">
        <v>0</v>
      </c>
      <c r="H8" s="13">
        <v>47</v>
      </c>
      <c r="I8" s="70">
        <v>0</v>
      </c>
      <c r="J8" s="88" t="s">
        <v>170</v>
      </c>
      <c r="K8" s="88">
        <v>1</v>
      </c>
      <c r="L8" s="88">
        <v>0</v>
      </c>
      <c r="M8" s="88">
        <v>0</v>
      </c>
      <c r="N8" s="88">
        <v>0</v>
      </c>
      <c r="O8" s="88" t="s">
        <v>473</v>
      </c>
      <c r="P8" s="89" t="s">
        <v>46</v>
      </c>
      <c r="Q8" s="89" t="s">
        <v>47</v>
      </c>
      <c r="R8" s="89" t="s">
        <v>474</v>
      </c>
      <c r="S8" s="89" t="s">
        <v>475</v>
      </c>
      <c r="T8" s="89" t="s">
        <v>476</v>
      </c>
      <c r="U8" s="89" t="s">
        <v>140</v>
      </c>
      <c r="V8" s="89">
        <v>2</v>
      </c>
      <c r="W8" s="89">
        <v>2</v>
      </c>
      <c r="X8" s="89">
        <v>1</v>
      </c>
      <c r="Y8" s="89" t="s">
        <v>62</v>
      </c>
      <c r="Z8" s="96">
        <v>1</v>
      </c>
      <c r="AA8" s="96">
        <v>1</v>
      </c>
      <c r="AB8" s="96">
        <v>0</v>
      </c>
      <c r="AC8" s="96">
        <v>1</v>
      </c>
      <c r="AD8" s="88" t="s">
        <v>477</v>
      </c>
      <c r="AE8" s="97" t="s">
        <v>445</v>
      </c>
      <c r="AF8" s="88">
        <v>13</v>
      </c>
      <c r="AR8" s="88" t="s">
        <v>477</v>
      </c>
      <c r="AS8" s="97" t="s">
        <v>445</v>
      </c>
      <c r="AT8" s="5">
        <v>13</v>
      </c>
      <c r="AX8" s="51" t="s">
        <v>457</v>
      </c>
      <c r="AY8" s="51" t="s">
        <v>478</v>
      </c>
      <c r="AZ8" s="107">
        <f t="shared" si="1"/>
        <v>0</v>
      </c>
      <c r="BA8" s="106" t="s">
        <v>96</v>
      </c>
      <c r="BB8" s="106" t="s">
        <v>97</v>
      </c>
      <c r="BC8" s="51">
        <v>0</v>
      </c>
      <c r="BD8" s="51">
        <v>0</v>
      </c>
      <c r="BE8" s="95">
        <f t="shared" si="2"/>
        <v>0</v>
      </c>
      <c r="BF8" s="106" t="s">
        <v>57</v>
      </c>
      <c r="BG8" s="106" t="s">
        <v>58</v>
      </c>
      <c r="BH8" s="51">
        <v>50</v>
      </c>
      <c r="BI8" s="51">
        <v>2</v>
      </c>
      <c r="BJ8" s="95">
        <f t="shared" si="0"/>
        <v>4</v>
      </c>
    </row>
    <row r="9" s="51" customFormat="1" ht="72" spans="1:62">
      <c r="A9" s="51">
        <v>1</v>
      </c>
      <c r="B9" s="67">
        <v>393465</v>
      </c>
      <c r="C9" s="71">
        <v>564262</v>
      </c>
      <c r="D9" s="68">
        <v>38590</v>
      </c>
      <c r="E9" s="13" t="s">
        <v>479</v>
      </c>
      <c r="F9" s="69" t="s">
        <v>139</v>
      </c>
      <c r="G9" s="70">
        <v>0</v>
      </c>
      <c r="H9" s="13">
        <v>42</v>
      </c>
      <c r="I9" s="70">
        <v>0</v>
      </c>
      <c r="J9" s="88" t="s">
        <v>480</v>
      </c>
      <c r="K9" s="88">
        <v>1</v>
      </c>
      <c r="L9" s="88">
        <v>0</v>
      </c>
      <c r="M9" s="88">
        <v>0</v>
      </c>
      <c r="N9" s="88"/>
      <c r="O9" s="88" t="s">
        <v>45</v>
      </c>
      <c r="P9" s="89" t="s">
        <v>46</v>
      </c>
      <c r="Q9" s="89" t="s">
        <v>64</v>
      </c>
      <c r="R9" s="89" t="s">
        <v>46</v>
      </c>
      <c r="S9" s="89" t="s">
        <v>481</v>
      </c>
      <c r="T9" s="89" t="s">
        <v>46</v>
      </c>
      <c r="U9" s="89" t="s">
        <v>231</v>
      </c>
      <c r="V9" s="89">
        <v>1</v>
      </c>
      <c r="W9" s="89">
        <v>1</v>
      </c>
      <c r="X9" s="89">
        <v>0</v>
      </c>
      <c r="Y9" s="89" t="s">
        <v>171</v>
      </c>
      <c r="Z9" s="96">
        <v>0</v>
      </c>
      <c r="AA9" s="96">
        <v>0</v>
      </c>
      <c r="AB9" s="96">
        <v>0</v>
      </c>
      <c r="AC9" s="96">
        <v>0</v>
      </c>
      <c r="AD9" s="88"/>
      <c r="AE9" s="97"/>
      <c r="AF9" s="88"/>
      <c r="AR9" s="88" t="s">
        <v>470</v>
      </c>
      <c r="AS9" s="97" t="s">
        <v>445</v>
      </c>
      <c r="AT9" s="5">
        <v>15</v>
      </c>
      <c r="AX9" s="51" t="s">
        <v>457</v>
      </c>
      <c r="AY9" s="51" t="s">
        <v>482</v>
      </c>
      <c r="AZ9" s="107">
        <f t="shared" si="1"/>
        <v>0.0833333333333333</v>
      </c>
      <c r="BA9" s="106" t="s">
        <v>55</v>
      </c>
      <c r="BB9" s="106" t="s">
        <v>56</v>
      </c>
      <c r="BC9" s="51">
        <v>5</v>
      </c>
      <c r="BD9" s="51">
        <v>1</v>
      </c>
      <c r="BE9" s="95">
        <f t="shared" si="2"/>
        <v>1</v>
      </c>
      <c r="BF9" s="106" t="s">
        <v>70</v>
      </c>
      <c r="BG9" s="106" t="s">
        <v>71</v>
      </c>
      <c r="BH9" s="51">
        <v>80</v>
      </c>
      <c r="BI9" s="51">
        <v>4</v>
      </c>
      <c r="BJ9" s="95">
        <f t="shared" ref="BJ9:BJ50" si="3">BG9*BI9</f>
        <v>12</v>
      </c>
    </row>
    <row r="10" s="51" customFormat="1" ht="120" spans="1:62">
      <c r="A10" s="51">
        <v>1</v>
      </c>
      <c r="B10" s="67">
        <v>394136</v>
      </c>
      <c r="C10" s="13" t="s">
        <v>483</v>
      </c>
      <c r="D10" s="68">
        <v>38597</v>
      </c>
      <c r="E10" s="13" t="s">
        <v>484</v>
      </c>
      <c r="F10" s="69" t="s">
        <v>42</v>
      </c>
      <c r="G10" s="70">
        <v>1</v>
      </c>
      <c r="H10" s="13">
        <v>42</v>
      </c>
      <c r="I10" s="70">
        <v>0</v>
      </c>
      <c r="J10" s="88" t="s">
        <v>140</v>
      </c>
      <c r="K10" s="88">
        <v>1</v>
      </c>
      <c r="L10" s="88">
        <v>1</v>
      </c>
      <c r="M10" s="88">
        <v>0</v>
      </c>
      <c r="N10" s="88">
        <v>1</v>
      </c>
      <c r="O10" s="88" t="s">
        <v>45</v>
      </c>
      <c r="P10" s="89" t="s">
        <v>46</v>
      </c>
      <c r="Q10" s="89" t="s">
        <v>47</v>
      </c>
      <c r="R10" s="89" t="s">
        <v>485</v>
      </c>
      <c r="S10" s="89" t="s">
        <v>486</v>
      </c>
      <c r="T10" s="89" t="s">
        <v>46</v>
      </c>
      <c r="U10" s="89" t="s">
        <v>487</v>
      </c>
      <c r="V10" s="89"/>
      <c r="W10" s="89"/>
      <c r="X10" s="89"/>
      <c r="Y10" s="89"/>
      <c r="Z10" s="96"/>
      <c r="AA10" s="96"/>
      <c r="AB10" s="96"/>
      <c r="AC10" s="96"/>
      <c r="AD10" s="88"/>
      <c r="AE10" s="97"/>
      <c r="AF10" s="88"/>
      <c r="AR10" s="88" t="s">
        <v>470</v>
      </c>
      <c r="AS10" s="97" t="s">
        <v>445</v>
      </c>
      <c r="AT10" s="5">
        <v>15</v>
      </c>
      <c r="AX10" s="51" t="s">
        <v>457</v>
      </c>
      <c r="AY10" s="51" t="s">
        <v>488</v>
      </c>
      <c r="AZ10" s="107">
        <f t="shared" si="1"/>
        <v>0.166666666666667</v>
      </c>
      <c r="BA10" s="106" t="s">
        <v>55</v>
      </c>
      <c r="BB10" s="106" t="s">
        <v>56</v>
      </c>
      <c r="BC10" s="51">
        <v>30</v>
      </c>
      <c r="BD10" s="51">
        <v>2</v>
      </c>
      <c r="BE10" s="95">
        <f t="shared" si="2"/>
        <v>2</v>
      </c>
      <c r="BF10" s="106" t="s">
        <v>70</v>
      </c>
      <c r="BG10" s="106" t="s">
        <v>71</v>
      </c>
      <c r="BH10" s="51">
        <v>80</v>
      </c>
      <c r="BI10" s="51">
        <v>4</v>
      </c>
      <c r="BJ10" s="95">
        <f t="shared" si="3"/>
        <v>12</v>
      </c>
    </row>
    <row r="11" s="51" customFormat="1" ht="96" spans="1:62">
      <c r="A11" s="51">
        <v>1</v>
      </c>
      <c r="B11" s="67">
        <v>399478</v>
      </c>
      <c r="C11" s="13" t="s">
        <v>489</v>
      </c>
      <c r="D11" s="68">
        <v>38656</v>
      </c>
      <c r="E11" s="13" t="s">
        <v>490</v>
      </c>
      <c r="F11" s="69" t="s">
        <v>139</v>
      </c>
      <c r="G11" s="70">
        <v>0</v>
      </c>
      <c r="H11" s="13">
        <v>60</v>
      </c>
      <c r="I11" s="70">
        <v>1</v>
      </c>
      <c r="J11" s="88" t="s">
        <v>231</v>
      </c>
      <c r="K11" s="88">
        <v>0</v>
      </c>
      <c r="L11" s="88">
        <v>0</v>
      </c>
      <c r="M11" s="88">
        <v>0</v>
      </c>
      <c r="N11" s="88">
        <v>0</v>
      </c>
      <c r="O11" s="88" t="s">
        <v>45</v>
      </c>
      <c r="P11" s="89" t="s">
        <v>46</v>
      </c>
      <c r="Q11" s="89" t="s">
        <v>64</v>
      </c>
      <c r="R11" s="89" t="s">
        <v>46</v>
      </c>
      <c r="S11" s="89" t="s">
        <v>491</v>
      </c>
      <c r="T11" s="89" t="s">
        <v>492</v>
      </c>
      <c r="U11" s="89" t="s">
        <v>200</v>
      </c>
      <c r="V11" s="89">
        <v>4</v>
      </c>
      <c r="W11" s="89">
        <v>1</v>
      </c>
      <c r="X11" s="89">
        <v>1</v>
      </c>
      <c r="Y11" s="89" t="s">
        <v>44</v>
      </c>
      <c r="Z11" s="96">
        <v>1</v>
      </c>
      <c r="AA11" s="96">
        <v>0</v>
      </c>
      <c r="AB11" s="96">
        <v>0</v>
      </c>
      <c r="AC11" s="96">
        <v>1</v>
      </c>
      <c r="AD11" s="88" t="s">
        <v>493</v>
      </c>
      <c r="AE11" s="97" t="s">
        <v>445</v>
      </c>
      <c r="AF11" s="88">
        <v>33</v>
      </c>
      <c r="AR11" s="88" t="s">
        <v>493</v>
      </c>
      <c r="AS11" s="97" t="s">
        <v>445</v>
      </c>
      <c r="AT11" s="5">
        <v>33</v>
      </c>
      <c r="AX11" s="51" t="s">
        <v>446</v>
      </c>
      <c r="AY11" s="51" t="s">
        <v>478</v>
      </c>
      <c r="AZ11" s="107">
        <f t="shared" si="1"/>
        <v>0</v>
      </c>
      <c r="BA11" s="106" t="s">
        <v>96</v>
      </c>
      <c r="BB11" s="106" t="s">
        <v>97</v>
      </c>
      <c r="BC11" s="51">
        <v>0</v>
      </c>
      <c r="BD11" s="51">
        <v>0</v>
      </c>
      <c r="BE11" s="95">
        <f t="shared" si="2"/>
        <v>0</v>
      </c>
      <c r="BF11" s="106" t="s">
        <v>70</v>
      </c>
      <c r="BG11" s="106" t="s">
        <v>71</v>
      </c>
      <c r="BH11" s="51">
        <v>80</v>
      </c>
      <c r="BI11" s="51">
        <v>4</v>
      </c>
      <c r="BJ11" s="95">
        <f t="shared" si="3"/>
        <v>12</v>
      </c>
    </row>
    <row r="12" s="51" customFormat="1" ht="36" spans="1:62">
      <c r="A12" s="51">
        <v>1</v>
      </c>
      <c r="B12" s="67">
        <v>399769</v>
      </c>
      <c r="C12" s="13" t="s">
        <v>494</v>
      </c>
      <c r="D12" s="68">
        <v>38659</v>
      </c>
      <c r="E12" s="13" t="s">
        <v>495</v>
      </c>
      <c r="F12" s="69" t="s">
        <v>42</v>
      </c>
      <c r="G12" s="70">
        <v>1</v>
      </c>
      <c r="H12" s="13">
        <v>50</v>
      </c>
      <c r="I12" s="70">
        <v>1</v>
      </c>
      <c r="J12" s="88" t="s">
        <v>200</v>
      </c>
      <c r="K12" s="88">
        <v>1</v>
      </c>
      <c r="L12" s="88">
        <v>0</v>
      </c>
      <c r="M12" s="88">
        <v>0</v>
      </c>
      <c r="N12" s="88">
        <v>1</v>
      </c>
      <c r="O12" s="88" t="s">
        <v>45</v>
      </c>
      <c r="P12" s="89" t="s">
        <v>46</v>
      </c>
      <c r="Q12" s="89" t="s">
        <v>115</v>
      </c>
      <c r="R12" s="89" t="s">
        <v>496</v>
      </c>
      <c r="S12" s="89" t="s">
        <v>46</v>
      </c>
      <c r="T12" s="89" t="s">
        <v>46</v>
      </c>
      <c r="U12" s="89" t="s">
        <v>497</v>
      </c>
      <c r="V12" s="89"/>
      <c r="W12" s="89"/>
      <c r="X12" s="89">
        <v>1</v>
      </c>
      <c r="Y12" s="89"/>
      <c r="Z12" s="96"/>
      <c r="AA12" s="96"/>
      <c r="AB12" s="96">
        <v>1</v>
      </c>
      <c r="AC12" s="96"/>
      <c r="AD12" s="88" t="s">
        <v>477</v>
      </c>
      <c r="AE12" s="97" t="s">
        <v>445</v>
      </c>
      <c r="AF12" s="88">
        <v>9</v>
      </c>
      <c r="AR12" s="88" t="s">
        <v>477</v>
      </c>
      <c r="AS12" s="97" t="s">
        <v>445</v>
      </c>
      <c r="AT12" s="5">
        <v>9</v>
      </c>
      <c r="AX12" s="51" t="s">
        <v>464</v>
      </c>
      <c r="AY12" s="51" t="s">
        <v>498</v>
      </c>
      <c r="AZ12" s="107">
        <f t="shared" si="1"/>
        <v>0</v>
      </c>
      <c r="BA12" s="106" t="s">
        <v>96</v>
      </c>
      <c r="BB12" s="106" t="s">
        <v>97</v>
      </c>
      <c r="BC12" s="51">
        <v>0</v>
      </c>
      <c r="BD12" s="51">
        <v>0</v>
      </c>
      <c r="BE12" s="95">
        <f t="shared" si="2"/>
        <v>0</v>
      </c>
      <c r="BF12" s="106" t="s">
        <v>55</v>
      </c>
      <c r="BG12" s="106" t="s">
        <v>56</v>
      </c>
      <c r="BH12" s="51">
        <v>10</v>
      </c>
      <c r="BI12" s="51">
        <v>1</v>
      </c>
      <c r="BJ12" s="95">
        <f t="shared" si="3"/>
        <v>1</v>
      </c>
    </row>
    <row r="13" s="51" customFormat="1" ht="48" spans="1:62">
      <c r="A13" s="51">
        <v>1</v>
      </c>
      <c r="B13" s="67">
        <v>401842</v>
      </c>
      <c r="C13" s="71">
        <v>572534</v>
      </c>
      <c r="D13" s="68">
        <v>38678</v>
      </c>
      <c r="E13" s="13" t="s">
        <v>499</v>
      </c>
      <c r="F13" s="69" t="s">
        <v>42</v>
      </c>
      <c r="G13" s="70">
        <v>1</v>
      </c>
      <c r="H13" s="13">
        <v>50</v>
      </c>
      <c r="I13" s="70">
        <v>1</v>
      </c>
      <c r="J13" s="88" t="s">
        <v>500</v>
      </c>
      <c r="K13" s="88">
        <v>1</v>
      </c>
      <c r="L13" s="88">
        <v>1</v>
      </c>
      <c r="M13" s="88"/>
      <c r="N13" s="88"/>
      <c r="O13" s="88" t="s">
        <v>201</v>
      </c>
      <c r="P13" s="89" t="s">
        <v>501</v>
      </c>
      <c r="Q13" s="89" t="s">
        <v>64</v>
      </c>
      <c r="R13" s="89" t="s">
        <v>46</v>
      </c>
      <c r="S13" s="89" t="s">
        <v>502</v>
      </c>
      <c r="T13" s="89" t="s">
        <v>503</v>
      </c>
      <c r="U13" s="89" t="s">
        <v>82</v>
      </c>
      <c r="V13" s="89"/>
      <c r="W13" s="89"/>
      <c r="X13" s="89"/>
      <c r="Y13" s="89"/>
      <c r="Z13" s="96"/>
      <c r="AA13" s="96"/>
      <c r="AB13" s="96"/>
      <c r="AC13" s="96"/>
      <c r="AD13" s="88" t="s">
        <v>504</v>
      </c>
      <c r="AE13" s="97" t="s">
        <v>445</v>
      </c>
      <c r="AF13" s="88">
        <v>11</v>
      </c>
      <c r="AR13" s="88" t="s">
        <v>504</v>
      </c>
      <c r="AS13" s="97" t="s">
        <v>445</v>
      </c>
      <c r="AT13" s="5">
        <v>11</v>
      </c>
      <c r="AX13" s="51" t="s">
        <v>505</v>
      </c>
      <c r="AY13" s="51" t="s">
        <v>478</v>
      </c>
      <c r="AZ13" s="107">
        <f t="shared" si="1"/>
        <v>0</v>
      </c>
      <c r="BA13" s="106"/>
      <c r="BB13" s="106"/>
      <c r="BE13" s="95">
        <f t="shared" si="2"/>
        <v>0</v>
      </c>
      <c r="BF13" s="106" t="s">
        <v>57</v>
      </c>
      <c r="BG13" s="106" t="s">
        <v>58</v>
      </c>
      <c r="BH13" s="51">
        <v>50</v>
      </c>
      <c r="BI13" s="51">
        <v>2</v>
      </c>
      <c r="BJ13" s="95">
        <f t="shared" si="3"/>
        <v>4</v>
      </c>
    </row>
    <row r="14" s="51" customFormat="1" ht="36" spans="1:62">
      <c r="A14" s="51">
        <v>1</v>
      </c>
      <c r="B14" s="67">
        <v>406283</v>
      </c>
      <c r="C14" s="71">
        <v>579946</v>
      </c>
      <c r="D14" s="68">
        <v>38727</v>
      </c>
      <c r="E14" s="13" t="s">
        <v>506</v>
      </c>
      <c r="F14" s="69" t="s">
        <v>42</v>
      </c>
      <c r="G14" s="70">
        <v>1</v>
      </c>
      <c r="H14" s="13">
        <v>64</v>
      </c>
      <c r="I14" s="70">
        <v>1</v>
      </c>
      <c r="J14" s="88" t="s">
        <v>182</v>
      </c>
      <c r="K14" s="88">
        <v>1</v>
      </c>
      <c r="L14" s="88">
        <v>0</v>
      </c>
      <c r="M14" s="88">
        <v>0</v>
      </c>
      <c r="N14" s="88">
        <v>1</v>
      </c>
      <c r="O14" s="88" t="s">
        <v>507</v>
      </c>
      <c r="P14" s="89" t="s">
        <v>46</v>
      </c>
      <c r="Q14" s="89" t="s">
        <v>272</v>
      </c>
      <c r="R14" s="89" t="s">
        <v>46</v>
      </c>
      <c r="S14" s="89" t="s">
        <v>46</v>
      </c>
      <c r="T14" s="89" t="s">
        <v>46</v>
      </c>
      <c r="U14" s="89" t="s">
        <v>508</v>
      </c>
      <c r="V14" s="89"/>
      <c r="W14" s="89"/>
      <c r="X14" s="89">
        <v>1</v>
      </c>
      <c r="Y14" s="89"/>
      <c r="Z14" s="96"/>
      <c r="AA14" s="96"/>
      <c r="AB14" s="96">
        <v>1</v>
      </c>
      <c r="AC14" s="96"/>
      <c r="AD14" s="88" t="s">
        <v>509</v>
      </c>
      <c r="AE14" s="97" t="s">
        <v>445</v>
      </c>
      <c r="AF14" s="88">
        <v>4</v>
      </c>
      <c r="AR14" s="88" t="s">
        <v>509</v>
      </c>
      <c r="AS14" s="97" t="s">
        <v>445</v>
      </c>
      <c r="AT14" s="5">
        <v>4</v>
      </c>
      <c r="AX14" s="51" t="s">
        <v>446</v>
      </c>
      <c r="AY14" s="51" t="s">
        <v>458</v>
      </c>
      <c r="AZ14" s="107">
        <f t="shared" si="1"/>
        <v>0.0833333333333333</v>
      </c>
      <c r="BA14" s="106" t="s">
        <v>55</v>
      </c>
      <c r="BB14" s="106" t="s">
        <v>56</v>
      </c>
      <c r="BC14" s="51">
        <v>20</v>
      </c>
      <c r="BD14" s="51">
        <v>1</v>
      </c>
      <c r="BE14" s="95">
        <f t="shared" si="2"/>
        <v>1</v>
      </c>
      <c r="BF14" s="106" t="s">
        <v>70</v>
      </c>
      <c r="BG14" s="106" t="s">
        <v>71</v>
      </c>
      <c r="BH14" s="51">
        <v>90</v>
      </c>
      <c r="BI14" s="51">
        <v>4</v>
      </c>
      <c r="BJ14" s="95">
        <f t="shared" si="3"/>
        <v>12</v>
      </c>
    </row>
    <row r="15" s="51" customFormat="1" ht="72" spans="1:62">
      <c r="A15" s="51">
        <v>1</v>
      </c>
      <c r="B15" s="67">
        <v>418455</v>
      </c>
      <c r="C15" s="71">
        <v>596189</v>
      </c>
      <c r="D15" s="68">
        <v>38862</v>
      </c>
      <c r="E15" s="13" t="s">
        <v>510</v>
      </c>
      <c r="F15" s="69" t="s">
        <v>42</v>
      </c>
      <c r="G15" s="70">
        <v>1</v>
      </c>
      <c r="H15" s="13">
        <v>40</v>
      </c>
      <c r="I15" s="70">
        <v>0</v>
      </c>
      <c r="J15" s="88" t="s">
        <v>511</v>
      </c>
      <c r="K15" s="88">
        <v>1</v>
      </c>
      <c r="L15" s="88">
        <v>1</v>
      </c>
      <c r="M15" s="88">
        <v>1</v>
      </c>
      <c r="N15" s="88">
        <v>1</v>
      </c>
      <c r="O15" s="88" t="s">
        <v>45</v>
      </c>
      <c r="P15" s="89" t="s">
        <v>46</v>
      </c>
      <c r="Q15" s="89" t="s">
        <v>64</v>
      </c>
      <c r="R15" s="89" t="s">
        <v>46</v>
      </c>
      <c r="S15" s="89" t="s">
        <v>512</v>
      </c>
      <c r="T15" s="88"/>
      <c r="U15" s="88"/>
      <c r="V15" s="13"/>
      <c r="W15" s="13"/>
      <c r="X15" s="13"/>
      <c r="Y15" s="13"/>
      <c r="Z15" s="96"/>
      <c r="AA15" s="98"/>
      <c r="AB15" s="98"/>
      <c r="AC15" s="98"/>
      <c r="AD15" s="88"/>
      <c r="AE15" s="97"/>
      <c r="AF15" s="88"/>
      <c r="AR15" s="88" t="s">
        <v>513</v>
      </c>
      <c r="AS15" s="97" t="s">
        <v>445</v>
      </c>
      <c r="AT15" s="5">
        <v>6</v>
      </c>
      <c r="AX15" s="51" t="s">
        <v>447</v>
      </c>
      <c r="AZ15" s="107">
        <f t="shared" si="1"/>
        <v>0.25</v>
      </c>
      <c r="BA15" s="106" t="s">
        <v>55</v>
      </c>
      <c r="BB15" s="106" t="s">
        <v>56</v>
      </c>
      <c r="BC15" s="51">
        <v>70</v>
      </c>
      <c r="BD15" s="51">
        <v>3</v>
      </c>
      <c r="BE15" s="95">
        <f t="shared" si="2"/>
        <v>3</v>
      </c>
      <c r="BF15" s="106" t="s">
        <v>70</v>
      </c>
      <c r="BG15" s="106" t="s">
        <v>71</v>
      </c>
      <c r="BH15" s="51">
        <v>80</v>
      </c>
      <c r="BI15" s="51">
        <v>4</v>
      </c>
      <c r="BJ15" s="95">
        <f t="shared" si="3"/>
        <v>12</v>
      </c>
    </row>
    <row r="16" s="51" customFormat="1" ht="72" spans="1:62">
      <c r="A16" s="51">
        <v>1</v>
      </c>
      <c r="B16" s="67">
        <v>420988</v>
      </c>
      <c r="C16" s="71">
        <v>599496</v>
      </c>
      <c r="D16" s="68">
        <v>38885</v>
      </c>
      <c r="E16" s="13" t="s">
        <v>514</v>
      </c>
      <c r="F16" s="69" t="s">
        <v>42</v>
      </c>
      <c r="G16" s="70">
        <v>1</v>
      </c>
      <c r="H16" s="13">
        <v>50</v>
      </c>
      <c r="I16" s="70">
        <v>1</v>
      </c>
      <c r="J16" s="88" t="s">
        <v>100</v>
      </c>
      <c r="K16" s="88">
        <v>1</v>
      </c>
      <c r="L16" s="88">
        <v>1</v>
      </c>
      <c r="M16" s="88">
        <v>0</v>
      </c>
      <c r="N16" s="88">
        <v>1</v>
      </c>
      <c r="O16" s="88" t="s">
        <v>515</v>
      </c>
      <c r="P16" s="89" t="s">
        <v>46</v>
      </c>
      <c r="Q16" s="89" t="s">
        <v>115</v>
      </c>
      <c r="R16" s="89" t="s">
        <v>516</v>
      </c>
      <c r="S16" s="89" t="s">
        <v>46</v>
      </c>
      <c r="T16" s="89" t="s">
        <v>46</v>
      </c>
      <c r="U16" s="89" t="s">
        <v>467</v>
      </c>
      <c r="V16" s="89">
        <v>3</v>
      </c>
      <c r="W16" s="89">
        <v>1</v>
      </c>
      <c r="X16" s="89">
        <v>0</v>
      </c>
      <c r="Y16" s="89" t="s">
        <v>62</v>
      </c>
      <c r="Z16" s="96">
        <v>1</v>
      </c>
      <c r="AA16" s="96">
        <v>0</v>
      </c>
      <c r="AB16" s="96">
        <v>0</v>
      </c>
      <c r="AC16" s="96">
        <v>1</v>
      </c>
      <c r="AD16" s="88"/>
      <c r="AE16" s="97"/>
      <c r="AF16" s="88"/>
      <c r="AR16" s="88" t="s">
        <v>517</v>
      </c>
      <c r="AS16" s="97" t="s">
        <v>445</v>
      </c>
      <c r="AT16" s="5">
        <v>18</v>
      </c>
      <c r="AX16" s="51" t="s">
        <v>457</v>
      </c>
      <c r="AY16" s="51" t="s">
        <v>478</v>
      </c>
      <c r="AZ16" s="107">
        <f t="shared" si="1"/>
        <v>0.166666666666667</v>
      </c>
      <c r="BA16" s="106" t="s">
        <v>55</v>
      </c>
      <c r="BB16" s="106" t="s">
        <v>56</v>
      </c>
      <c r="BC16" s="51">
        <v>50</v>
      </c>
      <c r="BD16" s="51">
        <v>2</v>
      </c>
      <c r="BE16" s="95">
        <f t="shared" si="2"/>
        <v>2</v>
      </c>
      <c r="BF16" s="106" t="s">
        <v>70</v>
      </c>
      <c r="BG16" s="106" t="s">
        <v>71</v>
      </c>
      <c r="BH16" s="51">
        <v>80</v>
      </c>
      <c r="BI16" s="51">
        <v>4</v>
      </c>
      <c r="BJ16" s="95">
        <f t="shared" si="3"/>
        <v>12</v>
      </c>
    </row>
    <row r="17" s="51" customFormat="1" ht="48" spans="1:62">
      <c r="A17" s="51">
        <v>1</v>
      </c>
      <c r="B17" s="67">
        <v>422433</v>
      </c>
      <c r="C17" s="13" t="s">
        <v>518</v>
      </c>
      <c r="D17" s="68">
        <v>38901</v>
      </c>
      <c r="E17" s="13" t="s">
        <v>519</v>
      </c>
      <c r="F17" s="69" t="s">
        <v>42</v>
      </c>
      <c r="G17" s="70">
        <v>1</v>
      </c>
      <c r="H17" s="13">
        <v>54</v>
      </c>
      <c r="I17" s="70">
        <v>1</v>
      </c>
      <c r="J17" s="88" t="s">
        <v>520</v>
      </c>
      <c r="K17" s="88">
        <v>1</v>
      </c>
      <c r="L17" s="88">
        <v>0</v>
      </c>
      <c r="M17" s="88">
        <v>0</v>
      </c>
      <c r="N17" s="88"/>
      <c r="O17" s="88" t="s">
        <v>45</v>
      </c>
      <c r="P17" s="89" t="s">
        <v>46</v>
      </c>
      <c r="Q17" s="89" t="s">
        <v>64</v>
      </c>
      <c r="R17" s="89" t="s">
        <v>46</v>
      </c>
      <c r="S17" s="89" t="s">
        <v>521</v>
      </c>
      <c r="T17" s="89" t="s">
        <v>46</v>
      </c>
      <c r="U17" s="89" t="s">
        <v>522</v>
      </c>
      <c r="V17" s="89">
        <v>1</v>
      </c>
      <c r="W17" s="89">
        <v>3</v>
      </c>
      <c r="X17" s="89">
        <v>1</v>
      </c>
      <c r="Y17" s="89" t="s">
        <v>44</v>
      </c>
      <c r="Z17" s="96">
        <v>0</v>
      </c>
      <c r="AA17" s="96">
        <v>1</v>
      </c>
      <c r="AB17" s="96">
        <v>1</v>
      </c>
      <c r="AC17" s="96">
        <v>1</v>
      </c>
      <c r="AD17" s="88"/>
      <c r="AE17" s="97"/>
      <c r="AF17" s="88"/>
      <c r="AR17" s="88" t="s">
        <v>523</v>
      </c>
      <c r="AS17" s="97" t="s">
        <v>445</v>
      </c>
      <c r="AT17" s="5">
        <v>4</v>
      </c>
      <c r="AX17" s="51" t="s">
        <v>457</v>
      </c>
      <c r="AY17" s="51" t="s">
        <v>524</v>
      </c>
      <c r="AZ17" s="107">
        <f t="shared" si="1"/>
        <v>0.333333333333333</v>
      </c>
      <c r="BA17" s="106" t="s">
        <v>55</v>
      </c>
      <c r="BB17" s="106" t="s">
        <v>56</v>
      </c>
      <c r="BC17" s="51">
        <v>80</v>
      </c>
      <c r="BD17" s="51">
        <v>4</v>
      </c>
      <c r="BE17" s="95">
        <f t="shared" si="2"/>
        <v>4</v>
      </c>
      <c r="BF17" s="106" t="s">
        <v>70</v>
      </c>
      <c r="BG17" s="106" t="s">
        <v>71</v>
      </c>
      <c r="BH17" s="51">
        <v>80</v>
      </c>
      <c r="BI17" s="51">
        <v>4</v>
      </c>
      <c r="BJ17" s="95">
        <f t="shared" si="3"/>
        <v>12</v>
      </c>
    </row>
    <row r="18" s="51" customFormat="1" ht="108" spans="1:62">
      <c r="A18" s="51">
        <v>1</v>
      </c>
      <c r="B18" s="67">
        <v>436982</v>
      </c>
      <c r="C18" s="13" t="s">
        <v>525</v>
      </c>
      <c r="D18" s="68">
        <v>39030</v>
      </c>
      <c r="E18" s="13" t="s">
        <v>526</v>
      </c>
      <c r="F18" s="69" t="s">
        <v>42</v>
      </c>
      <c r="G18" s="70">
        <v>1</v>
      </c>
      <c r="H18" s="13">
        <v>21</v>
      </c>
      <c r="I18" s="70">
        <v>0</v>
      </c>
      <c r="J18" s="88" t="s">
        <v>527</v>
      </c>
      <c r="K18" s="88">
        <v>1</v>
      </c>
      <c r="L18" s="88">
        <v>0</v>
      </c>
      <c r="M18" s="88">
        <v>0</v>
      </c>
      <c r="N18" s="88"/>
      <c r="O18" s="88" t="s">
        <v>528</v>
      </c>
      <c r="P18" s="89" t="s">
        <v>46</v>
      </c>
      <c r="Q18" s="89" t="s">
        <v>64</v>
      </c>
      <c r="R18" s="89" t="s">
        <v>46</v>
      </c>
      <c r="S18" s="89" t="s">
        <v>529</v>
      </c>
      <c r="T18" s="89" t="s">
        <v>122</v>
      </c>
      <c r="U18" s="89" t="s">
        <v>467</v>
      </c>
      <c r="V18" s="89">
        <v>3</v>
      </c>
      <c r="W18" s="89">
        <v>1</v>
      </c>
      <c r="X18" s="89">
        <v>1</v>
      </c>
      <c r="Y18" s="89" t="s">
        <v>62</v>
      </c>
      <c r="Z18" s="96">
        <v>1</v>
      </c>
      <c r="AA18" s="96">
        <v>0</v>
      </c>
      <c r="AB18" s="96">
        <v>1</v>
      </c>
      <c r="AC18" s="96">
        <v>1</v>
      </c>
      <c r="AD18" s="88" t="s">
        <v>530</v>
      </c>
      <c r="AE18" s="97" t="s">
        <v>445</v>
      </c>
      <c r="AF18" s="88">
        <v>12</v>
      </c>
      <c r="AR18" s="88" t="s">
        <v>530</v>
      </c>
      <c r="AS18" s="97" t="s">
        <v>445</v>
      </c>
      <c r="AT18" s="5">
        <v>12</v>
      </c>
      <c r="AX18" s="51" t="s">
        <v>531</v>
      </c>
      <c r="AY18" s="51" t="s">
        <v>531</v>
      </c>
      <c r="AZ18" s="107">
        <f t="shared" si="1"/>
        <v>0.0833333333333333</v>
      </c>
      <c r="BA18" s="106" t="s">
        <v>55</v>
      </c>
      <c r="BB18" s="106" t="s">
        <v>56</v>
      </c>
      <c r="BC18" s="51">
        <v>20</v>
      </c>
      <c r="BD18" s="51">
        <v>1</v>
      </c>
      <c r="BE18" s="95">
        <f t="shared" si="2"/>
        <v>1</v>
      </c>
      <c r="BF18" s="106" t="s">
        <v>70</v>
      </c>
      <c r="BG18" s="106" t="s">
        <v>71</v>
      </c>
      <c r="BH18" s="51">
        <v>80</v>
      </c>
      <c r="BI18" s="51">
        <v>4</v>
      </c>
      <c r="BJ18" s="95">
        <f t="shared" si="3"/>
        <v>12</v>
      </c>
    </row>
    <row r="19" s="51" customFormat="1" ht="72" spans="1:62">
      <c r="A19" s="51">
        <v>1</v>
      </c>
      <c r="B19" s="67">
        <v>440563</v>
      </c>
      <c r="C19" s="13" t="s">
        <v>532</v>
      </c>
      <c r="D19" s="68">
        <v>39062</v>
      </c>
      <c r="E19" s="13" t="s">
        <v>533</v>
      </c>
      <c r="F19" s="69" t="s">
        <v>42</v>
      </c>
      <c r="G19" s="70">
        <v>1</v>
      </c>
      <c r="H19" s="13">
        <v>23</v>
      </c>
      <c r="I19" s="70">
        <v>0</v>
      </c>
      <c r="J19" s="88" t="s">
        <v>200</v>
      </c>
      <c r="K19" s="88">
        <v>1</v>
      </c>
      <c r="L19" s="88">
        <v>0</v>
      </c>
      <c r="M19" s="88">
        <v>0</v>
      </c>
      <c r="N19" s="88">
        <v>1</v>
      </c>
      <c r="O19" s="88" t="s">
        <v>534</v>
      </c>
      <c r="P19" s="89" t="s">
        <v>46</v>
      </c>
      <c r="Q19" s="89" t="s">
        <v>64</v>
      </c>
      <c r="R19" s="89" t="s">
        <v>46</v>
      </c>
      <c r="S19" s="89" t="s">
        <v>535</v>
      </c>
      <c r="T19" s="89" t="s">
        <v>46</v>
      </c>
      <c r="U19" s="89" t="s">
        <v>100</v>
      </c>
      <c r="V19" s="89">
        <v>3</v>
      </c>
      <c r="W19" s="89">
        <v>2</v>
      </c>
      <c r="X19" s="89">
        <v>0</v>
      </c>
      <c r="Y19" s="89" t="s">
        <v>62</v>
      </c>
      <c r="Z19" s="96">
        <v>1</v>
      </c>
      <c r="AA19" s="96">
        <v>1</v>
      </c>
      <c r="AB19" s="96">
        <v>0</v>
      </c>
      <c r="AC19" s="96">
        <v>1</v>
      </c>
      <c r="AD19" s="88" t="s">
        <v>536</v>
      </c>
      <c r="AE19" s="97" t="s">
        <v>445</v>
      </c>
      <c r="AF19" s="88">
        <v>16</v>
      </c>
      <c r="AR19" s="88" t="s">
        <v>536</v>
      </c>
      <c r="AS19" s="97" t="s">
        <v>445</v>
      </c>
      <c r="AT19" s="5">
        <v>16</v>
      </c>
      <c r="AX19" s="51" t="s">
        <v>537</v>
      </c>
      <c r="AY19" s="51" t="s">
        <v>538</v>
      </c>
      <c r="AZ19" s="107">
        <f t="shared" si="1"/>
        <v>0</v>
      </c>
      <c r="BA19" s="106" t="s">
        <v>96</v>
      </c>
      <c r="BB19" s="106" t="s">
        <v>97</v>
      </c>
      <c r="BC19" s="51">
        <v>0</v>
      </c>
      <c r="BD19" s="51">
        <v>0</v>
      </c>
      <c r="BE19" s="95">
        <f t="shared" si="2"/>
        <v>0</v>
      </c>
      <c r="BF19" s="106" t="s">
        <v>57</v>
      </c>
      <c r="BG19" s="106" t="s">
        <v>58</v>
      </c>
      <c r="BH19" s="51">
        <v>70</v>
      </c>
      <c r="BI19" s="51">
        <v>3</v>
      </c>
      <c r="BJ19" s="95">
        <f t="shared" si="3"/>
        <v>6</v>
      </c>
    </row>
    <row r="20" s="51" customFormat="1" ht="84" spans="1:62">
      <c r="A20" s="51">
        <v>1</v>
      </c>
      <c r="B20" s="67">
        <v>460450</v>
      </c>
      <c r="C20" s="13" t="s">
        <v>539</v>
      </c>
      <c r="D20" s="68">
        <v>39274</v>
      </c>
      <c r="E20" s="13" t="s">
        <v>540</v>
      </c>
      <c r="F20" s="69" t="s">
        <v>42</v>
      </c>
      <c r="G20" s="70">
        <v>1</v>
      </c>
      <c r="H20" s="13">
        <v>55</v>
      </c>
      <c r="I20" s="70">
        <v>1</v>
      </c>
      <c r="J20" s="88" t="s">
        <v>140</v>
      </c>
      <c r="K20" s="88">
        <v>1</v>
      </c>
      <c r="L20" s="88">
        <v>1</v>
      </c>
      <c r="M20" s="88">
        <v>0</v>
      </c>
      <c r="N20" s="88">
        <v>1</v>
      </c>
      <c r="O20" s="88" t="s">
        <v>45</v>
      </c>
      <c r="P20" s="89" t="s">
        <v>46</v>
      </c>
      <c r="Q20" s="89" t="s">
        <v>64</v>
      </c>
      <c r="R20" s="89" t="s">
        <v>46</v>
      </c>
      <c r="S20" s="89" t="s">
        <v>541</v>
      </c>
      <c r="T20" s="89" t="s">
        <v>46</v>
      </c>
      <c r="U20" s="89" t="s">
        <v>170</v>
      </c>
      <c r="V20" s="89">
        <v>2</v>
      </c>
      <c r="W20" s="89">
        <v>1</v>
      </c>
      <c r="X20" s="89">
        <v>0</v>
      </c>
      <c r="Y20" s="89" t="s">
        <v>171</v>
      </c>
      <c r="Z20" s="96">
        <v>1</v>
      </c>
      <c r="AA20" s="96">
        <v>0</v>
      </c>
      <c r="AB20" s="96">
        <v>0</v>
      </c>
      <c r="AC20" s="96">
        <v>0</v>
      </c>
      <c r="AD20" s="88"/>
      <c r="AE20" s="97"/>
      <c r="AF20" s="88"/>
      <c r="AR20" s="88" t="s">
        <v>542</v>
      </c>
      <c r="AS20" s="97" t="s">
        <v>445</v>
      </c>
      <c r="AT20" s="5">
        <v>24</v>
      </c>
      <c r="AX20" s="51" t="s">
        <v>457</v>
      </c>
      <c r="AY20" s="51" t="s">
        <v>543</v>
      </c>
      <c r="AZ20" s="107">
        <f t="shared" si="1"/>
        <v>0.333333333333333</v>
      </c>
      <c r="BA20" s="106" t="s">
        <v>55</v>
      </c>
      <c r="BB20" s="106" t="s">
        <v>56</v>
      </c>
      <c r="BC20" s="51">
        <v>80</v>
      </c>
      <c r="BD20" s="51">
        <v>4</v>
      </c>
      <c r="BE20" s="95">
        <f t="shared" si="2"/>
        <v>4</v>
      </c>
      <c r="BF20" s="106" t="s">
        <v>70</v>
      </c>
      <c r="BG20" s="106" t="s">
        <v>71</v>
      </c>
      <c r="BH20" s="51">
        <v>80</v>
      </c>
      <c r="BI20" s="51">
        <v>4</v>
      </c>
      <c r="BJ20" s="95">
        <f t="shared" si="3"/>
        <v>12</v>
      </c>
    </row>
    <row r="21" s="53" customFormat="1" ht="84" spans="1:62">
      <c r="A21" s="51">
        <v>1</v>
      </c>
      <c r="B21" s="75">
        <v>386451</v>
      </c>
      <c r="C21" s="76">
        <v>553319</v>
      </c>
      <c r="D21" s="77" t="s">
        <v>544</v>
      </c>
      <c r="E21" s="78" t="s">
        <v>545</v>
      </c>
      <c r="F21" s="79" t="s">
        <v>139</v>
      </c>
      <c r="G21" s="70">
        <v>0</v>
      </c>
      <c r="H21" s="78">
        <v>39</v>
      </c>
      <c r="I21" s="70">
        <v>0</v>
      </c>
      <c r="J21" s="92" t="s">
        <v>546</v>
      </c>
      <c r="K21" s="88">
        <v>1</v>
      </c>
      <c r="L21" s="88">
        <v>1</v>
      </c>
      <c r="M21" s="92"/>
      <c r="N21" s="92"/>
      <c r="O21" s="92" t="s">
        <v>547</v>
      </c>
      <c r="P21" s="92" t="s">
        <v>46</v>
      </c>
      <c r="Q21" s="92" t="s">
        <v>115</v>
      </c>
      <c r="R21" s="92" t="s">
        <v>548</v>
      </c>
      <c r="S21" s="92" t="s">
        <v>46</v>
      </c>
      <c r="T21" s="92" t="s">
        <v>549</v>
      </c>
      <c r="U21" s="92" t="s">
        <v>550</v>
      </c>
      <c r="V21" s="78">
        <v>1</v>
      </c>
      <c r="W21" s="78">
        <v>2</v>
      </c>
      <c r="X21" s="78">
        <v>0</v>
      </c>
      <c r="Y21" s="78" t="s">
        <v>62</v>
      </c>
      <c r="Z21" s="96">
        <v>0</v>
      </c>
      <c r="AA21" s="96">
        <v>1</v>
      </c>
      <c r="AB21" s="96">
        <v>0</v>
      </c>
      <c r="AC21" s="96">
        <v>1</v>
      </c>
      <c r="AD21" s="92" t="s">
        <v>51</v>
      </c>
      <c r="AE21" s="92" t="s">
        <v>51</v>
      </c>
      <c r="AF21" s="92" t="s">
        <v>51</v>
      </c>
      <c r="AG21" s="92" t="s">
        <v>51</v>
      </c>
      <c r="AH21" s="92" t="s">
        <v>51</v>
      </c>
      <c r="AI21" s="92" t="s">
        <v>551</v>
      </c>
      <c r="AJ21" s="92" t="s">
        <v>552</v>
      </c>
      <c r="AK21" s="92" t="s">
        <v>553</v>
      </c>
      <c r="AL21" s="92" t="s">
        <v>51</v>
      </c>
      <c r="AM21" s="92" t="s">
        <v>51</v>
      </c>
      <c r="AN21" s="92" t="s">
        <v>51</v>
      </c>
      <c r="AO21" s="92" t="s">
        <v>554</v>
      </c>
      <c r="AP21" s="92" t="s">
        <v>51</v>
      </c>
      <c r="AQ21" s="92" t="s">
        <v>51</v>
      </c>
      <c r="AR21" s="92" t="s">
        <v>555</v>
      </c>
      <c r="AS21" s="19" t="s">
        <v>445</v>
      </c>
      <c r="AT21" s="7">
        <v>79</v>
      </c>
      <c r="AU21" s="78">
        <v>1</v>
      </c>
      <c r="AV21" s="78">
        <v>2</v>
      </c>
      <c r="AW21" s="78">
        <v>0</v>
      </c>
      <c r="AY21" s="53" t="s">
        <v>556</v>
      </c>
      <c r="AZ21" s="107">
        <f t="shared" si="1"/>
        <v>0.25</v>
      </c>
      <c r="BA21" s="108" t="s">
        <v>55</v>
      </c>
      <c r="BB21" s="108" t="s">
        <v>56</v>
      </c>
      <c r="BC21" s="53">
        <v>10</v>
      </c>
      <c r="BD21" s="51">
        <v>1</v>
      </c>
      <c r="BE21" s="95">
        <f t="shared" si="2"/>
        <v>1</v>
      </c>
      <c r="BF21" s="108" t="s">
        <v>57</v>
      </c>
      <c r="BG21" s="108" t="s">
        <v>58</v>
      </c>
      <c r="BH21" s="53">
        <v>40</v>
      </c>
      <c r="BI21" s="53">
        <v>2</v>
      </c>
      <c r="BJ21" s="95">
        <f t="shared" si="3"/>
        <v>4</v>
      </c>
    </row>
    <row r="22" s="53" customFormat="1" ht="84" spans="1:62">
      <c r="A22" s="51">
        <v>1</v>
      </c>
      <c r="B22" s="75">
        <v>433752</v>
      </c>
      <c r="C22" s="78" t="s">
        <v>557</v>
      </c>
      <c r="D22" s="77" t="s">
        <v>558</v>
      </c>
      <c r="E22" s="78" t="s">
        <v>559</v>
      </c>
      <c r="F22" s="79" t="s">
        <v>42</v>
      </c>
      <c r="G22" s="70">
        <v>1</v>
      </c>
      <c r="H22" s="78">
        <v>47</v>
      </c>
      <c r="I22" s="70">
        <v>0</v>
      </c>
      <c r="J22" s="92" t="s">
        <v>82</v>
      </c>
      <c r="K22" s="88">
        <v>1</v>
      </c>
      <c r="L22" s="88">
        <v>1</v>
      </c>
      <c r="M22" s="92"/>
      <c r="N22" s="92"/>
      <c r="O22" s="92" t="s">
        <v>560</v>
      </c>
      <c r="P22" s="92" t="s">
        <v>46</v>
      </c>
      <c r="Q22" s="92" t="s">
        <v>64</v>
      </c>
      <c r="R22" s="92" t="s">
        <v>46</v>
      </c>
      <c r="S22" s="92" t="s">
        <v>561</v>
      </c>
      <c r="T22" s="92" t="s">
        <v>46</v>
      </c>
      <c r="U22" s="92" t="s">
        <v>82</v>
      </c>
      <c r="V22" s="78"/>
      <c r="W22" s="78"/>
      <c r="X22" s="78"/>
      <c r="Y22" s="78"/>
      <c r="Z22" s="96"/>
      <c r="AA22" s="100"/>
      <c r="AB22" s="100"/>
      <c r="AC22" s="100"/>
      <c r="AD22" s="92" t="s">
        <v>51</v>
      </c>
      <c r="AE22" s="92" t="s">
        <v>51</v>
      </c>
      <c r="AF22" s="92" t="s">
        <v>51</v>
      </c>
      <c r="AG22" s="92" t="s">
        <v>51</v>
      </c>
      <c r="AH22" s="92" t="s">
        <v>51</v>
      </c>
      <c r="AI22" s="92" t="s">
        <v>51</v>
      </c>
      <c r="AJ22" s="92" t="s">
        <v>562</v>
      </c>
      <c r="AK22" s="92" t="s">
        <v>563</v>
      </c>
      <c r="AL22" s="92" t="s">
        <v>564</v>
      </c>
      <c r="AM22" s="92" t="s">
        <v>51</v>
      </c>
      <c r="AN22" s="92" t="s">
        <v>565</v>
      </c>
      <c r="AO22" s="92" t="s">
        <v>51</v>
      </c>
      <c r="AP22" s="92" t="s">
        <v>51</v>
      </c>
      <c r="AQ22" s="92" t="s">
        <v>51</v>
      </c>
      <c r="AR22" s="92" t="s">
        <v>566</v>
      </c>
      <c r="AS22" s="19" t="s">
        <v>445</v>
      </c>
      <c r="AT22" s="7">
        <v>43</v>
      </c>
      <c r="AU22" s="78">
        <v>3</v>
      </c>
      <c r="AV22" s="78">
        <v>2</v>
      </c>
      <c r="AW22" s="78">
        <v>0</v>
      </c>
      <c r="AX22" s="53" t="s">
        <v>567</v>
      </c>
      <c r="AY22" s="53" t="s">
        <v>568</v>
      </c>
      <c r="AZ22" s="107">
        <f t="shared" si="1"/>
        <v>0.222222222222222</v>
      </c>
      <c r="BA22" s="108" t="s">
        <v>55</v>
      </c>
      <c r="BB22" s="106" t="s">
        <v>56</v>
      </c>
      <c r="BC22" s="53">
        <v>50</v>
      </c>
      <c r="BD22" s="51">
        <v>2</v>
      </c>
      <c r="BE22" s="95">
        <f t="shared" si="2"/>
        <v>2</v>
      </c>
      <c r="BF22" s="108" t="s">
        <v>70</v>
      </c>
      <c r="BG22" s="108" t="s">
        <v>71</v>
      </c>
      <c r="BH22" s="53">
        <v>70</v>
      </c>
      <c r="BI22" s="53">
        <v>3</v>
      </c>
      <c r="BJ22" s="95">
        <f t="shared" si="3"/>
        <v>9</v>
      </c>
    </row>
    <row r="23" s="53" customFormat="1" ht="96" spans="1:62">
      <c r="A23" s="51">
        <v>1</v>
      </c>
      <c r="B23" s="75">
        <v>426993</v>
      </c>
      <c r="C23" s="78" t="s">
        <v>569</v>
      </c>
      <c r="D23" s="77" t="s">
        <v>570</v>
      </c>
      <c r="E23" s="78" t="s">
        <v>571</v>
      </c>
      <c r="F23" s="79" t="s">
        <v>42</v>
      </c>
      <c r="G23" s="70">
        <v>1</v>
      </c>
      <c r="H23" s="78">
        <v>32</v>
      </c>
      <c r="I23" s="70">
        <v>0</v>
      </c>
      <c r="J23" s="92" t="s">
        <v>231</v>
      </c>
      <c r="K23" s="88">
        <v>0</v>
      </c>
      <c r="L23" s="88">
        <v>0</v>
      </c>
      <c r="M23" s="88">
        <v>0</v>
      </c>
      <c r="N23" s="88">
        <v>0</v>
      </c>
      <c r="O23" s="92" t="s">
        <v>45</v>
      </c>
      <c r="P23" s="92" t="s">
        <v>46</v>
      </c>
      <c r="Q23" s="92" t="s">
        <v>64</v>
      </c>
      <c r="R23" s="92" t="s">
        <v>46</v>
      </c>
      <c r="S23" s="92" t="s">
        <v>572</v>
      </c>
      <c r="T23" s="92" t="s">
        <v>573</v>
      </c>
      <c r="U23" s="92" t="s">
        <v>231</v>
      </c>
      <c r="V23" s="78">
        <v>1</v>
      </c>
      <c r="W23" s="78">
        <v>1</v>
      </c>
      <c r="X23" s="78">
        <v>1</v>
      </c>
      <c r="Y23" s="78" t="s">
        <v>171</v>
      </c>
      <c r="Z23" s="96">
        <v>0</v>
      </c>
      <c r="AA23" s="96">
        <v>0</v>
      </c>
      <c r="AB23" s="96">
        <v>1</v>
      </c>
      <c r="AC23" s="100">
        <v>0</v>
      </c>
      <c r="AD23" s="92" t="s">
        <v>51</v>
      </c>
      <c r="AE23" s="92" t="s">
        <v>51</v>
      </c>
      <c r="AF23" s="92" t="s">
        <v>51</v>
      </c>
      <c r="AG23" s="92" t="s">
        <v>51</v>
      </c>
      <c r="AH23" s="92" t="s">
        <v>51</v>
      </c>
      <c r="AI23" s="92" t="s">
        <v>51</v>
      </c>
      <c r="AJ23" s="92" t="s">
        <v>574</v>
      </c>
      <c r="AK23" s="92" t="s">
        <v>575</v>
      </c>
      <c r="AL23" s="92" t="s">
        <v>576</v>
      </c>
      <c r="AM23" s="92" t="s">
        <v>51</v>
      </c>
      <c r="AN23" s="92" t="s">
        <v>51</v>
      </c>
      <c r="AO23" s="92" t="s">
        <v>51</v>
      </c>
      <c r="AP23" s="92" t="s">
        <v>51</v>
      </c>
      <c r="AQ23" s="92" t="s">
        <v>51</v>
      </c>
      <c r="AR23" s="92" t="s">
        <v>577</v>
      </c>
      <c r="AS23" s="19" t="s">
        <v>445</v>
      </c>
      <c r="AT23" s="7">
        <v>34</v>
      </c>
      <c r="AU23" s="78">
        <v>1</v>
      </c>
      <c r="AV23" s="78">
        <v>1</v>
      </c>
      <c r="AW23" s="78">
        <v>0</v>
      </c>
      <c r="AX23" s="53" t="s">
        <v>578</v>
      </c>
      <c r="AY23" s="53" t="s">
        <v>447</v>
      </c>
      <c r="AZ23" s="107">
        <f t="shared" si="1"/>
        <v>4</v>
      </c>
      <c r="BA23" s="108" t="s">
        <v>57</v>
      </c>
      <c r="BB23" s="108" t="s">
        <v>58</v>
      </c>
      <c r="BC23" s="53">
        <v>80</v>
      </c>
      <c r="BD23" s="51">
        <v>4</v>
      </c>
      <c r="BE23" s="95">
        <f t="shared" si="2"/>
        <v>8</v>
      </c>
      <c r="BF23" s="108" t="s">
        <v>55</v>
      </c>
      <c r="BG23" s="108" t="s">
        <v>56</v>
      </c>
      <c r="BH23" s="53">
        <v>50</v>
      </c>
      <c r="BI23" s="51">
        <v>2</v>
      </c>
      <c r="BJ23" s="95">
        <f t="shared" si="3"/>
        <v>2</v>
      </c>
    </row>
    <row r="24" s="53" customFormat="1" ht="60" spans="1:62">
      <c r="A24" s="51">
        <v>1</v>
      </c>
      <c r="B24" s="75">
        <v>443709</v>
      </c>
      <c r="C24" s="78" t="s">
        <v>579</v>
      </c>
      <c r="D24" s="77" t="s">
        <v>580</v>
      </c>
      <c r="E24" s="78" t="s">
        <v>581</v>
      </c>
      <c r="F24" s="79" t="s">
        <v>42</v>
      </c>
      <c r="G24" s="70">
        <v>1</v>
      </c>
      <c r="H24" s="78">
        <v>45</v>
      </c>
      <c r="I24" s="70">
        <v>0</v>
      </c>
      <c r="J24" s="92" t="s">
        <v>582</v>
      </c>
      <c r="K24" s="88">
        <v>1</v>
      </c>
      <c r="L24" s="88">
        <v>1</v>
      </c>
      <c r="M24" s="88">
        <v>0</v>
      </c>
      <c r="N24" s="88">
        <v>1</v>
      </c>
      <c r="O24" s="92" t="s">
        <v>45</v>
      </c>
      <c r="P24" s="92" t="s">
        <v>46</v>
      </c>
      <c r="Q24" s="92" t="s">
        <v>47</v>
      </c>
      <c r="R24" s="92" t="s">
        <v>583</v>
      </c>
      <c r="S24" s="92" t="s">
        <v>584</v>
      </c>
      <c r="T24" s="92" t="s">
        <v>46</v>
      </c>
      <c r="U24" s="92" t="s">
        <v>582</v>
      </c>
      <c r="V24" s="78">
        <v>4</v>
      </c>
      <c r="W24" s="78">
        <v>2</v>
      </c>
      <c r="X24" s="78">
        <v>0</v>
      </c>
      <c r="Y24" s="78" t="s">
        <v>62</v>
      </c>
      <c r="Z24" s="96">
        <v>1</v>
      </c>
      <c r="AA24" s="96">
        <v>1</v>
      </c>
      <c r="AB24" s="96">
        <v>0</v>
      </c>
      <c r="AC24" s="96">
        <v>1</v>
      </c>
      <c r="AD24" s="92" t="s">
        <v>51</v>
      </c>
      <c r="AE24" s="92" t="s">
        <v>51</v>
      </c>
      <c r="AF24" s="92" t="s">
        <v>51</v>
      </c>
      <c r="AG24" s="92" t="s">
        <v>51</v>
      </c>
      <c r="AH24" s="92" t="s">
        <v>51</v>
      </c>
      <c r="AI24" s="92" t="s">
        <v>51</v>
      </c>
      <c r="AJ24" s="92" t="s">
        <v>51</v>
      </c>
      <c r="AK24" s="92" t="s">
        <v>585</v>
      </c>
      <c r="AL24" s="92" t="s">
        <v>51</v>
      </c>
      <c r="AM24" s="92" t="s">
        <v>51</v>
      </c>
      <c r="AN24" s="92" t="s">
        <v>51</v>
      </c>
      <c r="AO24" s="92" t="s">
        <v>586</v>
      </c>
      <c r="AP24" s="92" t="s">
        <v>51</v>
      </c>
      <c r="AQ24" s="92" t="s">
        <v>51</v>
      </c>
      <c r="AR24" s="92" t="s">
        <v>587</v>
      </c>
      <c r="AS24" s="19" t="s">
        <v>445</v>
      </c>
      <c r="AT24" s="7">
        <v>40</v>
      </c>
      <c r="AU24" s="78">
        <v>4</v>
      </c>
      <c r="AV24" s="78">
        <v>2</v>
      </c>
      <c r="AW24" s="78">
        <v>0</v>
      </c>
      <c r="AX24" s="53" t="s">
        <v>537</v>
      </c>
      <c r="AY24" s="53" t="s">
        <v>543</v>
      </c>
      <c r="AZ24" s="107">
        <f t="shared" si="1"/>
        <v>0.5</v>
      </c>
      <c r="BA24" s="108" t="s">
        <v>55</v>
      </c>
      <c r="BB24" s="106" t="s">
        <v>56</v>
      </c>
      <c r="BC24" s="53">
        <v>1</v>
      </c>
      <c r="BD24" s="51">
        <v>1</v>
      </c>
      <c r="BE24" s="95">
        <f t="shared" si="2"/>
        <v>1</v>
      </c>
      <c r="BF24" s="108" t="s">
        <v>57</v>
      </c>
      <c r="BG24" s="106" t="s">
        <v>58</v>
      </c>
      <c r="BH24" s="53">
        <v>20</v>
      </c>
      <c r="BI24" s="53">
        <v>1</v>
      </c>
      <c r="BJ24" s="95">
        <f t="shared" si="3"/>
        <v>2</v>
      </c>
    </row>
    <row r="25" s="53" customFormat="1" ht="48" spans="1:62">
      <c r="A25" s="51">
        <v>1</v>
      </c>
      <c r="B25" s="75">
        <v>448881</v>
      </c>
      <c r="C25" s="78" t="s">
        <v>588</v>
      </c>
      <c r="D25" s="77" t="s">
        <v>589</v>
      </c>
      <c r="E25" s="78" t="s">
        <v>590</v>
      </c>
      <c r="F25" s="79" t="s">
        <v>42</v>
      </c>
      <c r="G25" s="70">
        <v>1</v>
      </c>
      <c r="H25" s="78">
        <v>57</v>
      </c>
      <c r="I25" s="70">
        <v>1</v>
      </c>
      <c r="J25" s="92" t="s">
        <v>170</v>
      </c>
      <c r="K25" s="88">
        <v>1</v>
      </c>
      <c r="L25" s="88">
        <v>0</v>
      </c>
      <c r="M25" s="88">
        <v>0</v>
      </c>
      <c r="N25" s="88">
        <v>0</v>
      </c>
      <c r="O25" s="92" t="s">
        <v>45</v>
      </c>
      <c r="P25" s="92" t="s">
        <v>46</v>
      </c>
      <c r="Q25" s="92" t="s">
        <v>47</v>
      </c>
      <c r="R25" s="92" t="s">
        <v>236</v>
      </c>
      <c r="S25" s="92" t="s">
        <v>591</v>
      </c>
      <c r="T25" s="92" t="s">
        <v>46</v>
      </c>
      <c r="U25" s="92" t="s">
        <v>170</v>
      </c>
      <c r="V25" s="78">
        <v>2</v>
      </c>
      <c r="W25" s="78">
        <v>1</v>
      </c>
      <c r="X25" s="78">
        <v>0</v>
      </c>
      <c r="Y25" s="78" t="s">
        <v>171</v>
      </c>
      <c r="Z25" s="96">
        <v>1</v>
      </c>
      <c r="AA25" s="96">
        <v>0</v>
      </c>
      <c r="AB25" s="96">
        <v>0</v>
      </c>
      <c r="AC25" s="100">
        <v>0</v>
      </c>
      <c r="AD25" s="92" t="s">
        <v>51</v>
      </c>
      <c r="AE25" s="92" t="s">
        <v>51</v>
      </c>
      <c r="AF25" s="92" t="s">
        <v>51</v>
      </c>
      <c r="AG25" s="92" t="s">
        <v>51</v>
      </c>
      <c r="AH25" s="92" t="s">
        <v>51</v>
      </c>
      <c r="AI25" s="92" t="s">
        <v>51</v>
      </c>
      <c r="AJ25" s="92" t="s">
        <v>51</v>
      </c>
      <c r="AK25" s="92" t="s">
        <v>592</v>
      </c>
      <c r="AL25" s="92" t="s">
        <v>51</v>
      </c>
      <c r="AM25" s="92" t="s">
        <v>51</v>
      </c>
      <c r="AN25" s="92" t="s">
        <v>51</v>
      </c>
      <c r="AO25" s="92" t="s">
        <v>51</v>
      </c>
      <c r="AP25" s="92" t="s">
        <v>51</v>
      </c>
      <c r="AQ25" s="92" t="s">
        <v>51</v>
      </c>
      <c r="AR25" s="92" t="s">
        <v>593</v>
      </c>
      <c r="AS25" s="19" t="s">
        <v>445</v>
      </c>
      <c r="AT25" s="7">
        <v>5</v>
      </c>
      <c r="AU25" s="78">
        <v>2</v>
      </c>
      <c r="AV25" s="78">
        <v>1</v>
      </c>
      <c r="AW25" s="78">
        <v>0</v>
      </c>
      <c r="AX25" s="53" t="s">
        <v>457</v>
      </c>
      <c r="AY25" s="53" t="s">
        <v>482</v>
      </c>
      <c r="AZ25" s="107">
        <f t="shared" si="1"/>
        <v>0.666666666666667</v>
      </c>
      <c r="BA25" s="108" t="s">
        <v>55</v>
      </c>
      <c r="BB25" s="106" t="s">
        <v>56</v>
      </c>
      <c r="BC25" s="53">
        <v>50</v>
      </c>
      <c r="BD25" s="51">
        <v>2</v>
      </c>
      <c r="BE25" s="95">
        <f t="shared" si="2"/>
        <v>2</v>
      </c>
      <c r="BF25" s="108" t="s">
        <v>55</v>
      </c>
      <c r="BG25" s="108" t="s">
        <v>56</v>
      </c>
      <c r="BH25" s="53">
        <v>60</v>
      </c>
      <c r="BI25" s="53">
        <v>3</v>
      </c>
      <c r="BJ25" s="95">
        <f t="shared" si="3"/>
        <v>3</v>
      </c>
    </row>
    <row r="26" s="53" customFormat="1" ht="96" spans="1:62">
      <c r="A26" s="51">
        <v>1</v>
      </c>
      <c r="B26" s="75">
        <v>451042</v>
      </c>
      <c r="C26" s="78" t="s">
        <v>594</v>
      </c>
      <c r="D26" s="77" t="s">
        <v>595</v>
      </c>
      <c r="E26" s="78" t="s">
        <v>596</v>
      </c>
      <c r="F26" s="79" t="s">
        <v>139</v>
      </c>
      <c r="G26" s="70">
        <v>0</v>
      </c>
      <c r="H26" s="78">
        <v>42</v>
      </c>
      <c r="I26" s="70">
        <v>0</v>
      </c>
      <c r="J26" s="92" t="s">
        <v>82</v>
      </c>
      <c r="K26" s="88">
        <v>1</v>
      </c>
      <c r="L26" s="88">
        <v>1</v>
      </c>
      <c r="M26" s="92"/>
      <c r="N26" s="92"/>
      <c r="O26" s="92" t="s">
        <v>45</v>
      </c>
      <c r="P26" s="92" t="s">
        <v>46</v>
      </c>
      <c r="Q26" s="92" t="s">
        <v>47</v>
      </c>
      <c r="R26" s="92" t="s">
        <v>597</v>
      </c>
      <c r="S26" s="92" t="s">
        <v>598</v>
      </c>
      <c r="T26" s="92" t="s">
        <v>46</v>
      </c>
      <c r="U26" s="92" t="s">
        <v>82</v>
      </c>
      <c r="V26" s="78"/>
      <c r="W26" s="78"/>
      <c r="X26" s="78"/>
      <c r="Y26" s="78"/>
      <c r="Z26" s="96"/>
      <c r="AA26" s="100"/>
      <c r="AB26" s="100"/>
      <c r="AC26" s="100"/>
      <c r="AD26" s="92" t="s">
        <v>51</v>
      </c>
      <c r="AE26" s="92" t="s">
        <v>51</v>
      </c>
      <c r="AF26" s="92" t="s">
        <v>51</v>
      </c>
      <c r="AG26" s="92" t="s">
        <v>51</v>
      </c>
      <c r="AH26" s="92" t="s">
        <v>51</v>
      </c>
      <c r="AI26" s="92" t="s">
        <v>51</v>
      </c>
      <c r="AJ26" s="92" t="s">
        <v>51</v>
      </c>
      <c r="AK26" s="92" t="s">
        <v>599</v>
      </c>
      <c r="AL26" s="92" t="s">
        <v>51</v>
      </c>
      <c r="AM26" s="92" t="s">
        <v>51</v>
      </c>
      <c r="AN26" s="92" t="s">
        <v>51</v>
      </c>
      <c r="AO26" s="92" t="s">
        <v>600</v>
      </c>
      <c r="AP26" s="92" t="s">
        <v>51</v>
      </c>
      <c r="AQ26" s="92" t="s">
        <v>51</v>
      </c>
      <c r="AR26" s="92" t="s">
        <v>601</v>
      </c>
      <c r="AS26" s="19" t="s">
        <v>445</v>
      </c>
      <c r="AT26" s="7">
        <v>31</v>
      </c>
      <c r="AU26" s="78">
        <v>2</v>
      </c>
      <c r="AV26" s="78">
        <v>1</v>
      </c>
      <c r="AW26" s="78">
        <v>0</v>
      </c>
      <c r="AX26" s="53" t="s">
        <v>457</v>
      </c>
      <c r="AY26" s="53" t="s">
        <v>465</v>
      </c>
      <c r="AZ26" s="107">
        <f t="shared" si="1"/>
        <v>0.166666666666667</v>
      </c>
      <c r="BA26" s="108" t="s">
        <v>55</v>
      </c>
      <c r="BB26" s="106" t="s">
        <v>56</v>
      </c>
      <c r="BC26" s="53">
        <v>20</v>
      </c>
      <c r="BD26" s="51">
        <v>1</v>
      </c>
      <c r="BE26" s="95">
        <f t="shared" si="2"/>
        <v>1</v>
      </c>
      <c r="BF26" s="108" t="s">
        <v>57</v>
      </c>
      <c r="BG26" s="108" t="s">
        <v>58</v>
      </c>
      <c r="BH26" s="53">
        <v>60</v>
      </c>
      <c r="BI26" s="53">
        <v>3</v>
      </c>
      <c r="BJ26" s="95">
        <f t="shared" si="3"/>
        <v>6</v>
      </c>
    </row>
    <row r="27" s="53" customFormat="1" ht="108" spans="1:62">
      <c r="A27" s="51">
        <v>1</v>
      </c>
      <c r="B27" s="75">
        <v>452416</v>
      </c>
      <c r="C27" s="78" t="s">
        <v>602</v>
      </c>
      <c r="D27" s="77" t="s">
        <v>603</v>
      </c>
      <c r="E27" s="78" t="s">
        <v>604</v>
      </c>
      <c r="F27" s="79" t="s">
        <v>139</v>
      </c>
      <c r="G27" s="70">
        <v>0</v>
      </c>
      <c r="H27" s="78">
        <v>40</v>
      </c>
      <c r="I27" s="70">
        <v>0</v>
      </c>
      <c r="J27" s="92" t="s">
        <v>605</v>
      </c>
      <c r="K27" s="88">
        <v>1</v>
      </c>
      <c r="L27" s="88">
        <v>0</v>
      </c>
      <c r="M27" s="88">
        <v>0</v>
      </c>
      <c r="N27" s="88">
        <v>1</v>
      </c>
      <c r="O27" s="92" t="s">
        <v>45</v>
      </c>
      <c r="P27" s="92" t="s">
        <v>46</v>
      </c>
      <c r="Q27" s="92" t="s">
        <v>47</v>
      </c>
      <c r="R27" s="92" t="s">
        <v>606</v>
      </c>
      <c r="S27" s="92" t="s">
        <v>591</v>
      </c>
      <c r="T27" s="92" t="s">
        <v>46</v>
      </c>
      <c r="U27" s="92" t="s">
        <v>605</v>
      </c>
      <c r="V27" s="78">
        <v>4</v>
      </c>
      <c r="W27" s="78">
        <v>1</v>
      </c>
      <c r="X27" s="78">
        <v>0</v>
      </c>
      <c r="Y27" s="78" t="s">
        <v>44</v>
      </c>
      <c r="Z27" s="96">
        <v>1</v>
      </c>
      <c r="AA27" s="96">
        <v>0</v>
      </c>
      <c r="AB27" s="96">
        <v>1</v>
      </c>
      <c r="AC27" s="96">
        <v>1</v>
      </c>
      <c r="AD27" s="92" t="s">
        <v>51</v>
      </c>
      <c r="AE27" s="92" t="s">
        <v>51</v>
      </c>
      <c r="AF27" s="92" t="s">
        <v>51</v>
      </c>
      <c r="AG27" s="92" t="s">
        <v>51</v>
      </c>
      <c r="AH27" s="92" t="s">
        <v>51</v>
      </c>
      <c r="AI27" s="92" t="s">
        <v>51</v>
      </c>
      <c r="AJ27" s="92" t="s">
        <v>51</v>
      </c>
      <c r="AK27" s="92" t="s">
        <v>607</v>
      </c>
      <c r="AL27" s="92" t="s">
        <v>608</v>
      </c>
      <c r="AM27" s="92" t="s">
        <v>51</v>
      </c>
      <c r="AN27" s="92" t="s">
        <v>609</v>
      </c>
      <c r="AO27" s="92" t="s">
        <v>51</v>
      </c>
      <c r="AP27" s="92" t="s">
        <v>51</v>
      </c>
      <c r="AQ27" s="92" t="s">
        <v>610</v>
      </c>
      <c r="AR27" s="92" t="s">
        <v>611</v>
      </c>
      <c r="AS27" s="19" t="s">
        <v>445</v>
      </c>
      <c r="AT27" s="7">
        <v>54</v>
      </c>
      <c r="AU27" s="78">
        <v>4</v>
      </c>
      <c r="AV27" s="78">
        <v>1</v>
      </c>
      <c r="AW27" s="78">
        <v>0</v>
      </c>
      <c r="AX27" s="53" t="s">
        <v>457</v>
      </c>
      <c r="AY27" s="53" t="s">
        <v>488</v>
      </c>
      <c r="AZ27" s="107">
        <f t="shared" si="1"/>
        <v>0.5</v>
      </c>
      <c r="BA27" s="108" t="s">
        <v>57</v>
      </c>
      <c r="BB27" s="106" t="s">
        <v>58</v>
      </c>
      <c r="BC27" s="53">
        <v>60</v>
      </c>
      <c r="BD27" s="51">
        <v>3</v>
      </c>
      <c r="BE27" s="95">
        <f t="shared" si="2"/>
        <v>6</v>
      </c>
      <c r="BF27" s="108" t="s">
        <v>70</v>
      </c>
      <c r="BG27" s="108" t="s">
        <v>71</v>
      </c>
      <c r="BH27" s="53">
        <v>80</v>
      </c>
      <c r="BI27" s="53">
        <v>4</v>
      </c>
      <c r="BJ27" s="95">
        <f t="shared" si="3"/>
        <v>12</v>
      </c>
    </row>
    <row r="28" s="53" customFormat="1" ht="96" spans="1:62">
      <c r="A28" s="51">
        <v>1</v>
      </c>
      <c r="B28" s="75">
        <v>458806</v>
      </c>
      <c r="C28" s="78" t="s">
        <v>612</v>
      </c>
      <c r="D28" s="77" t="s">
        <v>613</v>
      </c>
      <c r="E28" s="78" t="s">
        <v>614</v>
      </c>
      <c r="F28" s="79" t="s">
        <v>42</v>
      </c>
      <c r="G28" s="70">
        <v>1</v>
      </c>
      <c r="H28" s="78">
        <v>45</v>
      </c>
      <c r="I28" s="70">
        <v>0</v>
      </c>
      <c r="J28" s="92" t="s">
        <v>140</v>
      </c>
      <c r="K28" s="88">
        <v>1</v>
      </c>
      <c r="L28" s="88">
        <v>1</v>
      </c>
      <c r="M28" s="88">
        <v>0</v>
      </c>
      <c r="N28" s="88">
        <v>1</v>
      </c>
      <c r="O28" s="92" t="s">
        <v>45</v>
      </c>
      <c r="P28" s="92" t="s">
        <v>46</v>
      </c>
      <c r="Q28" s="92" t="s">
        <v>64</v>
      </c>
      <c r="R28" s="92" t="s">
        <v>46</v>
      </c>
      <c r="S28" s="92" t="s">
        <v>615</v>
      </c>
      <c r="T28" s="92" t="s">
        <v>616</v>
      </c>
      <c r="U28" s="92" t="s">
        <v>140</v>
      </c>
      <c r="V28" s="78">
        <v>2</v>
      </c>
      <c r="W28" s="78">
        <v>2</v>
      </c>
      <c r="X28" s="78">
        <v>0</v>
      </c>
      <c r="Y28" s="78" t="s">
        <v>62</v>
      </c>
      <c r="Z28" s="96">
        <v>1</v>
      </c>
      <c r="AA28" s="96">
        <v>1</v>
      </c>
      <c r="AB28" s="96">
        <v>0</v>
      </c>
      <c r="AC28" s="96">
        <v>1</v>
      </c>
      <c r="AD28" s="92" t="s">
        <v>51</v>
      </c>
      <c r="AE28" s="92" t="s">
        <v>51</v>
      </c>
      <c r="AF28" s="92" t="s">
        <v>51</v>
      </c>
      <c r="AG28" s="92" t="s">
        <v>51</v>
      </c>
      <c r="AH28" s="92" t="s">
        <v>51</v>
      </c>
      <c r="AI28" s="92" t="s">
        <v>51</v>
      </c>
      <c r="AJ28" s="92" t="s">
        <v>51</v>
      </c>
      <c r="AK28" s="92" t="s">
        <v>51</v>
      </c>
      <c r="AL28" s="92" t="s">
        <v>617</v>
      </c>
      <c r="AM28" s="92" t="s">
        <v>51</v>
      </c>
      <c r="AN28" s="92" t="s">
        <v>618</v>
      </c>
      <c r="AO28" s="92" t="s">
        <v>51</v>
      </c>
      <c r="AP28" s="92" t="s">
        <v>51</v>
      </c>
      <c r="AQ28" s="92" t="s">
        <v>51</v>
      </c>
      <c r="AR28" s="92" t="s">
        <v>619</v>
      </c>
      <c r="AS28" s="19" t="s">
        <v>445</v>
      </c>
      <c r="AT28" s="7">
        <v>36</v>
      </c>
      <c r="AU28" s="78">
        <v>2</v>
      </c>
      <c r="AV28" s="78">
        <v>2</v>
      </c>
      <c r="AW28" s="78">
        <v>0</v>
      </c>
      <c r="AX28" s="53" t="s">
        <v>620</v>
      </c>
      <c r="AY28" s="53" t="s">
        <v>447</v>
      </c>
      <c r="AZ28" s="107">
        <f t="shared" si="1"/>
        <v>0.111111111111111</v>
      </c>
      <c r="BA28" s="108" t="s">
        <v>55</v>
      </c>
      <c r="BB28" s="106" t="s">
        <v>56</v>
      </c>
      <c r="BC28" s="53">
        <v>20</v>
      </c>
      <c r="BD28" s="51">
        <v>1</v>
      </c>
      <c r="BE28" s="95">
        <f t="shared" si="2"/>
        <v>1</v>
      </c>
      <c r="BF28" s="108" t="s">
        <v>70</v>
      </c>
      <c r="BG28" s="108" t="s">
        <v>71</v>
      </c>
      <c r="BH28" s="53">
        <v>70</v>
      </c>
      <c r="BI28" s="53">
        <v>3</v>
      </c>
      <c r="BJ28" s="95">
        <f t="shared" si="3"/>
        <v>9</v>
      </c>
    </row>
    <row r="29" s="53" customFormat="1" ht="96" spans="1:62">
      <c r="A29" s="51">
        <v>1</v>
      </c>
      <c r="B29" s="75">
        <v>460756</v>
      </c>
      <c r="C29" s="76">
        <v>649834</v>
      </c>
      <c r="D29" s="77" t="s">
        <v>621</v>
      </c>
      <c r="E29" s="78" t="s">
        <v>622</v>
      </c>
      <c r="F29" s="79" t="s">
        <v>42</v>
      </c>
      <c r="G29" s="70">
        <v>1</v>
      </c>
      <c r="H29" s="78">
        <v>74</v>
      </c>
      <c r="I29" s="70">
        <v>1</v>
      </c>
      <c r="J29" s="92" t="s">
        <v>623</v>
      </c>
      <c r="K29" s="88">
        <v>1</v>
      </c>
      <c r="L29" s="88">
        <v>1</v>
      </c>
      <c r="M29" s="88">
        <v>0</v>
      </c>
      <c r="N29" s="88">
        <v>1</v>
      </c>
      <c r="O29" s="92" t="s">
        <v>624</v>
      </c>
      <c r="P29" s="92" t="s">
        <v>625</v>
      </c>
      <c r="Q29" s="92" t="s">
        <v>47</v>
      </c>
      <c r="R29" s="92" t="s">
        <v>626</v>
      </c>
      <c r="S29" s="92" t="s">
        <v>627</v>
      </c>
      <c r="T29" s="92" t="s">
        <v>628</v>
      </c>
      <c r="U29" s="92" t="s">
        <v>629</v>
      </c>
      <c r="V29" s="78">
        <v>3</v>
      </c>
      <c r="W29" s="78">
        <v>2</v>
      </c>
      <c r="X29" s="78">
        <v>0</v>
      </c>
      <c r="Y29" s="78" t="s">
        <v>62</v>
      </c>
      <c r="Z29" s="96">
        <v>1</v>
      </c>
      <c r="AA29" s="96">
        <v>1</v>
      </c>
      <c r="AB29" s="96">
        <v>0</v>
      </c>
      <c r="AC29" s="96">
        <v>1</v>
      </c>
      <c r="AD29" s="92" t="s">
        <v>51</v>
      </c>
      <c r="AE29" s="92" t="s">
        <v>51</v>
      </c>
      <c r="AF29" s="92" t="s">
        <v>51</v>
      </c>
      <c r="AG29" s="92" t="s">
        <v>51</v>
      </c>
      <c r="AH29" s="92" t="s">
        <v>51</v>
      </c>
      <c r="AI29" s="92" t="s">
        <v>51</v>
      </c>
      <c r="AJ29" s="92" t="s">
        <v>51</v>
      </c>
      <c r="AK29" s="92" t="s">
        <v>630</v>
      </c>
      <c r="AL29" s="92" t="s">
        <v>51</v>
      </c>
      <c r="AM29" s="92" t="s">
        <v>51</v>
      </c>
      <c r="AN29" s="92" t="s">
        <v>51</v>
      </c>
      <c r="AO29" s="92" t="s">
        <v>631</v>
      </c>
      <c r="AP29" s="92" t="s">
        <v>51</v>
      </c>
      <c r="AQ29" s="92" t="s">
        <v>51</v>
      </c>
      <c r="AR29" s="92" t="s">
        <v>632</v>
      </c>
      <c r="AS29" s="19" t="s">
        <v>445</v>
      </c>
      <c r="AT29" s="7">
        <v>24</v>
      </c>
      <c r="AU29" s="78">
        <v>3</v>
      </c>
      <c r="AV29" s="78">
        <v>2</v>
      </c>
      <c r="AW29" s="78">
        <v>0</v>
      </c>
      <c r="AX29" s="53" t="s">
        <v>457</v>
      </c>
      <c r="AY29" s="53" t="s">
        <v>465</v>
      </c>
      <c r="AZ29" s="107">
        <f t="shared" si="1"/>
        <v>0.333333333333333</v>
      </c>
      <c r="BA29" s="108" t="s">
        <v>55</v>
      </c>
      <c r="BB29" s="106" t="s">
        <v>56</v>
      </c>
      <c r="BC29" s="53">
        <v>40</v>
      </c>
      <c r="BD29" s="51">
        <v>2</v>
      </c>
      <c r="BE29" s="95">
        <f t="shared" si="2"/>
        <v>2</v>
      </c>
      <c r="BF29" s="108" t="s">
        <v>57</v>
      </c>
      <c r="BG29" s="108" t="s">
        <v>58</v>
      </c>
      <c r="BH29" s="53">
        <v>70</v>
      </c>
      <c r="BI29" s="53">
        <v>3</v>
      </c>
      <c r="BJ29" s="95">
        <f t="shared" si="3"/>
        <v>6</v>
      </c>
    </row>
    <row r="30" s="53" customFormat="1" ht="72" spans="1:62">
      <c r="A30" s="51">
        <v>1</v>
      </c>
      <c r="B30" s="75">
        <v>463020</v>
      </c>
      <c r="C30" s="78" t="s">
        <v>633</v>
      </c>
      <c r="D30" s="77" t="s">
        <v>634</v>
      </c>
      <c r="E30" s="78" t="s">
        <v>635</v>
      </c>
      <c r="F30" s="79" t="s">
        <v>42</v>
      </c>
      <c r="G30" s="70">
        <v>1</v>
      </c>
      <c r="H30" s="78">
        <v>54</v>
      </c>
      <c r="I30" s="70">
        <v>1</v>
      </c>
      <c r="J30" s="92" t="s">
        <v>140</v>
      </c>
      <c r="K30" s="88">
        <v>1</v>
      </c>
      <c r="L30" s="88">
        <v>1</v>
      </c>
      <c r="M30" s="88">
        <v>0</v>
      </c>
      <c r="N30" s="88">
        <v>1</v>
      </c>
      <c r="O30" s="92" t="s">
        <v>45</v>
      </c>
      <c r="P30" s="92" t="s">
        <v>46</v>
      </c>
      <c r="Q30" s="92" t="s">
        <v>64</v>
      </c>
      <c r="R30" s="92" t="s">
        <v>46</v>
      </c>
      <c r="S30" s="92" t="s">
        <v>636</v>
      </c>
      <c r="T30" s="92" t="s">
        <v>333</v>
      </c>
      <c r="U30" s="92" t="s">
        <v>140</v>
      </c>
      <c r="V30" s="78">
        <v>2</v>
      </c>
      <c r="W30" s="78">
        <v>2</v>
      </c>
      <c r="X30" s="78">
        <v>0</v>
      </c>
      <c r="Y30" s="78" t="s">
        <v>62</v>
      </c>
      <c r="Z30" s="96">
        <v>1</v>
      </c>
      <c r="AA30" s="96">
        <v>1</v>
      </c>
      <c r="AB30" s="96">
        <v>0</v>
      </c>
      <c r="AC30" s="96">
        <v>1</v>
      </c>
      <c r="AD30" s="92" t="s">
        <v>51</v>
      </c>
      <c r="AE30" s="92" t="s">
        <v>51</v>
      </c>
      <c r="AF30" s="92" t="s">
        <v>51</v>
      </c>
      <c r="AG30" s="92" t="s">
        <v>51</v>
      </c>
      <c r="AH30" s="92" t="s">
        <v>51</v>
      </c>
      <c r="AI30" s="92" t="s">
        <v>51</v>
      </c>
      <c r="AJ30" s="92" t="s">
        <v>51</v>
      </c>
      <c r="AK30" s="92" t="s">
        <v>51</v>
      </c>
      <c r="AL30" s="92" t="s">
        <v>51</v>
      </c>
      <c r="AM30" s="92" t="s">
        <v>51</v>
      </c>
      <c r="AN30" s="92" t="s">
        <v>637</v>
      </c>
      <c r="AO30" s="92" t="s">
        <v>51</v>
      </c>
      <c r="AP30" s="92" t="s">
        <v>51</v>
      </c>
      <c r="AQ30" s="92" t="s">
        <v>51</v>
      </c>
      <c r="AR30" s="92" t="s">
        <v>638</v>
      </c>
      <c r="AS30" s="19" t="s">
        <v>445</v>
      </c>
      <c r="AT30" s="7">
        <v>13</v>
      </c>
      <c r="AU30" s="78">
        <v>2</v>
      </c>
      <c r="AV30" s="78">
        <v>2</v>
      </c>
      <c r="AW30" s="78">
        <v>0</v>
      </c>
      <c r="AX30" s="53" t="s">
        <v>446</v>
      </c>
      <c r="AY30" s="53" t="s">
        <v>498</v>
      </c>
      <c r="AZ30" s="107">
        <f t="shared" si="1"/>
        <v>0.125</v>
      </c>
      <c r="BA30" s="108" t="s">
        <v>55</v>
      </c>
      <c r="BB30" s="106" t="s">
        <v>56</v>
      </c>
      <c r="BC30" s="53">
        <v>2</v>
      </c>
      <c r="BD30" s="51">
        <v>1</v>
      </c>
      <c r="BE30" s="95">
        <f t="shared" si="2"/>
        <v>1</v>
      </c>
      <c r="BF30" s="108" t="s">
        <v>57</v>
      </c>
      <c r="BG30" s="108" t="s">
        <v>58</v>
      </c>
      <c r="BH30" s="53">
        <v>80</v>
      </c>
      <c r="BI30" s="53">
        <v>4</v>
      </c>
      <c r="BJ30" s="95">
        <f t="shared" si="3"/>
        <v>8</v>
      </c>
    </row>
    <row r="31" s="53" customFormat="1" ht="48" spans="1:62">
      <c r="A31" s="51">
        <v>1</v>
      </c>
      <c r="B31" s="75">
        <v>467733</v>
      </c>
      <c r="C31" s="78" t="s">
        <v>639</v>
      </c>
      <c r="D31" s="77" t="s">
        <v>640</v>
      </c>
      <c r="E31" s="78" t="s">
        <v>641</v>
      </c>
      <c r="F31" s="79" t="s">
        <v>42</v>
      </c>
      <c r="G31" s="70">
        <v>1</v>
      </c>
      <c r="H31" s="78">
        <v>40</v>
      </c>
      <c r="I31" s="70">
        <v>0</v>
      </c>
      <c r="J31" s="92" t="s">
        <v>389</v>
      </c>
      <c r="K31" s="88">
        <v>1</v>
      </c>
      <c r="L31" s="88">
        <v>1</v>
      </c>
      <c r="M31" s="88">
        <v>0</v>
      </c>
      <c r="N31" s="88">
        <v>1</v>
      </c>
      <c r="O31" s="92" t="s">
        <v>642</v>
      </c>
      <c r="P31" s="92" t="s">
        <v>46</v>
      </c>
      <c r="Q31" s="92" t="s">
        <v>64</v>
      </c>
      <c r="R31" s="92" t="s">
        <v>46</v>
      </c>
      <c r="S31" s="92" t="s">
        <v>643</v>
      </c>
      <c r="T31" s="92" t="s">
        <v>333</v>
      </c>
      <c r="U31" s="92" t="s">
        <v>389</v>
      </c>
      <c r="V31" s="78">
        <v>4</v>
      </c>
      <c r="W31" s="78">
        <v>2</v>
      </c>
      <c r="X31" s="78">
        <v>0</v>
      </c>
      <c r="Y31" s="78" t="s">
        <v>44</v>
      </c>
      <c r="Z31" s="96">
        <v>1</v>
      </c>
      <c r="AA31" s="96">
        <v>1</v>
      </c>
      <c r="AB31" s="96">
        <v>0</v>
      </c>
      <c r="AC31" s="96">
        <v>1</v>
      </c>
      <c r="AD31" s="92" t="s">
        <v>51</v>
      </c>
      <c r="AE31" s="92" t="s">
        <v>51</v>
      </c>
      <c r="AF31" s="92" t="s">
        <v>51</v>
      </c>
      <c r="AG31" s="92" t="s">
        <v>51</v>
      </c>
      <c r="AH31" s="92" t="s">
        <v>51</v>
      </c>
      <c r="AI31" s="92" t="s">
        <v>51</v>
      </c>
      <c r="AJ31" s="92" t="s">
        <v>51</v>
      </c>
      <c r="AK31" s="92" t="s">
        <v>51</v>
      </c>
      <c r="AL31" s="92" t="s">
        <v>51</v>
      </c>
      <c r="AM31" s="92" t="s">
        <v>51</v>
      </c>
      <c r="AN31" s="92" t="s">
        <v>51</v>
      </c>
      <c r="AO31" s="92" t="s">
        <v>644</v>
      </c>
      <c r="AP31" s="92" t="s">
        <v>51</v>
      </c>
      <c r="AQ31" s="92" t="s">
        <v>51</v>
      </c>
      <c r="AR31" s="92" t="s">
        <v>645</v>
      </c>
      <c r="AS31" s="19" t="s">
        <v>445</v>
      </c>
      <c r="AT31" s="7">
        <v>12</v>
      </c>
      <c r="AU31" s="78">
        <v>4</v>
      </c>
      <c r="AV31" s="78">
        <v>2</v>
      </c>
      <c r="AW31" s="78">
        <v>0</v>
      </c>
      <c r="AX31" s="53" t="s">
        <v>531</v>
      </c>
      <c r="AY31" s="53" t="s">
        <v>458</v>
      </c>
      <c r="AZ31" s="107">
        <f t="shared" si="1"/>
        <v>1.5</v>
      </c>
      <c r="BA31" s="108" t="s">
        <v>57</v>
      </c>
      <c r="BB31" s="108" t="s">
        <v>58</v>
      </c>
      <c r="BC31" s="53">
        <v>70</v>
      </c>
      <c r="BD31" s="51">
        <v>3</v>
      </c>
      <c r="BE31" s="95">
        <f t="shared" si="2"/>
        <v>6</v>
      </c>
      <c r="BF31" s="108" t="s">
        <v>57</v>
      </c>
      <c r="BG31" s="106" t="s">
        <v>58</v>
      </c>
      <c r="BH31" s="53">
        <v>50</v>
      </c>
      <c r="BI31" s="51">
        <v>2</v>
      </c>
      <c r="BJ31" s="95">
        <f t="shared" si="3"/>
        <v>4</v>
      </c>
    </row>
    <row r="32" s="53" customFormat="1" ht="60" spans="1:62">
      <c r="A32" s="51">
        <v>1</v>
      </c>
      <c r="B32" s="75">
        <v>466850</v>
      </c>
      <c r="C32" s="76">
        <v>657868</v>
      </c>
      <c r="D32" s="77" t="s">
        <v>646</v>
      </c>
      <c r="E32" s="78" t="s">
        <v>647</v>
      </c>
      <c r="F32" s="79" t="s">
        <v>42</v>
      </c>
      <c r="G32" s="70">
        <v>1</v>
      </c>
      <c r="H32" s="78">
        <v>54</v>
      </c>
      <c r="I32" s="70">
        <v>1</v>
      </c>
      <c r="J32" s="92" t="s">
        <v>648</v>
      </c>
      <c r="K32" s="88">
        <v>1</v>
      </c>
      <c r="L32" s="88">
        <v>0</v>
      </c>
      <c r="M32" s="88">
        <v>1</v>
      </c>
      <c r="N32" s="88">
        <v>1</v>
      </c>
      <c r="O32" s="92" t="s">
        <v>649</v>
      </c>
      <c r="P32" s="92" t="s">
        <v>650</v>
      </c>
      <c r="Q32" s="92" t="s">
        <v>115</v>
      </c>
      <c r="R32" s="92" t="s">
        <v>651</v>
      </c>
      <c r="S32" s="92" t="s">
        <v>46</v>
      </c>
      <c r="T32" s="92" t="s">
        <v>46</v>
      </c>
      <c r="U32" s="92" t="s">
        <v>652</v>
      </c>
      <c r="V32" s="78">
        <v>3</v>
      </c>
      <c r="W32" s="78">
        <v>1</v>
      </c>
      <c r="X32" s="78">
        <v>1</v>
      </c>
      <c r="Y32" s="78" t="s">
        <v>44</v>
      </c>
      <c r="Z32" s="96">
        <v>1</v>
      </c>
      <c r="AA32" s="96">
        <v>0</v>
      </c>
      <c r="AB32" s="101">
        <v>1</v>
      </c>
      <c r="AC32" s="96">
        <v>1</v>
      </c>
      <c r="AD32" s="92" t="s">
        <v>51</v>
      </c>
      <c r="AE32" s="92" t="s">
        <v>51</v>
      </c>
      <c r="AF32" s="92" t="s">
        <v>51</v>
      </c>
      <c r="AG32" s="92" t="s">
        <v>51</v>
      </c>
      <c r="AH32" s="92" t="s">
        <v>51</v>
      </c>
      <c r="AI32" s="92" t="s">
        <v>51</v>
      </c>
      <c r="AJ32" s="92" t="s">
        <v>51</v>
      </c>
      <c r="AK32" s="92" t="s">
        <v>51</v>
      </c>
      <c r="AL32" s="92" t="s">
        <v>653</v>
      </c>
      <c r="AM32" s="92" t="s">
        <v>51</v>
      </c>
      <c r="AN32" s="92" t="s">
        <v>51</v>
      </c>
      <c r="AO32" s="92" t="s">
        <v>51</v>
      </c>
      <c r="AP32" s="92" t="s">
        <v>51</v>
      </c>
      <c r="AQ32" s="92" t="s">
        <v>51</v>
      </c>
      <c r="AR32" s="92" t="s">
        <v>654</v>
      </c>
      <c r="AS32" s="19" t="s">
        <v>445</v>
      </c>
      <c r="AT32" s="7">
        <v>11</v>
      </c>
      <c r="AU32" s="78">
        <v>3</v>
      </c>
      <c r="AV32" s="78">
        <v>1</v>
      </c>
      <c r="AW32" s="78">
        <v>1</v>
      </c>
      <c r="AX32" s="53" t="s">
        <v>620</v>
      </c>
      <c r="AY32" s="53" t="s">
        <v>458</v>
      </c>
      <c r="AZ32" s="107">
        <f t="shared" si="1"/>
        <v>0.333333333333333</v>
      </c>
      <c r="BA32" s="108" t="s">
        <v>55</v>
      </c>
      <c r="BB32" s="108" t="s">
        <v>56</v>
      </c>
      <c r="BC32" s="53">
        <v>50</v>
      </c>
      <c r="BD32" s="51">
        <v>2</v>
      </c>
      <c r="BE32" s="95">
        <f t="shared" si="2"/>
        <v>2</v>
      </c>
      <c r="BF32" s="108" t="s">
        <v>70</v>
      </c>
      <c r="BG32" s="106" t="s">
        <v>71</v>
      </c>
      <c r="BH32" s="53">
        <v>30</v>
      </c>
      <c r="BI32" s="51">
        <v>2</v>
      </c>
      <c r="BJ32" s="95">
        <f t="shared" si="3"/>
        <v>6</v>
      </c>
    </row>
    <row r="33" s="53" customFormat="1" ht="84" spans="1:62">
      <c r="A33" s="51">
        <v>1</v>
      </c>
      <c r="B33" s="75">
        <v>483724</v>
      </c>
      <c r="C33" s="76">
        <v>684261</v>
      </c>
      <c r="D33" s="77" t="s">
        <v>655</v>
      </c>
      <c r="E33" s="78" t="s">
        <v>656</v>
      </c>
      <c r="F33" s="79" t="s">
        <v>42</v>
      </c>
      <c r="G33" s="70">
        <v>1</v>
      </c>
      <c r="H33" s="78">
        <v>53</v>
      </c>
      <c r="I33" s="70">
        <v>1</v>
      </c>
      <c r="J33" s="92" t="s">
        <v>170</v>
      </c>
      <c r="K33" s="88">
        <v>1</v>
      </c>
      <c r="L33" s="88">
        <v>0</v>
      </c>
      <c r="M33" s="88">
        <v>0</v>
      </c>
      <c r="N33" s="88">
        <v>0</v>
      </c>
      <c r="O33" s="92" t="s">
        <v>45</v>
      </c>
      <c r="P33" s="92" t="s">
        <v>46</v>
      </c>
      <c r="Q33" s="92" t="s">
        <v>115</v>
      </c>
      <c r="R33" s="92" t="s">
        <v>657</v>
      </c>
      <c r="S33" s="92" t="s">
        <v>658</v>
      </c>
      <c r="T33" s="92" t="s">
        <v>659</v>
      </c>
      <c r="U33" s="92" t="s">
        <v>170</v>
      </c>
      <c r="V33" s="78">
        <v>2</v>
      </c>
      <c r="W33" s="78">
        <v>1</v>
      </c>
      <c r="X33" s="78">
        <v>0</v>
      </c>
      <c r="Y33" s="78" t="s">
        <v>171</v>
      </c>
      <c r="Z33" s="96">
        <v>1</v>
      </c>
      <c r="AA33" s="96">
        <v>0</v>
      </c>
      <c r="AB33" s="96">
        <v>0</v>
      </c>
      <c r="AC33" s="100">
        <v>0</v>
      </c>
      <c r="AD33" s="92" t="s">
        <v>51</v>
      </c>
      <c r="AE33" s="92" t="s">
        <v>51</v>
      </c>
      <c r="AF33" s="92" t="s">
        <v>51</v>
      </c>
      <c r="AG33" s="92" t="s">
        <v>51</v>
      </c>
      <c r="AH33" s="92" t="s">
        <v>51</v>
      </c>
      <c r="AI33" s="92" t="s">
        <v>51</v>
      </c>
      <c r="AJ33" s="92" t="s">
        <v>51</v>
      </c>
      <c r="AK33" s="92" t="s">
        <v>51</v>
      </c>
      <c r="AL33" s="92" t="s">
        <v>660</v>
      </c>
      <c r="AM33" s="92" t="s">
        <v>51</v>
      </c>
      <c r="AN33" s="92" t="s">
        <v>661</v>
      </c>
      <c r="AO33" s="92" t="s">
        <v>662</v>
      </c>
      <c r="AP33" s="92" t="s">
        <v>51</v>
      </c>
      <c r="AQ33" s="92" t="s">
        <v>663</v>
      </c>
      <c r="AR33" s="92" t="s">
        <v>664</v>
      </c>
      <c r="AS33" s="19" t="s">
        <v>445</v>
      </c>
      <c r="AT33" s="7">
        <v>67</v>
      </c>
      <c r="AU33" s="78">
        <v>2</v>
      </c>
      <c r="AV33" s="78">
        <v>1</v>
      </c>
      <c r="AW33" s="78">
        <v>0</v>
      </c>
      <c r="AY33" s="53" t="s">
        <v>538</v>
      </c>
      <c r="AZ33" s="107">
        <f t="shared" si="1"/>
        <v>0.888888888888889</v>
      </c>
      <c r="BA33" s="108" t="s">
        <v>57</v>
      </c>
      <c r="BB33" s="108" t="s">
        <v>58</v>
      </c>
      <c r="BC33" s="53">
        <v>80</v>
      </c>
      <c r="BD33" s="51">
        <v>4</v>
      </c>
      <c r="BE33" s="95">
        <f t="shared" ref="BE33:BE50" si="4">BB33*BD33</f>
        <v>8</v>
      </c>
      <c r="BF33" s="108" t="s">
        <v>70</v>
      </c>
      <c r="BG33" s="108" t="s">
        <v>71</v>
      </c>
      <c r="BH33" s="53">
        <v>60</v>
      </c>
      <c r="BI33" s="53">
        <v>3</v>
      </c>
      <c r="BJ33" s="95">
        <f t="shared" si="3"/>
        <v>9</v>
      </c>
    </row>
    <row r="34" s="53" customFormat="1" ht="96" spans="1:62">
      <c r="A34" s="51">
        <v>1</v>
      </c>
      <c r="B34" s="75">
        <v>482426</v>
      </c>
      <c r="C34" s="78" t="s">
        <v>665</v>
      </c>
      <c r="D34" s="77" t="s">
        <v>666</v>
      </c>
      <c r="E34" s="78" t="s">
        <v>667</v>
      </c>
      <c r="F34" s="79" t="s">
        <v>42</v>
      </c>
      <c r="G34" s="70">
        <v>1</v>
      </c>
      <c r="H34" s="78">
        <v>39</v>
      </c>
      <c r="I34" s="70">
        <v>0</v>
      </c>
      <c r="J34" s="92" t="s">
        <v>668</v>
      </c>
      <c r="K34" s="88">
        <v>1</v>
      </c>
      <c r="L34" s="88">
        <v>1</v>
      </c>
      <c r="M34" s="88">
        <v>0</v>
      </c>
      <c r="N34" s="88">
        <v>1</v>
      </c>
      <c r="O34" s="92" t="s">
        <v>45</v>
      </c>
      <c r="P34" s="92" t="s">
        <v>46</v>
      </c>
      <c r="Q34" s="92" t="s">
        <v>47</v>
      </c>
      <c r="R34" s="92" t="s">
        <v>669</v>
      </c>
      <c r="S34" s="92" t="s">
        <v>670</v>
      </c>
      <c r="T34" s="92" t="s">
        <v>46</v>
      </c>
      <c r="U34" s="92" t="s">
        <v>668</v>
      </c>
      <c r="V34" s="78">
        <v>2</v>
      </c>
      <c r="W34" s="78">
        <v>3</v>
      </c>
      <c r="X34" s="78">
        <v>0</v>
      </c>
      <c r="Y34" s="78" t="s">
        <v>44</v>
      </c>
      <c r="Z34" s="96">
        <v>1</v>
      </c>
      <c r="AA34" s="96">
        <v>1</v>
      </c>
      <c r="AB34" s="96">
        <v>0</v>
      </c>
      <c r="AC34" s="96">
        <v>1</v>
      </c>
      <c r="AD34" s="92" t="s">
        <v>51</v>
      </c>
      <c r="AE34" s="92" t="s">
        <v>51</v>
      </c>
      <c r="AF34" s="92" t="s">
        <v>51</v>
      </c>
      <c r="AG34" s="92" t="s">
        <v>51</v>
      </c>
      <c r="AH34" s="92" t="s">
        <v>51</v>
      </c>
      <c r="AI34" s="92" t="s">
        <v>51</v>
      </c>
      <c r="AJ34" s="92" t="s">
        <v>51</v>
      </c>
      <c r="AK34" s="92" t="s">
        <v>51</v>
      </c>
      <c r="AL34" s="92" t="s">
        <v>51</v>
      </c>
      <c r="AM34" s="92" t="s">
        <v>51</v>
      </c>
      <c r="AN34" s="92" t="s">
        <v>671</v>
      </c>
      <c r="AO34" s="92" t="s">
        <v>51</v>
      </c>
      <c r="AP34" s="92" t="s">
        <v>51</v>
      </c>
      <c r="AQ34" s="92" t="s">
        <v>51</v>
      </c>
      <c r="AR34" s="92" t="s">
        <v>672</v>
      </c>
      <c r="AS34" s="19" t="s">
        <v>445</v>
      </c>
      <c r="AT34" s="7">
        <v>14</v>
      </c>
      <c r="AU34" s="78">
        <v>2</v>
      </c>
      <c r="AV34" s="78">
        <v>3</v>
      </c>
      <c r="AW34" s="78">
        <v>0</v>
      </c>
      <c r="AY34" s="53" t="s">
        <v>543</v>
      </c>
      <c r="AZ34" s="107">
        <f t="shared" si="1"/>
        <v>0.666666666666667</v>
      </c>
      <c r="BA34" s="108" t="s">
        <v>57</v>
      </c>
      <c r="BB34" s="108" t="s">
        <v>58</v>
      </c>
      <c r="BC34" s="53">
        <v>40</v>
      </c>
      <c r="BD34" s="51">
        <v>2</v>
      </c>
      <c r="BE34" s="95">
        <f t="shared" si="4"/>
        <v>4</v>
      </c>
      <c r="BF34" s="108" t="s">
        <v>57</v>
      </c>
      <c r="BG34" s="106" t="s">
        <v>58</v>
      </c>
      <c r="BH34" s="53">
        <v>60</v>
      </c>
      <c r="BI34" s="51">
        <v>3</v>
      </c>
      <c r="BJ34" s="95">
        <f t="shared" si="3"/>
        <v>6</v>
      </c>
    </row>
    <row r="35" s="53" customFormat="1" ht="96" spans="1:62">
      <c r="A35" s="51">
        <v>1</v>
      </c>
      <c r="B35" s="75">
        <v>646959</v>
      </c>
      <c r="C35" s="78" t="s">
        <v>673</v>
      </c>
      <c r="D35" s="77" t="s">
        <v>674</v>
      </c>
      <c r="E35" s="78" t="s">
        <v>675</v>
      </c>
      <c r="F35" s="79" t="s">
        <v>42</v>
      </c>
      <c r="G35" s="70">
        <v>1</v>
      </c>
      <c r="H35" s="78">
        <v>47</v>
      </c>
      <c r="I35" s="70">
        <v>0</v>
      </c>
      <c r="J35" s="92" t="s">
        <v>140</v>
      </c>
      <c r="K35" s="88">
        <v>1</v>
      </c>
      <c r="L35" s="88">
        <v>1</v>
      </c>
      <c r="M35" s="88">
        <v>0</v>
      </c>
      <c r="N35" s="88">
        <v>1</v>
      </c>
      <c r="O35" s="92" t="s">
        <v>676</v>
      </c>
      <c r="P35" s="92" t="s">
        <v>46</v>
      </c>
      <c r="Q35" s="92" t="s">
        <v>64</v>
      </c>
      <c r="R35" s="92" t="s">
        <v>46</v>
      </c>
      <c r="S35" s="92" t="s">
        <v>677</v>
      </c>
      <c r="T35" s="92" t="s">
        <v>46</v>
      </c>
      <c r="U35" s="92" t="s">
        <v>678</v>
      </c>
      <c r="V35" s="78">
        <v>2</v>
      </c>
      <c r="W35" s="78">
        <v>2</v>
      </c>
      <c r="X35" s="78">
        <v>0</v>
      </c>
      <c r="Y35" s="78" t="s">
        <v>62</v>
      </c>
      <c r="Z35" s="96">
        <v>1</v>
      </c>
      <c r="AA35" s="96">
        <v>1</v>
      </c>
      <c r="AB35" s="96">
        <v>0</v>
      </c>
      <c r="AC35" s="96">
        <v>1</v>
      </c>
      <c r="AD35" s="92" t="s">
        <v>51</v>
      </c>
      <c r="AE35" s="92" t="s">
        <v>51</v>
      </c>
      <c r="AF35" s="92" t="s">
        <v>51</v>
      </c>
      <c r="AG35" s="92" t="s">
        <v>51</v>
      </c>
      <c r="AH35" s="92" t="s">
        <v>51</v>
      </c>
      <c r="AI35" s="92" t="s">
        <v>51</v>
      </c>
      <c r="AJ35" s="92" t="s">
        <v>51</v>
      </c>
      <c r="AK35" s="92" t="s">
        <v>51</v>
      </c>
      <c r="AL35" s="92" t="s">
        <v>51</v>
      </c>
      <c r="AM35" s="92" t="s">
        <v>51</v>
      </c>
      <c r="AN35" s="92" t="s">
        <v>51</v>
      </c>
      <c r="AO35" s="92" t="s">
        <v>600</v>
      </c>
      <c r="AP35" s="92" t="s">
        <v>51</v>
      </c>
      <c r="AQ35" s="92" t="s">
        <v>51</v>
      </c>
      <c r="AR35" s="92" t="s">
        <v>679</v>
      </c>
      <c r="AS35" s="19" t="s">
        <v>445</v>
      </c>
      <c r="AT35" s="7">
        <v>24</v>
      </c>
      <c r="AU35" s="78">
        <v>2</v>
      </c>
      <c r="AV35" s="78">
        <v>2</v>
      </c>
      <c r="AW35" s="78">
        <v>0</v>
      </c>
      <c r="AX35" s="53" t="s">
        <v>447</v>
      </c>
      <c r="AY35" s="53" t="s">
        <v>567</v>
      </c>
      <c r="AZ35" s="107">
        <f t="shared" si="1"/>
        <v>0.333333333333333</v>
      </c>
      <c r="BA35" s="108" t="s">
        <v>55</v>
      </c>
      <c r="BB35" s="106" t="s">
        <v>56</v>
      </c>
      <c r="BC35" s="53">
        <v>40</v>
      </c>
      <c r="BD35" s="51">
        <v>2</v>
      </c>
      <c r="BE35" s="95">
        <f t="shared" si="4"/>
        <v>2</v>
      </c>
      <c r="BF35" s="108" t="s">
        <v>57</v>
      </c>
      <c r="BG35" s="106" t="s">
        <v>58</v>
      </c>
      <c r="BH35" s="53">
        <v>60</v>
      </c>
      <c r="BI35" s="51">
        <v>3</v>
      </c>
      <c r="BJ35" s="95">
        <f t="shared" si="3"/>
        <v>6</v>
      </c>
    </row>
    <row r="36" s="53" customFormat="1" ht="48" spans="1:62">
      <c r="A36" s="51">
        <v>1</v>
      </c>
      <c r="B36" s="75">
        <v>616166</v>
      </c>
      <c r="C36" s="78" t="s">
        <v>680</v>
      </c>
      <c r="D36" s="77" t="s">
        <v>681</v>
      </c>
      <c r="E36" s="78" t="s">
        <v>682</v>
      </c>
      <c r="F36" s="79" t="s">
        <v>42</v>
      </c>
      <c r="G36" s="70">
        <v>1</v>
      </c>
      <c r="H36" s="78">
        <v>57</v>
      </c>
      <c r="I36" s="70">
        <v>1</v>
      </c>
      <c r="J36" s="92" t="s">
        <v>170</v>
      </c>
      <c r="K36" s="88">
        <v>1</v>
      </c>
      <c r="L36" s="88">
        <v>0</v>
      </c>
      <c r="M36" s="88">
        <v>0</v>
      </c>
      <c r="N36" s="88">
        <v>0</v>
      </c>
      <c r="O36" s="92" t="s">
        <v>45</v>
      </c>
      <c r="P36" s="92" t="s">
        <v>46</v>
      </c>
      <c r="Q36" s="92" t="s">
        <v>47</v>
      </c>
      <c r="R36" s="92" t="s">
        <v>626</v>
      </c>
      <c r="S36" s="92" t="s">
        <v>683</v>
      </c>
      <c r="T36" s="92" t="s">
        <v>46</v>
      </c>
      <c r="U36" s="92" t="s">
        <v>170</v>
      </c>
      <c r="V36" s="78">
        <v>2</v>
      </c>
      <c r="W36" s="78">
        <v>1</v>
      </c>
      <c r="X36" s="78">
        <v>1</v>
      </c>
      <c r="Y36" s="78" t="s">
        <v>171</v>
      </c>
      <c r="Z36" s="96">
        <v>1</v>
      </c>
      <c r="AA36" s="96">
        <v>0</v>
      </c>
      <c r="AB36" s="96">
        <v>1</v>
      </c>
      <c r="AC36" s="100">
        <v>0</v>
      </c>
      <c r="AD36" s="92" t="s">
        <v>51</v>
      </c>
      <c r="AE36" s="92" t="s">
        <v>51</v>
      </c>
      <c r="AF36" s="92" t="s">
        <v>51</v>
      </c>
      <c r="AG36" s="92" t="s">
        <v>51</v>
      </c>
      <c r="AH36" s="92" t="s">
        <v>51</v>
      </c>
      <c r="AI36" s="92" t="s">
        <v>51</v>
      </c>
      <c r="AJ36" s="92" t="s">
        <v>51</v>
      </c>
      <c r="AK36" s="92" t="s">
        <v>51</v>
      </c>
      <c r="AL36" s="92" t="s">
        <v>51</v>
      </c>
      <c r="AM36" s="92" t="s">
        <v>51</v>
      </c>
      <c r="AN36" s="92" t="s">
        <v>51</v>
      </c>
      <c r="AO36" s="92" t="s">
        <v>684</v>
      </c>
      <c r="AP36" s="92" t="s">
        <v>51</v>
      </c>
      <c r="AQ36" s="92" t="s">
        <v>51</v>
      </c>
      <c r="AR36" s="92" t="s">
        <v>685</v>
      </c>
      <c r="AS36" s="19" t="s">
        <v>445</v>
      </c>
      <c r="AT36" s="7">
        <v>41</v>
      </c>
      <c r="AU36" s="78">
        <v>2</v>
      </c>
      <c r="AV36" s="78">
        <v>1</v>
      </c>
      <c r="AW36" s="78">
        <v>0</v>
      </c>
      <c r="AX36" s="53" t="s">
        <v>531</v>
      </c>
      <c r="AY36" s="109">
        <v>1.0025</v>
      </c>
      <c r="AZ36" s="107">
        <f t="shared" si="1"/>
        <v>0.375</v>
      </c>
      <c r="BA36" s="108" t="s">
        <v>55</v>
      </c>
      <c r="BB36" s="106" t="s">
        <v>56</v>
      </c>
      <c r="BC36" s="53">
        <v>60</v>
      </c>
      <c r="BD36" s="51">
        <v>3</v>
      </c>
      <c r="BE36" s="95">
        <f t="shared" si="4"/>
        <v>3</v>
      </c>
      <c r="BF36" s="108" t="s">
        <v>57</v>
      </c>
      <c r="BG36" s="106" t="s">
        <v>58</v>
      </c>
      <c r="BH36" s="53">
        <v>80</v>
      </c>
      <c r="BI36" s="51">
        <v>4</v>
      </c>
      <c r="BJ36" s="95">
        <f t="shared" si="3"/>
        <v>8</v>
      </c>
    </row>
    <row r="37" s="53" customFormat="1" ht="36" spans="1:62">
      <c r="A37" s="51">
        <v>1</v>
      </c>
      <c r="B37" s="75">
        <v>654027</v>
      </c>
      <c r="C37" s="78">
        <v>781533</v>
      </c>
      <c r="D37" s="77" t="s">
        <v>686</v>
      </c>
      <c r="E37" s="78" t="s">
        <v>687</v>
      </c>
      <c r="F37" s="79" t="s">
        <v>42</v>
      </c>
      <c r="G37" s="70">
        <v>1</v>
      </c>
      <c r="H37" s="78">
        <v>54</v>
      </c>
      <c r="I37" s="70">
        <v>1</v>
      </c>
      <c r="J37" s="92" t="s">
        <v>467</v>
      </c>
      <c r="K37" s="88">
        <v>1</v>
      </c>
      <c r="L37" s="88">
        <v>0</v>
      </c>
      <c r="M37" s="88">
        <v>0</v>
      </c>
      <c r="N37" s="88">
        <v>1</v>
      </c>
      <c r="O37" s="92" t="s">
        <v>45</v>
      </c>
      <c r="P37" s="92" t="s">
        <v>46</v>
      </c>
      <c r="Q37" s="92" t="s">
        <v>47</v>
      </c>
      <c r="R37" s="92" t="s">
        <v>688</v>
      </c>
      <c r="S37" s="92" t="s">
        <v>591</v>
      </c>
      <c r="T37" s="92" t="s">
        <v>46</v>
      </c>
      <c r="U37" s="92" t="s">
        <v>467</v>
      </c>
      <c r="V37" s="78">
        <v>3</v>
      </c>
      <c r="W37" s="78">
        <v>1</v>
      </c>
      <c r="X37" s="78">
        <v>1</v>
      </c>
      <c r="Y37" s="78" t="s">
        <v>62</v>
      </c>
      <c r="Z37" s="96">
        <v>1</v>
      </c>
      <c r="AA37" s="96">
        <v>0</v>
      </c>
      <c r="AB37" s="96">
        <v>1</v>
      </c>
      <c r="AC37" s="96">
        <v>1</v>
      </c>
      <c r="AD37" s="92" t="s">
        <v>51</v>
      </c>
      <c r="AE37" s="92" t="s">
        <v>51</v>
      </c>
      <c r="AF37" s="92" t="s">
        <v>51</v>
      </c>
      <c r="AG37" s="92" t="s">
        <v>51</v>
      </c>
      <c r="AH37" s="92" t="s">
        <v>51</v>
      </c>
      <c r="AI37" s="92" t="s">
        <v>51</v>
      </c>
      <c r="AJ37" s="92" t="s">
        <v>51</v>
      </c>
      <c r="AK37" s="92" t="s">
        <v>51</v>
      </c>
      <c r="AL37" s="92" t="s">
        <v>51</v>
      </c>
      <c r="AM37" s="92" t="s">
        <v>51</v>
      </c>
      <c r="AN37" s="92" t="s">
        <v>51</v>
      </c>
      <c r="AO37" s="92" t="s">
        <v>689</v>
      </c>
      <c r="AP37" s="92" t="s">
        <v>51</v>
      </c>
      <c r="AQ37" s="92" t="s">
        <v>51</v>
      </c>
      <c r="AR37" s="92" t="s">
        <v>690</v>
      </c>
      <c r="AS37" s="19" t="s">
        <v>445</v>
      </c>
      <c r="AT37" s="7">
        <v>25</v>
      </c>
      <c r="AU37" s="78">
        <v>3</v>
      </c>
      <c r="AV37" s="78">
        <v>1</v>
      </c>
      <c r="AW37" s="78">
        <v>0</v>
      </c>
      <c r="AX37" s="53" t="s">
        <v>457</v>
      </c>
      <c r="AY37" s="53" t="s">
        <v>691</v>
      </c>
      <c r="AZ37" s="107">
        <f t="shared" si="1"/>
        <v>1</v>
      </c>
      <c r="BA37" s="108" t="s">
        <v>57</v>
      </c>
      <c r="BB37" s="108" t="s">
        <v>58</v>
      </c>
      <c r="BC37" s="53">
        <v>60</v>
      </c>
      <c r="BD37" s="51">
        <v>3</v>
      </c>
      <c r="BE37" s="95">
        <f t="shared" si="4"/>
        <v>6</v>
      </c>
      <c r="BF37" s="108" t="s">
        <v>57</v>
      </c>
      <c r="BG37" s="108" t="s">
        <v>58</v>
      </c>
      <c r="BH37" s="53">
        <v>60</v>
      </c>
      <c r="BI37" s="51">
        <v>3</v>
      </c>
      <c r="BJ37" s="95">
        <f t="shared" si="3"/>
        <v>6</v>
      </c>
    </row>
    <row r="38" s="53" customFormat="1" ht="108" spans="1:62">
      <c r="A38" s="51">
        <v>1</v>
      </c>
      <c r="B38" s="75">
        <v>621536</v>
      </c>
      <c r="C38" s="78" t="s">
        <v>692</v>
      </c>
      <c r="D38" s="77" t="s">
        <v>693</v>
      </c>
      <c r="E38" s="78" t="s">
        <v>694</v>
      </c>
      <c r="F38" s="79" t="s">
        <v>42</v>
      </c>
      <c r="G38" s="70">
        <v>1</v>
      </c>
      <c r="H38" s="78">
        <v>51</v>
      </c>
      <c r="I38" s="70">
        <v>1</v>
      </c>
      <c r="J38" s="92" t="s">
        <v>82</v>
      </c>
      <c r="K38" s="88">
        <v>1</v>
      </c>
      <c r="L38" s="88">
        <v>1</v>
      </c>
      <c r="M38" s="92"/>
      <c r="N38" s="92"/>
      <c r="O38" s="92" t="s">
        <v>45</v>
      </c>
      <c r="P38" s="92" t="s">
        <v>46</v>
      </c>
      <c r="Q38" s="92" t="s">
        <v>64</v>
      </c>
      <c r="R38" s="92" t="s">
        <v>46</v>
      </c>
      <c r="S38" s="92" t="s">
        <v>695</v>
      </c>
      <c r="T38" s="92" t="s">
        <v>46</v>
      </c>
      <c r="U38" s="92" t="s">
        <v>82</v>
      </c>
      <c r="V38" s="78"/>
      <c r="W38" s="78"/>
      <c r="X38" s="78"/>
      <c r="Y38" s="78"/>
      <c r="Z38" s="96"/>
      <c r="AA38" s="100"/>
      <c r="AB38" s="100"/>
      <c r="AC38" s="100"/>
      <c r="AD38" s="92" t="s">
        <v>51</v>
      </c>
      <c r="AE38" s="92" t="s">
        <v>51</v>
      </c>
      <c r="AF38" s="92" t="s">
        <v>51</v>
      </c>
      <c r="AG38" s="92" t="s">
        <v>51</v>
      </c>
      <c r="AH38" s="92" t="s">
        <v>51</v>
      </c>
      <c r="AI38" s="92" t="s">
        <v>51</v>
      </c>
      <c r="AJ38" s="92" t="s">
        <v>51</v>
      </c>
      <c r="AK38" s="92" t="s">
        <v>51</v>
      </c>
      <c r="AL38" s="92" t="s">
        <v>51</v>
      </c>
      <c r="AM38" s="92" t="s">
        <v>51</v>
      </c>
      <c r="AN38" s="92" t="s">
        <v>51</v>
      </c>
      <c r="AO38" s="92" t="s">
        <v>696</v>
      </c>
      <c r="AP38" s="92" t="s">
        <v>51</v>
      </c>
      <c r="AQ38" s="92" t="s">
        <v>51</v>
      </c>
      <c r="AR38" s="92" t="s">
        <v>697</v>
      </c>
      <c r="AS38" s="19" t="s">
        <v>445</v>
      </c>
      <c r="AT38" s="7">
        <v>31</v>
      </c>
      <c r="AU38" s="78">
        <v>3</v>
      </c>
      <c r="AV38" s="78">
        <v>2</v>
      </c>
      <c r="AW38" s="78">
        <v>0</v>
      </c>
      <c r="AX38" s="53" t="s">
        <v>457</v>
      </c>
      <c r="AY38" s="53" t="s">
        <v>578</v>
      </c>
      <c r="AZ38" s="107">
        <f t="shared" si="1"/>
        <v>0.111111111111111</v>
      </c>
      <c r="BA38" s="108" t="s">
        <v>55</v>
      </c>
      <c r="BB38" s="108" t="s">
        <v>56</v>
      </c>
      <c r="BC38" s="53">
        <v>5</v>
      </c>
      <c r="BD38" s="51">
        <v>1</v>
      </c>
      <c r="BE38" s="95">
        <f t="shared" si="4"/>
        <v>1</v>
      </c>
      <c r="BF38" s="108" t="s">
        <v>70</v>
      </c>
      <c r="BG38" s="106" t="s">
        <v>71</v>
      </c>
      <c r="BH38" s="53">
        <v>60</v>
      </c>
      <c r="BI38" s="51">
        <v>3</v>
      </c>
      <c r="BJ38" s="95">
        <f t="shared" si="3"/>
        <v>9</v>
      </c>
    </row>
    <row r="39" s="53" customFormat="1" ht="72" spans="1:62">
      <c r="A39" s="51">
        <v>1</v>
      </c>
      <c r="B39" s="75">
        <v>630144</v>
      </c>
      <c r="C39" s="78" t="s">
        <v>698</v>
      </c>
      <c r="D39" s="77" t="s">
        <v>699</v>
      </c>
      <c r="E39" s="78" t="s">
        <v>700</v>
      </c>
      <c r="F39" s="79" t="s">
        <v>42</v>
      </c>
      <c r="G39" s="70">
        <v>1</v>
      </c>
      <c r="H39" s="78">
        <v>63</v>
      </c>
      <c r="I39" s="70">
        <v>1</v>
      </c>
      <c r="J39" s="92" t="s">
        <v>140</v>
      </c>
      <c r="K39" s="88">
        <v>1</v>
      </c>
      <c r="L39" s="88">
        <v>1</v>
      </c>
      <c r="M39" s="88">
        <v>0</v>
      </c>
      <c r="N39" s="88">
        <v>1</v>
      </c>
      <c r="O39" s="92" t="s">
        <v>45</v>
      </c>
      <c r="P39" s="92" t="s">
        <v>46</v>
      </c>
      <c r="Q39" s="92" t="s">
        <v>64</v>
      </c>
      <c r="R39" s="92" t="s">
        <v>46</v>
      </c>
      <c r="S39" s="92" t="s">
        <v>701</v>
      </c>
      <c r="T39" s="92" t="s">
        <v>46</v>
      </c>
      <c r="U39" s="92" t="s">
        <v>140</v>
      </c>
      <c r="V39" s="78">
        <v>2</v>
      </c>
      <c r="W39" s="78">
        <v>2</v>
      </c>
      <c r="X39" s="78">
        <v>0</v>
      </c>
      <c r="Y39" s="78" t="s">
        <v>62</v>
      </c>
      <c r="Z39" s="96">
        <v>1</v>
      </c>
      <c r="AA39" s="96">
        <v>1</v>
      </c>
      <c r="AB39" s="96">
        <v>0</v>
      </c>
      <c r="AC39" s="96">
        <v>1</v>
      </c>
      <c r="AD39" s="92" t="s">
        <v>51</v>
      </c>
      <c r="AE39" s="92" t="s">
        <v>51</v>
      </c>
      <c r="AF39" s="92" t="s">
        <v>51</v>
      </c>
      <c r="AG39" s="92" t="s">
        <v>51</v>
      </c>
      <c r="AH39" s="92" t="s">
        <v>51</v>
      </c>
      <c r="AI39" s="92" t="s">
        <v>51</v>
      </c>
      <c r="AJ39" s="92" t="s">
        <v>51</v>
      </c>
      <c r="AK39" s="92" t="s">
        <v>51</v>
      </c>
      <c r="AL39" s="92" t="s">
        <v>51</v>
      </c>
      <c r="AM39" s="92" t="s">
        <v>51</v>
      </c>
      <c r="AN39" s="92" t="s">
        <v>51</v>
      </c>
      <c r="AO39" s="92" t="s">
        <v>689</v>
      </c>
      <c r="AP39" s="92" t="s">
        <v>51</v>
      </c>
      <c r="AQ39" s="92" t="s">
        <v>51</v>
      </c>
      <c r="AR39" s="92" t="s">
        <v>702</v>
      </c>
      <c r="AS39" s="19" t="s">
        <v>445</v>
      </c>
      <c r="AT39" s="7">
        <v>12</v>
      </c>
      <c r="AU39" s="78">
        <v>2</v>
      </c>
      <c r="AV39" s="78">
        <v>2</v>
      </c>
      <c r="AW39" s="78">
        <v>0</v>
      </c>
      <c r="AX39" s="53" t="s">
        <v>620</v>
      </c>
      <c r="AY39" s="53" t="s">
        <v>458</v>
      </c>
      <c r="AZ39" s="107">
        <f t="shared" si="1"/>
        <v>0.75</v>
      </c>
      <c r="BA39" s="108" t="s">
        <v>55</v>
      </c>
      <c r="BB39" s="108" t="s">
        <v>56</v>
      </c>
      <c r="BC39" s="53">
        <v>70</v>
      </c>
      <c r="BD39" s="51">
        <v>3</v>
      </c>
      <c r="BE39" s="95">
        <f t="shared" si="4"/>
        <v>3</v>
      </c>
      <c r="BF39" s="108" t="s">
        <v>57</v>
      </c>
      <c r="BG39" s="106" t="s">
        <v>58</v>
      </c>
      <c r="BH39" s="53">
        <v>40</v>
      </c>
      <c r="BI39" s="51">
        <v>2</v>
      </c>
      <c r="BJ39" s="95">
        <f t="shared" si="3"/>
        <v>4</v>
      </c>
    </row>
    <row r="40" s="53" customFormat="1" ht="96" spans="1:62">
      <c r="A40" s="51">
        <v>1</v>
      </c>
      <c r="B40" s="75">
        <v>628406</v>
      </c>
      <c r="C40" s="78" t="s">
        <v>703</v>
      </c>
      <c r="D40" s="77" t="s">
        <v>704</v>
      </c>
      <c r="E40" s="78" t="s">
        <v>705</v>
      </c>
      <c r="F40" s="79" t="s">
        <v>42</v>
      </c>
      <c r="G40" s="70">
        <v>1</v>
      </c>
      <c r="H40" s="78">
        <v>70</v>
      </c>
      <c r="I40" s="70">
        <v>1</v>
      </c>
      <c r="J40" s="92" t="s">
        <v>140</v>
      </c>
      <c r="K40" s="88">
        <v>1</v>
      </c>
      <c r="L40" s="88">
        <v>1</v>
      </c>
      <c r="M40" s="88">
        <v>0</v>
      </c>
      <c r="N40" s="88">
        <v>1</v>
      </c>
      <c r="O40" s="92" t="s">
        <v>706</v>
      </c>
      <c r="P40" s="92" t="s">
        <v>46</v>
      </c>
      <c r="Q40" s="92" t="s">
        <v>64</v>
      </c>
      <c r="R40" s="92" t="s">
        <v>46</v>
      </c>
      <c r="S40" s="92" t="s">
        <v>707</v>
      </c>
      <c r="T40" s="92" t="s">
        <v>46</v>
      </c>
      <c r="U40" s="92" t="s">
        <v>140</v>
      </c>
      <c r="V40" s="78">
        <v>2</v>
      </c>
      <c r="W40" s="78">
        <v>2</v>
      </c>
      <c r="X40" s="78">
        <v>0</v>
      </c>
      <c r="Y40" s="78" t="s">
        <v>62</v>
      </c>
      <c r="Z40" s="96">
        <v>1</v>
      </c>
      <c r="AA40" s="96">
        <v>1</v>
      </c>
      <c r="AB40" s="96">
        <v>0</v>
      </c>
      <c r="AC40" s="96">
        <v>1</v>
      </c>
      <c r="AD40" s="92" t="s">
        <v>51</v>
      </c>
      <c r="AE40" s="92" t="s">
        <v>51</v>
      </c>
      <c r="AF40" s="92" t="s">
        <v>51</v>
      </c>
      <c r="AG40" s="92" t="s">
        <v>51</v>
      </c>
      <c r="AH40" s="92" t="s">
        <v>51</v>
      </c>
      <c r="AI40" s="92" t="s">
        <v>51</v>
      </c>
      <c r="AJ40" s="92" t="s">
        <v>51</v>
      </c>
      <c r="AK40" s="92" t="s">
        <v>51</v>
      </c>
      <c r="AL40" s="92" t="s">
        <v>51</v>
      </c>
      <c r="AM40" s="92" t="s">
        <v>51</v>
      </c>
      <c r="AN40" s="92" t="s">
        <v>51</v>
      </c>
      <c r="AO40" s="92" t="s">
        <v>708</v>
      </c>
      <c r="AP40" s="92" t="s">
        <v>51</v>
      </c>
      <c r="AQ40" s="92" t="s">
        <v>51</v>
      </c>
      <c r="AR40" s="92" t="s">
        <v>709</v>
      </c>
      <c r="AS40" s="19" t="s">
        <v>445</v>
      </c>
      <c r="AT40" s="7">
        <v>38</v>
      </c>
      <c r="AU40" s="78">
        <v>2</v>
      </c>
      <c r="AV40" s="78">
        <v>2</v>
      </c>
      <c r="AW40" s="78">
        <v>0</v>
      </c>
      <c r="AX40" s="53" t="s">
        <v>578</v>
      </c>
      <c r="AY40" s="53" t="s">
        <v>710</v>
      </c>
      <c r="AZ40" s="107">
        <f t="shared" si="1"/>
        <v>4</v>
      </c>
      <c r="BA40" s="108" t="s">
        <v>55</v>
      </c>
      <c r="BB40" s="108" t="s">
        <v>56</v>
      </c>
      <c r="BC40" s="53">
        <v>80</v>
      </c>
      <c r="BD40" s="51">
        <v>4</v>
      </c>
      <c r="BE40" s="95">
        <f t="shared" si="4"/>
        <v>4</v>
      </c>
      <c r="BF40" s="108" t="s">
        <v>55</v>
      </c>
      <c r="BG40" s="106" t="s">
        <v>56</v>
      </c>
      <c r="BH40" s="53">
        <v>10</v>
      </c>
      <c r="BI40" s="51">
        <v>1</v>
      </c>
      <c r="BJ40" s="95">
        <f t="shared" si="3"/>
        <v>1</v>
      </c>
    </row>
    <row r="41" s="54" customFormat="1" ht="36" spans="1:62">
      <c r="A41" s="80">
        <v>1</v>
      </c>
      <c r="B41" s="81">
        <v>656658</v>
      </c>
      <c r="C41" s="82">
        <v>785128</v>
      </c>
      <c r="D41" s="83" t="s">
        <v>711</v>
      </c>
      <c r="E41" s="84" t="s">
        <v>712</v>
      </c>
      <c r="F41" s="85" t="s">
        <v>42</v>
      </c>
      <c r="G41" s="86">
        <v>1</v>
      </c>
      <c r="H41" s="84">
        <v>62</v>
      </c>
      <c r="I41" s="86">
        <v>1</v>
      </c>
      <c r="J41" s="93" t="s">
        <v>713</v>
      </c>
      <c r="K41" s="94">
        <v>1</v>
      </c>
      <c r="L41" s="94">
        <v>0</v>
      </c>
      <c r="M41" s="94">
        <v>0</v>
      </c>
      <c r="N41" s="94">
        <v>1</v>
      </c>
      <c r="O41" s="93" t="s">
        <v>714</v>
      </c>
      <c r="P41" s="93" t="s">
        <v>46</v>
      </c>
      <c r="Q41" s="93" t="s">
        <v>715</v>
      </c>
      <c r="R41" s="93" t="s">
        <v>716</v>
      </c>
      <c r="S41" s="93" t="s">
        <v>76</v>
      </c>
      <c r="T41" s="93" t="s">
        <v>717</v>
      </c>
      <c r="U41" s="93" t="s">
        <v>713</v>
      </c>
      <c r="V41" s="84">
        <v>4</v>
      </c>
      <c r="W41" s="84">
        <v>1</v>
      </c>
      <c r="X41" s="84">
        <v>1</v>
      </c>
      <c r="Y41" s="84" t="s">
        <v>44</v>
      </c>
      <c r="Z41" s="86">
        <v>1</v>
      </c>
      <c r="AA41" s="86">
        <v>0</v>
      </c>
      <c r="AB41" s="86">
        <v>1</v>
      </c>
      <c r="AC41" s="86">
        <v>1</v>
      </c>
      <c r="AD41" s="93" t="s">
        <v>51</v>
      </c>
      <c r="AE41" s="93" t="s">
        <v>51</v>
      </c>
      <c r="AF41" s="93" t="s">
        <v>51</v>
      </c>
      <c r="AG41" s="93" t="s">
        <v>51</v>
      </c>
      <c r="AH41" s="93" t="s">
        <v>51</v>
      </c>
      <c r="AI41" s="93" t="s">
        <v>51</v>
      </c>
      <c r="AJ41" s="93" t="s">
        <v>51</v>
      </c>
      <c r="AK41" s="93" t="s">
        <v>51</v>
      </c>
      <c r="AL41" s="93" t="s">
        <v>51</v>
      </c>
      <c r="AM41" s="93" t="s">
        <v>51</v>
      </c>
      <c r="AN41" s="93" t="s">
        <v>51</v>
      </c>
      <c r="AO41" s="93" t="s">
        <v>51</v>
      </c>
      <c r="AP41" s="93" t="s">
        <v>718</v>
      </c>
      <c r="AQ41" s="93" t="s">
        <v>51</v>
      </c>
      <c r="AR41" s="93" t="s">
        <v>719</v>
      </c>
      <c r="AS41" s="104" t="s">
        <v>445</v>
      </c>
      <c r="AT41" s="8">
        <v>25</v>
      </c>
      <c r="AU41" s="84">
        <v>4</v>
      </c>
      <c r="AV41" s="84">
        <v>1</v>
      </c>
      <c r="AW41" s="84">
        <v>0</v>
      </c>
      <c r="AY41" s="54" t="s">
        <v>720</v>
      </c>
      <c r="AZ41" s="110">
        <f t="shared" si="1"/>
        <v>0.333333333333333</v>
      </c>
      <c r="BA41" s="111" t="s">
        <v>55</v>
      </c>
      <c r="BB41" s="111" t="s">
        <v>56</v>
      </c>
      <c r="BC41" s="54">
        <v>70</v>
      </c>
      <c r="BD41" s="80">
        <v>3</v>
      </c>
      <c r="BE41" s="114">
        <f t="shared" si="4"/>
        <v>3</v>
      </c>
      <c r="BF41" s="111" t="s">
        <v>70</v>
      </c>
      <c r="BG41" s="115" t="s">
        <v>71</v>
      </c>
      <c r="BH41" s="54">
        <v>70</v>
      </c>
      <c r="BI41" s="80">
        <v>3</v>
      </c>
      <c r="BJ41" s="114">
        <f t="shared" si="3"/>
        <v>9</v>
      </c>
    </row>
    <row r="42" s="53" customFormat="1" ht="120" spans="1:62">
      <c r="A42" s="51">
        <v>1</v>
      </c>
      <c r="B42" s="75">
        <v>667661</v>
      </c>
      <c r="C42" s="78" t="s">
        <v>721</v>
      </c>
      <c r="D42" s="77" t="s">
        <v>722</v>
      </c>
      <c r="E42" s="78" t="s">
        <v>723</v>
      </c>
      <c r="F42" s="79" t="s">
        <v>42</v>
      </c>
      <c r="G42" s="70">
        <v>1</v>
      </c>
      <c r="H42" s="78">
        <v>37</v>
      </c>
      <c r="I42" s="70">
        <v>0</v>
      </c>
      <c r="J42" s="92" t="s">
        <v>100</v>
      </c>
      <c r="K42" s="88">
        <v>1</v>
      </c>
      <c r="L42" s="88">
        <v>1</v>
      </c>
      <c r="M42" s="88">
        <v>0</v>
      </c>
      <c r="N42" s="88">
        <v>1</v>
      </c>
      <c r="O42" s="92" t="s">
        <v>45</v>
      </c>
      <c r="P42" s="92" t="s">
        <v>46</v>
      </c>
      <c r="Q42" s="92" t="s">
        <v>47</v>
      </c>
      <c r="R42" s="92" t="s">
        <v>724</v>
      </c>
      <c r="S42" s="92" t="s">
        <v>725</v>
      </c>
      <c r="T42" s="92" t="s">
        <v>333</v>
      </c>
      <c r="U42" s="92" t="s">
        <v>100</v>
      </c>
      <c r="V42" s="78">
        <v>3</v>
      </c>
      <c r="W42" s="78">
        <v>2</v>
      </c>
      <c r="X42" s="78">
        <v>1</v>
      </c>
      <c r="Y42" s="78" t="s">
        <v>62</v>
      </c>
      <c r="Z42" s="96">
        <v>1</v>
      </c>
      <c r="AA42" s="96">
        <v>1</v>
      </c>
      <c r="AB42" s="96">
        <v>1</v>
      </c>
      <c r="AC42" s="96">
        <v>1</v>
      </c>
      <c r="AD42" s="92" t="s">
        <v>51</v>
      </c>
      <c r="AE42" s="92" t="s">
        <v>51</v>
      </c>
      <c r="AF42" s="92" t="s">
        <v>51</v>
      </c>
      <c r="AG42" s="92" t="s">
        <v>51</v>
      </c>
      <c r="AH42" s="92" t="s">
        <v>51</v>
      </c>
      <c r="AI42" s="92" t="s">
        <v>51</v>
      </c>
      <c r="AJ42" s="92" t="s">
        <v>51</v>
      </c>
      <c r="AK42" s="92" t="s">
        <v>51</v>
      </c>
      <c r="AL42" s="92" t="s">
        <v>51</v>
      </c>
      <c r="AM42" s="92" t="s">
        <v>51</v>
      </c>
      <c r="AN42" s="92" t="s">
        <v>726</v>
      </c>
      <c r="AO42" s="92" t="s">
        <v>51</v>
      </c>
      <c r="AP42" s="92" t="s">
        <v>51</v>
      </c>
      <c r="AQ42" s="92" t="s">
        <v>727</v>
      </c>
      <c r="AR42" s="92" t="s">
        <v>728</v>
      </c>
      <c r="AS42" s="19" t="s">
        <v>445</v>
      </c>
      <c r="AT42" s="7">
        <v>19</v>
      </c>
      <c r="AU42" s="78">
        <v>3</v>
      </c>
      <c r="AV42" s="78">
        <v>2</v>
      </c>
      <c r="AW42" s="78">
        <v>0</v>
      </c>
      <c r="AY42" s="53" t="s">
        <v>729</v>
      </c>
      <c r="AZ42" s="107">
        <f t="shared" si="1"/>
        <v>0.666666666666667</v>
      </c>
      <c r="BA42" s="108" t="s">
        <v>57</v>
      </c>
      <c r="BB42" s="108" t="s">
        <v>58</v>
      </c>
      <c r="BC42" s="53">
        <v>80</v>
      </c>
      <c r="BD42" s="51">
        <v>4</v>
      </c>
      <c r="BE42" s="95">
        <f t="shared" si="4"/>
        <v>8</v>
      </c>
      <c r="BF42" s="108" t="s">
        <v>70</v>
      </c>
      <c r="BG42" s="106" t="s">
        <v>71</v>
      </c>
      <c r="BH42" s="53">
        <v>80</v>
      </c>
      <c r="BI42" s="51">
        <v>4</v>
      </c>
      <c r="BJ42" s="95">
        <f t="shared" si="3"/>
        <v>12</v>
      </c>
    </row>
    <row r="43" s="53" customFormat="1" ht="60" spans="1:62">
      <c r="A43" s="51">
        <v>1</v>
      </c>
      <c r="B43" s="75">
        <v>670731</v>
      </c>
      <c r="C43" s="78" t="s">
        <v>730</v>
      </c>
      <c r="D43" s="77" t="s">
        <v>731</v>
      </c>
      <c r="E43" s="78" t="s">
        <v>732</v>
      </c>
      <c r="F43" s="79" t="s">
        <v>42</v>
      </c>
      <c r="G43" s="70">
        <v>1</v>
      </c>
      <c r="H43" s="78">
        <v>64</v>
      </c>
      <c r="I43" s="70">
        <v>1</v>
      </c>
      <c r="J43" s="92" t="s">
        <v>43</v>
      </c>
      <c r="K43" s="88">
        <v>1</v>
      </c>
      <c r="L43" s="88">
        <v>1</v>
      </c>
      <c r="M43" s="88">
        <v>0</v>
      </c>
      <c r="N43" s="88">
        <v>1</v>
      </c>
      <c r="O43" s="92" t="s">
        <v>45</v>
      </c>
      <c r="P43" s="92" t="s">
        <v>46</v>
      </c>
      <c r="Q43" s="92" t="s">
        <v>64</v>
      </c>
      <c r="R43" s="92" t="s">
        <v>46</v>
      </c>
      <c r="S43" s="92" t="s">
        <v>733</v>
      </c>
      <c r="T43" s="92" t="s">
        <v>46</v>
      </c>
      <c r="U43" s="92" t="s">
        <v>43</v>
      </c>
      <c r="V43" s="78">
        <v>4</v>
      </c>
      <c r="W43" s="78">
        <v>2</v>
      </c>
      <c r="X43" s="78">
        <v>0</v>
      </c>
      <c r="Y43" s="78" t="s">
        <v>44</v>
      </c>
      <c r="Z43" s="96">
        <v>1</v>
      </c>
      <c r="AA43" s="96">
        <v>1</v>
      </c>
      <c r="AB43" s="96">
        <v>0</v>
      </c>
      <c r="AC43" s="96">
        <v>1</v>
      </c>
      <c r="AD43" s="92" t="s">
        <v>51</v>
      </c>
      <c r="AE43" s="92" t="s">
        <v>51</v>
      </c>
      <c r="AF43" s="92" t="s">
        <v>51</v>
      </c>
      <c r="AG43" s="92" t="s">
        <v>51</v>
      </c>
      <c r="AH43" s="92" t="s">
        <v>51</v>
      </c>
      <c r="AI43" s="92" t="s">
        <v>51</v>
      </c>
      <c r="AJ43" s="92" t="s">
        <v>51</v>
      </c>
      <c r="AK43" s="92" t="s">
        <v>51</v>
      </c>
      <c r="AL43" s="92" t="s">
        <v>51</v>
      </c>
      <c r="AM43" s="92" t="s">
        <v>51</v>
      </c>
      <c r="AN43" s="92" t="s">
        <v>51</v>
      </c>
      <c r="AO43" s="92" t="s">
        <v>586</v>
      </c>
      <c r="AP43" s="92" t="s">
        <v>51</v>
      </c>
      <c r="AQ43" s="92" t="s">
        <v>51</v>
      </c>
      <c r="AR43" s="92" t="s">
        <v>734</v>
      </c>
      <c r="AS43" s="19" t="s">
        <v>445</v>
      </c>
      <c r="AT43" s="7">
        <v>19</v>
      </c>
      <c r="AU43" s="78">
        <v>4</v>
      </c>
      <c r="AV43" s="78">
        <v>2</v>
      </c>
      <c r="AW43" s="78">
        <v>0</v>
      </c>
      <c r="AX43" s="53" t="s">
        <v>457</v>
      </c>
      <c r="AY43" s="53" t="s">
        <v>691</v>
      </c>
      <c r="AZ43" s="107">
        <f t="shared" si="1"/>
        <v>1.33333333333333</v>
      </c>
      <c r="BA43" s="108" t="s">
        <v>57</v>
      </c>
      <c r="BB43" s="106" t="s">
        <v>58</v>
      </c>
      <c r="BC43" s="53">
        <v>80</v>
      </c>
      <c r="BD43" s="51">
        <v>4</v>
      </c>
      <c r="BE43" s="95">
        <f t="shared" si="4"/>
        <v>8</v>
      </c>
      <c r="BF43" s="108" t="s">
        <v>57</v>
      </c>
      <c r="BG43" s="106" t="s">
        <v>58</v>
      </c>
      <c r="BH43" s="53">
        <v>70</v>
      </c>
      <c r="BI43" s="51">
        <v>3</v>
      </c>
      <c r="BJ43" s="95">
        <f t="shared" si="3"/>
        <v>6</v>
      </c>
    </row>
    <row r="44" s="53" customFormat="1" ht="60" spans="1:62">
      <c r="A44" s="51">
        <v>1</v>
      </c>
      <c r="B44" s="75">
        <v>678525</v>
      </c>
      <c r="C44" s="78" t="s">
        <v>735</v>
      </c>
      <c r="D44" s="77" t="s">
        <v>736</v>
      </c>
      <c r="E44" s="78" t="s">
        <v>737</v>
      </c>
      <c r="F44" s="79" t="s">
        <v>139</v>
      </c>
      <c r="G44" s="70">
        <v>0</v>
      </c>
      <c r="H44" s="78">
        <v>34</v>
      </c>
      <c r="I44" s="70">
        <v>0</v>
      </c>
      <c r="J44" s="92" t="s">
        <v>100</v>
      </c>
      <c r="K44" s="88">
        <v>1</v>
      </c>
      <c r="L44" s="88">
        <v>1</v>
      </c>
      <c r="M44" s="88">
        <v>0</v>
      </c>
      <c r="N44" s="88">
        <v>1</v>
      </c>
      <c r="O44" s="92" t="s">
        <v>45</v>
      </c>
      <c r="P44" s="92" t="s">
        <v>46</v>
      </c>
      <c r="Q44" s="92" t="s">
        <v>47</v>
      </c>
      <c r="R44" s="92" t="s">
        <v>738</v>
      </c>
      <c r="S44" s="92" t="s">
        <v>739</v>
      </c>
      <c r="T44" s="92" t="s">
        <v>46</v>
      </c>
      <c r="U44" s="92" t="s">
        <v>100</v>
      </c>
      <c r="V44" s="78">
        <v>3</v>
      </c>
      <c r="W44" s="78">
        <v>2</v>
      </c>
      <c r="X44" s="78">
        <v>0</v>
      </c>
      <c r="Y44" s="78" t="s">
        <v>62</v>
      </c>
      <c r="Z44" s="96">
        <v>1</v>
      </c>
      <c r="AA44" s="96">
        <v>1</v>
      </c>
      <c r="AB44" s="96">
        <v>0</v>
      </c>
      <c r="AC44" s="96">
        <v>1</v>
      </c>
      <c r="AD44" s="92" t="s">
        <v>51</v>
      </c>
      <c r="AE44" s="92" t="s">
        <v>51</v>
      </c>
      <c r="AF44" s="92" t="s">
        <v>51</v>
      </c>
      <c r="AG44" s="92" t="s">
        <v>51</v>
      </c>
      <c r="AH44" s="92" t="s">
        <v>51</v>
      </c>
      <c r="AI44" s="92" t="s">
        <v>51</v>
      </c>
      <c r="AJ44" s="92" t="s">
        <v>51</v>
      </c>
      <c r="AK44" s="92" t="s">
        <v>51</v>
      </c>
      <c r="AL44" s="92" t="s">
        <v>51</v>
      </c>
      <c r="AM44" s="92" t="s">
        <v>51</v>
      </c>
      <c r="AN44" s="92" t="s">
        <v>51</v>
      </c>
      <c r="AO44" s="92" t="s">
        <v>740</v>
      </c>
      <c r="AP44" s="92" t="s">
        <v>51</v>
      </c>
      <c r="AQ44" s="92" t="s">
        <v>51</v>
      </c>
      <c r="AR44" s="92" t="s">
        <v>741</v>
      </c>
      <c r="AS44" s="19" t="s">
        <v>445</v>
      </c>
      <c r="AT44" s="7">
        <v>20</v>
      </c>
      <c r="AU44" s="78">
        <v>3</v>
      </c>
      <c r="AV44" s="78">
        <v>2</v>
      </c>
      <c r="AW44" s="78">
        <v>0</v>
      </c>
      <c r="AX44" s="53" t="s">
        <v>464</v>
      </c>
      <c r="AY44" s="53" t="s">
        <v>538</v>
      </c>
      <c r="AZ44" s="107">
        <f t="shared" si="1"/>
        <v>0.333333333333333</v>
      </c>
      <c r="BA44" s="108" t="s">
        <v>55</v>
      </c>
      <c r="BB44" s="106" t="s">
        <v>56</v>
      </c>
      <c r="BC44" s="53">
        <v>50</v>
      </c>
      <c r="BD44" s="51">
        <v>2</v>
      </c>
      <c r="BE44" s="95">
        <f t="shared" si="4"/>
        <v>2</v>
      </c>
      <c r="BF44" s="108" t="s">
        <v>57</v>
      </c>
      <c r="BG44" s="108" t="s">
        <v>58</v>
      </c>
      <c r="BH44" s="53">
        <v>60</v>
      </c>
      <c r="BI44" s="53">
        <v>3</v>
      </c>
      <c r="BJ44" s="95">
        <f t="shared" si="3"/>
        <v>6</v>
      </c>
    </row>
    <row r="45" s="53" customFormat="1" ht="84" spans="1:62">
      <c r="A45" s="51">
        <v>1</v>
      </c>
      <c r="B45" s="75">
        <v>681505</v>
      </c>
      <c r="C45" s="78" t="s">
        <v>742</v>
      </c>
      <c r="D45" s="77" t="s">
        <v>743</v>
      </c>
      <c r="E45" s="78" t="s">
        <v>744</v>
      </c>
      <c r="F45" s="79" t="s">
        <v>42</v>
      </c>
      <c r="G45" s="70">
        <v>1</v>
      </c>
      <c r="H45" s="78">
        <v>50</v>
      </c>
      <c r="I45" s="70">
        <v>1</v>
      </c>
      <c r="J45" s="92" t="s">
        <v>389</v>
      </c>
      <c r="K45" s="88">
        <v>1</v>
      </c>
      <c r="L45" s="88">
        <v>1</v>
      </c>
      <c r="M45" s="88">
        <v>0</v>
      </c>
      <c r="N45" s="88">
        <v>1</v>
      </c>
      <c r="O45" s="92" t="s">
        <v>745</v>
      </c>
      <c r="P45" s="92" t="s">
        <v>46</v>
      </c>
      <c r="Q45" s="92" t="s">
        <v>47</v>
      </c>
      <c r="R45" s="92" t="s">
        <v>738</v>
      </c>
      <c r="S45" s="92" t="s">
        <v>746</v>
      </c>
      <c r="T45" s="92" t="s">
        <v>46</v>
      </c>
      <c r="U45" s="92" t="s">
        <v>389</v>
      </c>
      <c r="V45" s="78">
        <v>4</v>
      </c>
      <c r="W45" s="78">
        <v>2</v>
      </c>
      <c r="X45" s="78">
        <v>1</v>
      </c>
      <c r="Y45" s="78" t="s">
        <v>44</v>
      </c>
      <c r="Z45" s="96">
        <v>1</v>
      </c>
      <c r="AA45" s="96">
        <v>1</v>
      </c>
      <c r="AB45" s="96">
        <v>1</v>
      </c>
      <c r="AC45" s="96">
        <v>1</v>
      </c>
      <c r="AD45" s="92" t="s">
        <v>51</v>
      </c>
      <c r="AE45" s="92" t="s">
        <v>51</v>
      </c>
      <c r="AF45" s="92" t="s">
        <v>51</v>
      </c>
      <c r="AG45" s="92" t="s">
        <v>51</v>
      </c>
      <c r="AH45" s="92" t="s">
        <v>51</v>
      </c>
      <c r="AI45" s="92" t="s">
        <v>51</v>
      </c>
      <c r="AJ45" s="92" t="s">
        <v>51</v>
      </c>
      <c r="AK45" s="92" t="s">
        <v>51</v>
      </c>
      <c r="AL45" s="92" t="s">
        <v>51</v>
      </c>
      <c r="AM45" s="92" t="s">
        <v>51</v>
      </c>
      <c r="AN45" s="92" t="s">
        <v>747</v>
      </c>
      <c r="AO45" s="92" t="s">
        <v>51</v>
      </c>
      <c r="AP45" s="92" t="s">
        <v>748</v>
      </c>
      <c r="AQ45" s="92" t="s">
        <v>51</v>
      </c>
      <c r="AR45" s="92" t="s">
        <v>749</v>
      </c>
      <c r="AS45" s="19" t="s">
        <v>445</v>
      </c>
      <c r="AT45" s="7">
        <v>20</v>
      </c>
      <c r="AU45" s="78">
        <v>4</v>
      </c>
      <c r="AV45" s="78">
        <v>2</v>
      </c>
      <c r="AW45" s="78">
        <v>0</v>
      </c>
      <c r="AX45" s="53" t="s">
        <v>567</v>
      </c>
      <c r="AZ45" s="107">
        <f t="shared" si="1"/>
        <v>0.5</v>
      </c>
      <c r="BA45" s="108" t="s">
        <v>55</v>
      </c>
      <c r="BB45" s="106" t="s">
        <v>56</v>
      </c>
      <c r="BC45" s="53">
        <v>10</v>
      </c>
      <c r="BD45" s="51">
        <v>1</v>
      </c>
      <c r="BE45" s="95">
        <f t="shared" si="4"/>
        <v>1</v>
      </c>
      <c r="BF45" s="108" t="s">
        <v>57</v>
      </c>
      <c r="BG45" s="106" t="s">
        <v>58</v>
      </c>
      <c r="BH45" s="53">
        <v>10</v>
      </c>
      <c r="BI45" s="51">
        <v>1</v>
      </c>
      <c r="BJ45" s="95">
        <f t="shared" si="3"/>
        <v>2</v>
      </c>
    </row>
    <row r="46" s="53" customFormat="1" ht="72" spans="1:62">
      <c r="A46" s="51">
        <v>1</v>
      </c>
      <c r="B46" s="75">
        <v>736651</v>
      </c>
      <c r="C46" s="78" t="s">
        <v>750</v>
      </c>
      <c r="D46" s="77" t="s">
        <v>751</v>
      </c>
      <c r="E46" s="78" t="s">
        <v>752</v>
      </c>
      <c r="F46" s="79" t="s">
        <v>139</v>
      </c>
      <c r="G46" s="70">
        <v>0</v>
      </c>
      <c r="H46" s="78">
        <v>56</v>
      </c>
      <c r="I46" s="70">
        <v>1</v>
      </c>
      <c r="J46" s="92" t="s">
        <v>339</v>
      </c>
      <c r="K46" s="88">
        <v>1</v>
      </c>
      <c r="L46" s="88">
        <v>1</v>
      </c>
      <c r="M46" s="88">
        <v>0</v>
      </c>
      <c r="N46" s="88">
        <v>1</v>
      </c>
      <c r="O46" s="92" t="s">
        <v>753</v>
      </c>
      <c r="P46" s="92" t="s">
        <v>46</v>
      </c>
      <c r="Q46" s="92" t="s">
        <v>47</v>
      </c>
      <c r="R46" s="92" t="s">
        <v>90</v>
      </c>
      <c r="S46" s="92" t="s">
        <v>190</v>
      </c>
      <c r="T46" s="92" t="s">
        <v>92</v>
      </c>
      <c r="U46" s="92" t="s">
        <v>339</v>
      </c>
      <c r="V46" s="78">
        <v>2</v>
      </c>
      <c r="W46" s="78">
        <v>3</v>
      </c>
      <c r="X46" s="78">
        <v>1</v>
      </c>
      <c r="Y46" s="78" t="s">
        <v>44</v>
      </c>
      <c r="Z46" s="96">
        <v>1</v>
      </c>
      <c r="AA46" s="96">
        <v>1</v>
      </c>
      <c r="AB46" s="96">
        <v>1</v>
      </c>
      <c r="AC46" s="96">
        <v>1</v>
      </c>
      <c r="AD46" s="92" t="s">
        <v>51</v>
      </c>
      <c r="AE46" s="92" t="s">
        <v>51</v>
      </c>
      <c r="AF46" s="92" t="s">
        <v>51</v>
      </c>
      <c r="AG46" s="92" t="s">
        <v>51</v>
      </c>
      <c r="AH46" s="92" t="s">
        <v>51</v>
      </c>
      <c r="AI46" s="92" t="s">
        <v>51</v>
      </c>
      <c r="AJ46" s="92" t="s">
        <v>51</v>
      </c>
      <c r="AK46" s="92" t="s">
        <v>51</v>
      </c>
      <c r="AL46" s="92" t="s">
        <v>51</v>
      </c>
      <c r="AM46" s="92" t="s">
        <v>51</v>
      </c>
      <c r="AN46" s="92" t="s">
        <v>51</v>
      </c>
      <c r="AO46" s="92" t="s">
        <v>51</v>
      </c>
      <c r="AP46" s="92" t="s">
        <v>51</v>
      </c>
      <c r="AQ46" s="92" t="s">
        <v>754</v>
      </c>
      <c r="AR46" s="92" t="s">
        <v>755</v>
      </c>
      <c r="AS46" s="19" t="s">
        <v>445</v>
      </c>
      <c r="AT46" s="7">
        <v>21</v>
      </c>
      <c r="AU46" s="78">
        <v>2</v>
      </c>
      <c r="AV46" s="78">
        <v>3</v>
      </c>
      <c r="AW46" s="78">
        <v>0</v>
      </c>
      <c r="AX46" s="53" t="s">
        <v>457</v>
      </c>
      <c r="AZ46" s="107">
        <f t="shared" si="1"/>
        <v>0.166666666666667</v>
      </c>
      <c r="BA46" s="108" t="s">
        <v>55</v>
      </c>
      <c r="BB46" s="106" t="s">
        <v>56</v>
      </c>
      <c r="BC46" s="53">
        <v>5</v>
      </c>
      <c r="BD46" s="51">
        <v>1</v>
      </c>
      <c r="BE46" s="95">
        <f t="shared" si="4"/>
        <v>1</v>
      </c>
      <c r="BF46" s="108" t="s">
        <v>70</v>
      </c>
      <c r="BG46" s="106" t="s">
        <v>71</v>
      </c>
      <c r="BH46" s="53">
        <v>50</v>
      </c>
      <c r="BI46" s="51">
        <v>2</v>
      </c>
      <c r="BJ46" s="95">
        <f t="shared" si="3"/>
        <v>6</v>
      </c>
    </row>
    <row r="47" s="53" customFormat="1" ht="96" spans="1:62">
      <c r="A47" s="51">
        <v>1</v>
      </c>
      <c r="B47" s="75">
        <v>715377</v>
      </c>
      <c r="C47" s="78" t="s">
        <v>756</v>
      </c>
      <c r="D47" s="77" t="s">
        <v>757</v>
      </c>
      <c r="E47" s="78" t="s">
        <v>758</v>
      </c>
      <c r="F47" s="79" t="s">
        <v>42</v>
      </c>
      <c r="G47" s="70">
        <v>1</v>
      </c>
      <c r="H47" s="78">
        <v>46</v>
      </c>
      <c r="I47" s="70">
        <v>0</v>
      </c>
      <c r="J47" s="92" t="s">
        <v>82</v>
      </c>
      <c r="K47" s="88">
        <v>1</v>
      </c>
      <c r="L47" s="88">
        <v>1</v>
      </c>
      <c r="M47" s="92"/>
      <c r="N47" s="92"/>
      <c r="O47" s="92" t="s">
        <v>45</v>
      </c>
      <c r="P47" s="92" t="s">
        <v>46</v>
      </c>
      <c r="Q47" s="92" t="s">
        <v>47</v>
      </c>
      <c r="R47" s="92" t="s">
        <v>759</v>
      </c>
      <c r="S47" s="92" t="s">
        <v>760</v>
      </c>
      <c r="T47" s="92" t="s">
        <v>131</v>
      </c>
      <c r="U47" s="92" t="s">
        <v>93</v>
      </c>
      <c r="V47" s="78">
        <v>4</v>
      </c>
      <c r="W47" s="78">
        <v>2</v>
      </c>
      <c r="X47" s="78">
        <v>0</v>
      </c>
      <c r="Y47" s="78" t="s">
        <v>44</v>
      </c>
      <c r="Z47" s="96">
        <v>1</v>
      </c>
      <c r="AA47" s="96">
        <v>1</v>
      </c>
      <c r="AB47" s="96">
        <v>0</v>
      </c>
      <c r="AC47" s="96">
        <v>1</v>
      </c>
      <c r="AD47" s="92" t="s">
        <v>51</v>
      </c>
      <c r="AE47" s="92" t="s">
        <v>51</v>
      </c>
      <c r="AF47" s="92" t="s">
        <v>51</v>
      </c>
      <c r="AG47" s="92" t="s">
        <v>51</v>
      </c>
      <c r="AH47" s="92" t="s">
        <v>51</v>
      </c>
      <c r="AI47" s="92" t="s">
        <v>51</v>
      </c>
      <c r="AJ47" s="92" t="s">
        <v>51</v>
      </c>
      <c r="AK47" s="92" t="s">
        <v>51</v>
      </c>
      <c r="AL47" s="92" t="s">
        <v>51</v>
      </c>
      <c r="AM47" s="92" t="s">
        <v>51</v>
      </c>
      <c r="AN47" s="92" t="s">
        <v>51</v>
      </c>
      <c r="AO47" s="92" t="s">
        <v>51</v>
      </c>
      <c r="AP47" s="92" t="s">
        <v>718</v>
      </c>
      <c r="AQ47" s="92" t="s">
        <v>51</v>
      </c>
      <c r="AR47" s="92" t="s">
        <v>761</v>
      </c>
      <c r="AS47" s="19" t="s">
        <v>445</v>
      </c>
      <c r="AT47" s="7">
        <v>20</v>
      </c>
      <c r="AU47" s="78">
        <v>4</v>
      </c>
      <c r="AV47" s="78">
        <v>2</v>
      </c>
      <c r="AW47" s="78">
        <v>0</v>
      </c>
      <c r="AX47" s="53" t="s">
        <v>457</v>
      </c>
      <c r="AY47" s="53" t="s">
        <v>465</v>
      </c>
      <c r="AZ47" s="107">
        <f t="shared" si="1"/>
        <v>0.333333333333333</v>
      </c>
      <c r="BA47" s="108" t="s">
        <v>55</v>
      </c>
      <c r="BB47" s="106" t="s">
        <v>56</v>
      </c>
      <c r="BC47" s="53">
        <v>30</v>
      </c>
      <c r="BD47" s="51">
        <v>2</v>
      </c>
      <c r="BE47" s="95">
        <f t="shared" si="4"/>
        <v>2</v>
      </c>
      <c r="BF47" s="108" t="s">
        <v>57</v>
      </c>
      <c r="BG47" s="106" t="s">
        <v>58</v>
      </c>
      <c r="BH47" s="53">
        <v>60</v>
      </c>
      <c r="BI47" s="51">
        <v>3</v>
      </c>
      <c r="BJ47" s="95">
        <f t="shared" si="3"/>
        <v>6</v>
      </c>
    </row>
    <row r="48" s="53" customFormat="1" ht="96" spans="1:62">
      <c r="A48" s="51">
        <v>1</v>
      </c>
      <c r="B48" s="75">
        <v>715968</v>
      </c>
      <c r="C48" s="78" t="s">
        <v>762</v>
      </c>
      <c r="D48" s="77" t="s">
        <v>763</v>
      </c>
      <c r="E48" s="78" t="s">
        <v>764</v>
      </c>
      <c r="F48" s="79" t="s">
        <v>42</v>
      </c>
      <c r="G48" s="70">
        <v>1</v>
      </c>
      <c r="H48" s="78">
        <v>60</v>
      </c>
      <c r="I48" s="70">
        <v>1</v>
      </c>
      <c r="J48" s="92" t="s">
        <v>100</v>
      </c>
      <c r="K48" s="88">
        <v>1</v>
      </c>
      <c r="L48" s="88">
        <v>1</v>
      </c>
      <c r="M48" s="88">
        <v>0</v>
      </c>
      <c r="N48" s="88">
        <v>1</v>
      </c>
      <c r="O48" s="92" t="s">
        <v>765</v>
      </c>
      <c r="P48" s="92" t="s">
        <v>46</v>
      </c>
      <c r="Q48" s="92" t="s">
        <v>64</v>
      </c>
      <c r="R48" s="92" t="s">
        <v>46</v>
      </c>
      <c r="S48" s="92" t="s">
        <v>153</v>
      </c>
      <c r="T48" s="92" t="s">
        <v>46</v>
      </c>
      <c r="U48" s="92" t="s">
        <v>766</v>
      </c>
      <c r="V48" s="78">
        <v>3</v>
      </c>
      <c r="W48" s="78">
        <v>2</v>
      </c>
      <c r="X48" s="78">
        <v>1</v>
      </c>
      <c r="Y48" s="78" t="s">
        <v>62</v>
      </c>
      <c r="Z48" s="96">
        <v>1</v>
      </c>
      <c r="AA48" s="96">
        <v>1</v>
      </c>
      <c r="AB48" s="96">
        <v>1</v>
      </c>
      <c r="AC48" s="96">
        <v>1</v>
      </c>
      <c r="AD48" s="92" t="s">
        <v>51</v>
      </c>
      <c r="AE48" s="92" t="s">
        <v>51</v>
      </c>
      <c r="AF48" s="92" t="s">
        <v>51</v>
      </c>
      <c r="AG48" s="92" t="s">
        <v>51</v>
      </c>
      <c r="AH48" s="92" t="s">
        <v>51</v>
      </c>
      <c r="AI48" s="92" t="s">
        <v>51</v>
      </c>
      <c r="AJ48" s="92" t="s">
        <v>51</v>
      </c>
      <c r="AK48" s="92" t="s">
        <v>51</v>
      </c>
      <c r="AL48" s="92" t="s">
        <v>51</v>
      </c>
      <c r="AM48" s="92" t="s">
        <v>51</v>
      </c>
      <c r="AN48" s="92" t="s">
        <v>51</v>
      </c>
      <c r="AO48" s="92" t="s">
        <v>51</v>
      </c>
      <c r="AP48" s="92" t="s">
        <v>767</v>
      </c>
      <c r="AQ48" s="92" t="s">
        <v>51</v>
      </c>
      <c r="AR48" s="92" t="s">
        <v>768</v>
      </c>
      <c r="AS48" s="19" t="s">
        <v>445</v>
      </c>
      <c r="AT48" s="7">
        <v>23</v>
      </c>
      <c r="AU48" s="78">
        <v>3</v>
      </c>
      <c r="AV48" s="78">
        <v>2</v>
      </c>
      <c r="AW48" s="78">
        <v>0</v>
      </c>
      <c r="AX48" s="53" t="s">
        <v>457</v>
      </c>
      <c r="AY48" s="53" t="s">
        <v>482</v>
      </c>
      <c r="AZ48" s="107">
        <f t="shared" si="1"/>
        <v>0.25</v>
      </c>
      <c r="BA48" s="108" t="s">
        <v>55</v>
      </c>
      <c r="BB48" s="106" t="s">
        <v>56</v>
      </c>
      <c r="BC48" s="53">
        <v>50</v>
      </c>
      <c r="BD48" s="51">
        <v>2</v>
      </c>
      <c r="BE48" s="95">
        <f t="shared" si="4"/>
        <v>2</v>
      </c>
      <c r="BF48" s="108" t="s">
        <v>57</v>
      </c>
      <c r="BG48" s="106" t="s">
        <v>58</v>
      </c>
      <c r="BH48" s="53">
        <v>80</v>
      </c>
      <c r="BI48" s="51">
        <v>4</v>
      </c>
      <c r="BJ48" s="95">
        <f t="shared" si="3"/>
        <v>8</v>
      </c>
    </row>
    <row r="49" s="53" customFormat="1" ht="60" spans="1:62">
      <c r="A49" s="51">
        <v>1</v>
      </c>
      <c r="B49" s="75">
        <v>760581</v>
      </c>
      <c r="C49" s="76">
        <v>929540</v>
      </c>
      <c r="D49" s="77" t="s">
        <v>769</v>
      </c>
      <c r="E49" s="78" t="s">
        <v>770</v>
      </c>
      <c r="F49" s="79" t="s">
        <v>139</v>
      </c>
      <c r="G49" s="70">
        <v>0</v>
      </c>
      <c r="H49" s="78">
        <v>43</v>
      </c>
      <c r="I49" s="70">
        <v>0</v>
      </c>
      <c r="J49" s="92" t="s">
        <v>771</v>
      </c>
      <c r="K49" s="88">
        <v>1</v>
      </c>
      <c r="L49" s="88">
        <v>1</v>
      </c>
      <c r="M49" s="88">
        <v>0</v>
      </c>
      <c r="N49" s="88">
        <v>1</v>
      </c>
      <c r="O49" s="92" t="s">
        <v>45</v>
      </c>
      <c r="P49" s="92" t="s">
        <v>46</v>
      </c>
      <c r="Q49" s="92" t="s">
        <v>47</v>
      </c>
      <c r="R49" s="92" t="s">
        <v>384</v>
      </c>
      <c r="S49" s="92" t="s">
        <v>76</v>
      </c>
      <c r="T49" s="92" t="s">
        <v>772</v>
      </c>
      <c r="U49" s="92" t="s">
        <v>771</v>
      </c>
      <c r="V49" s="78">
        <v>3</v>
      </c>
      <c r="W49" s="78">
        <v>3</v>
      </c>
      <c r="X49" s="78">
        <v>0</v>
      </c>
      <c r="Y49" s="78" t="s">
        <v>44</v>
      </c>
      <c r="Z49" s="96">
        <v>1</v>
      </c>
      <c r="AA49" s="96">
        <v>1</v>
      </c>
      <c r="AB49" s="96">
        <v>0</v>
      </c>
      <c r="AC49" s="96">
        <v>1</v>
      </c>
      <c r="AD49" s="92" t="s">
        <v>51</v>
      </c>
      <c r="AE49" s="92" t="s">
        <v>51</v>
      </c>
      <c r="AF49" s="92" t="s">
        <v>51</v>
      </c>
      <c r="AG49" s="92" t="s">
        <v>51</v>
      </c>
      <c r="AH49" s="92" t="s">
        <v>51</v>
      </c>
      <c r="AI49" s="92" t="s">
        <v>51</v>
      </c>
      <c r="AJ49" s="92" t="s">
        <v>51</v>
      </c>
      <c r="AK49" s="92" t="s">
        <v>51</v>
      </c>
      <c r="AL49" s="92" t="s">
        <v>51</v>
      </c>
      <c r="AM49" s="92" t="s">
        <v>51</v>
      </c>
      <c r="AN49" s="92" t="s">
        <v>51</v>
      </c>
      <c r="AO49" s="92" t="s">
        <v>51</v>
      </c>
      <c r="AP49" s="92" t="s">
        <v>773</v>
      </c>
      <c r="AQ49" s="92" t="s">
        <v>51</v>
      </c>
      <c r="AR49" s="92" t="s">
        <v>774</v>
      </c>
      <c r="AS49" s="19" t="s">
        <v>445</v>
      </c>
      <c r="AT49" s="7">
        <v>7</v>
      </c>
      <c r="AU49" s="78">
        <v>3</v>
      </c>
      <c r="AV49" s="78">
        <v>3</v>
      </c>
      <c r="AW49" s="78">
        <v>0</v>
      </c>
      <c r="AX49" s="53" t="s">
        <v>446</v>
      </c>
      <c r="AY49" s="53" t="s">
        <v>775</v>
      </c>
      <c r="AZ49" s="107">
        <f t="shared" si="1"/>
        <v>1.33333333333333</v>
      </c>
      <c r="BA49" s="108" t="s">
        <v>57</v>
      </c>
      <c r="BB49" s="106" t="s">
        <v>58</v>
      </c>
      <c r="BC49" s="53">
        <v>40</v>
      </c>
      <c r="BD49" s="51">
        <v>2</v>
      </c>
      <c r="BE49" s="95">
        <f t="shared" si="4"/>
        <v>4</v>
      </c>
      <c r="BF49" s="108" t="s">
        <v>55</v>
      </c>
      <c r="BG49" s="106" t="s">
        <v>56</v>
      </c>
      <c r="BH49" s="53">
        <v>70</v>
      </c>
      <c r="BI49" s="51">
        <v>3</v>
      </c>
      <c r="BJ49" s="95">
        <f t="shared" si="3"/>
        <v>3</v>
      </c>
    </row>
    <row r="50" s="53" customFormat="1" ht="60" spans="1:62">
      <c r="A50" s="51">
        <v>1</v>
      </c>
      <c r="B50" s="75">
        <v>784205</v>
      </c>
      <c r="C50" s="76">
        <v>2001644</v>
      </c>
      <c r="D50" s="77" t="s">
        <v>776</v>
      </c>
      <c r="E50" s="78" t="s">
        <v>777</v>
      </c>
      <c r="F50" s="79" t="s">
        <v>42</v>
      </c>
      <c r="G50" s="70">
        <v>1</v>
      </c>
      <c r="H50" s="78">
        <v>81</v>
      </c>
      <c r="I50" s="70">
        <v>1</v>
      </c>
      <c r="J50" s="92" t="s">
        <v>389</v>
      </c>
      <c r="K50" s="88">
        <v>1</v>
      </c>
      <c r="L50" s="88">
        <v>1</v>
      </c>
      <c r="M50" s="88">
        <v>0</v>
      </c>
      <c r="N50" s="88">
        <v>1</v>
      </c>
      <c r="O50" s="92" t="s">
        <v>45</v>
      </c>
      <c r="P50" s="92" t="s">
        <v>778</v>
      </c>
      <c r="Q50" s="92" t="s">
        <v>715</v>
      </c>
      <c r="R50" s="92" t="s">
        <v>779</v>
      </c>
      <c r="S50" s="92" t="s">
        <v>76</v>
      </c>
      <c r="T50" s="92" t="s">
        <v>780</v>
      </c>
      <c r="U50" s="92" t="s">
        <v>389</v>
      </c>
      <c r="V50" s="78">
        <v>4</v>
      </c>
      <c r="W50" s="78">
        <v>2</v>
      </c>
      <c r="X50" s="78">
        <v>0</v>
      </c>
      <c r="Y50" s="78" t="s">
        <v>44</v>
      </c>
      <c r="Z50" s="96">
        <v>1</v>
      </c>
      <c r="AA50" s="96">
        <v>1</v>
      </c>
      <c r="AB50" s="96">
        <v>0</v>
      </c>
      <c r="AC50" s="96">
        <v>1</v>
      </c>
      <c r="AD50" s="92" t="s">
        <v>781</v>
      </c>
      <c r="AE50" s="92" t="s">
        <v>51</v>
      </c>
      <c r="AF50" s="92" t="s">
        <v>51</v>
      </c>
      <c r="AG50" s="92" t="s">
        <v>51</v>
      </c>
      <c r="AH50" s="92" t="s">
        <v>51</v>
      </c>
      <c r="AI50" s="92" t="s">
        <v>51</v>
      </c>
      <c r="AJ50" s="92" t="s">
        <v>51</v>
      </c>
      <c r="AK50" s="92" t="s">
        <v>51</v>
      </c>
      <c r="AL50" s="92" t="s">
        <v>51</v>
      </c>
      <c r="AM50" s="92" t="s">
        <v>51</v>
      </c>
      <c r="AN50" s="92" t="s">
        <v>51</v>
      </c>
      <c r="AO50" s="92" t="s">
        <v>51</v>
      </c>
      <c r="AP50" s="92" t="s">
        <v>51</v>
      </c>
      <c r="AQ50" s="92" t="s">
        <v>51</v>
      </c>
      <c r="AR50" s="92" t="s">
        <v>782</v>
      </c>
      <c r="AS50" s="19" t="s">
        <v>445</v>
      </c>
      <c r="AT50" s="7">
        <v>2</v>
      </c>
      <c r="AU50" s="78">
        <v>4</v>
      </c>
      <c r="AV50" s="78">
        <v>2</v>
      </c>
      <c r="AW50" s="78">
        <v>0</v>
      </c>
      <c r="AX50" s="53" t="s">
        <v>710</v>
      </c>
      <c r="AY50" s="53" t="s">
        <v>458</v>
      </c>
      <c r="AZ50" s="107">
        <f t="shared" si="1"/>
        <v>1</v>
      </c>
      <c r="BA50" s="108" t="s">
        <v>55</v>
      </c>
      <c r="BB50" s="106" t="s">
        <v>56</v>
      </c>
      <c r="BC50" s="53">
        <v>30</v>
      </c>
      <c r="BD50" s="51">
        <v>2</v>
      </c>
      <c r="BE50" s="95">
        <f t="shared" si="4"/>
        <v>2</v>
      </c>
      <c r="BF50" s="108" t="s">
        <v>55</v>
      </c>
      <c r="BG50" s="108" t="s">
        <v>56</v>
      </c>
      <c r="BH50" s="53">
        <v>50</v>
      </c>
      <c r="BI50" s="53">
        <v>2</v>
      </c>
      <c r="BJ50" s="95">
        <f t="shared" si="3"/>
        <v>2</v>
      </c>
    </row>
  </sheetData>
  <sortState ref="B3:AW50">
    <sortCondition ref="D1"/>
  </sortState>
  <mergeCells count="1">
    <mergeCell ref="BA1:BC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workbookViewId="0">
      <selection activeCell="N3" sqref="N3"/>
    </sheetView>
  </sheetViews>
  <sheetFormatPr defaultColWidth="9" defaultRowHeight="13.8"/>
  <cols>
    <col min="1" max="1" width="8.66666666666667" style="35" customWidth="1"/>
    <col min="2" max="7" width="8.66666666666667" style="35"/>
    <col min="8" max="8" width="14" style="35" customWidth="1"/>
    <col min="10" max="10" width="9" style="36"/>
    <col min="11" max="11" width="9" style="37"/>
    <col min="14" max="14" width="9" style="38"/>
    <col min="15" max="16" width="9" style="37"/>
    <col min="19" max="20" width="9" style="38"/>
  </cols>
  <sheetData>
    <row r="1" ht="14.4" spans="1:19">
      <c r="A1" s="39" t="s">
        <v>783</v>
      </c>
      <c r="B1" s="40"/>
      <c r="C1" s="40"/>
      <c r="D1" s="40"/>
      <c r="E1" s="40"/>
      <c r="F1" s="40"/>
      <c r="G1" s="40"/>
      <c r="H1" s="40"/>
      <c r="J1" s="1" t="s">
        <v>420</v>
      </c>
      <c r="K1" s="1"/>
      <c r="L1" s="1"/>
      <c r="M1" s="1"/>
      <c r="N1" s="1"/>
      <c r="O1" s="44" t="s">
        <v>784</v>
      </c>
      <c r="P1" s="44"/>
      <c r="Q1" s="44"/>
      <c r="R1" s="44"/>
      <c r="S1" s="44"/>
    </row>
    <row r="2" ht="15.6" spans="1:20">
      <c r="A2" s="41" t="s">
        <v>4</v>
      </c>
      <c r="B2" s="41" t="s">
        <v>423</v>
      </c>
      <c r="C2" s="41" t="s">
        <v>8</v>
      </c>
      <c r="D2" s="41" t="s">
        <v>7</v>
      </c>
      <c r="E2" s="41" t="s">
        <v>10</v>
      </c>
      <c r="F2" s="41" t="s">
        <v>424</v>
      </c>
      <c r="G2" s="41" t="s">
        <v>5</v>
      </c>
      <c r="H2" s="42" t="s">
        <v>785</v>
      </c>
      <c r="J2" s="36" t="s">
        <v>36</v>
      </c>
      <c r="K2" s="37" t="s">
        <v>786</v>
      </c>
      <c r="L2" t="s">
        <v>38</v>
      </c>
      <c r="M2" t="s">
        <v>787</v>
      </c>
      <c r="N2" s="38" t="s">
        <v>39</v>
      </c>
      <c r="O2" s="37" t="s">
        <v>36</v>
      </c>
      <c r="P2" s="37" t="s">
        <v>786</v>
      </c>
      <c r="Q2" t="s">
        <v>38</v>
      </c>
      <c r="R2" t="s">
        <v>787</v>
      </c>
      <c r="S2" s="38" t="s">
        <v>39</v>
      </c>
      <c r="T2" s="49" t="s">
        <v>35</v>
      </c>
    </row>
    <row r="3" ht="15.6" spans="1:20">
      <c r="A3" s="43">
        <v>1033883</v>
      </c>
      <c r="B3" s="41" t="s">
        <v>788</v>
      </c>
      <c r="C3" s="41"/>
      <c r="D3" s="41" t="s">
        <v>42</v>
      </c>
      <c r="E3" s="41"/>
      <c r="F3" s="41" t="s">
        <v>789</v>
      </c>
      <c r="G3" s="43">
        <v>1355135</v>
      </c>
      <c r="H3" s="42" t="s">
        <v>790</v>
      </c>
      <c r="J3" s="36" t="s">
        <v>57</v>
      </c>
      <c r="K3" s="45" t="s">
        <v>58</v>
      </c>
      <c r="L3">
        <v>80</v>
      </c>
      <c r="M3">
        <v>4</v>
      </c>
      <c r="N3" s="46">
        <f>K3*M3</f>
        <v>8</v>
      </c>
      <c r="O3" s="45" t="s">
        <v>55</v>
      </c>
      <c r="P3" s="45" t="s">
        <v>56</v>
      </c>
      <c r="Q3">
        <v>50</v>
      </c>
      <c r="R3">
        <v>2</v>
      </c>
      <c r="S3" s="46">
        <f>P3*R3</f>
        <v>2</v>
      </c>
      <c r="T3" s="50">
        <f>N3/S3</f>
        <v>4</v>
      </c>
    </row>
    <row r="4" ht="15.6" spans="1:20">
      <c r="A4" s="43">
        <v>1033885</v>
      </c>
      <c r="B4" s="41" t="s">
        <v>791</v>
      </c>
      <c r="C4" s="41"/>
      <c r="D4" s="41" t="s">
        <v>42</v>
      </c>
      <c r="E4" s="41"/>
      <c r="F4" s="41" t="s">
        <v>792</v>
      </c>
      <c r="G4" s="43">
        <v>1344568</v>
      </c>
      <c r="H4" s="42" t="s">
        <v>790</v>
      </c>
      <c r="J4" s="47" t="s">
        <v>55</v>
      </c>
      <c r="K4" s="45" t="s">
        <v>56</v>
      </c>
      <c r="L4">
        <v>40</v>
      </c>
      <c r="M4">
        <v>2</v>
      </c>
      <c r="N4" s="46">
        <f t="shared" ref="N4:N32" si="0">K4*M4</f>
        <v>2</v>
      </c>
      <c r="O4" s="45" t="s">
        <v>55</v>
      </c>
      <c r="P4" s="45" t="s">
        <v>56</v>
      </c>
      <c r="Q4">
        <v>60</v>
      </c>
      <c r="R4">
        <v>3</v>
      </c>
      <c r="S4" s="46">
        <f t="shared" ref="S4:S32" si="1">P4*R4</f>
        <v>3</v>
      </c>
      <c r="T4" s="50">
        <f t="shared" ref="T4:T32" si="2">N4/S4</f>
        <v>0.666666666666667</v>
      </c>
    </row>
    <row r="5" ht="15.6" spans="1:20">
      <c r="A5" s="43">
        <v>1034169</v>
      </c>
      <c r="B5" s="41" t="s">
        <v>793</v>
      </c>
      <c r="C5" s="41"/>
      <c r="D5" s="41" t="s">
        <v>139</v>
      </c>
      <c r="E5" s="41"/>
      <c r="F5" s="41" t="s">
        <v>794</v>
      </c>
      <c r="G5" s="43">
        <v>1356622</v>
      </c>
      <c r="H5" s="42" t="s">
        <v>795</v>
      </c>
      <c r="J5" s="48" t="s">
        <v>70</v>
      </c>
      <c r="K5" s="45" t="s">
        <v>71</v>
      </c>
      <c r="L5">
        <v>60</v>
      </c>
      <c r="M5">
        <v>3</v>
      </c>
      <c r="N5" s="46">
        <f t="shared" si="0"/>
        <v>9</v>
      </c>
      <c r="O5" s="37" t="s">
        <v>55</v>
      </c>
      <c r="P5" s="45" t="s">
        <v>56</v>
      </c>
      <c r="Q5">
        <v>60</v>
      </c>
      <c r="R5">
        <v>3</v>
      </c>
      <c r="S5" s="46">
        <f t="shared" si="1"/>
        <v>3</v>
      </c>
      <c r="T5" s="50">
        <f t="shared" si="2"/>
        <v>3</v>
      </c>
    </row>
    <row r="6" ht="15.6" spans="1:20">
      <c r="A6" s="43">
        <v>1035236</v>
      </c>
      <c r="B6" s="41" t="s">
        <v>796</v>
      </c>
      <c r="C6" s="41"/>
      <c r="D6" s="41" t="s">
        <v>139</v>
      </c>
      <c r="E6" s="41"/>
      <c r="F6" s="41" t="s">
        <v>797</v>
      </c>
      <c r="G6" s="43">
        <v>1356330</v>
      </c>
      <c r="H6" s="42" t="s">
        <v>795</v>
      </c>
      <c r="J6" s="36" t="s">
        <v>55</v>
      </c>
      <c r="K6" s="45" t="s">
        <v>56</v>
      </c>
      <c r="L6">
        <v>10</v>
      </c>
      <c r="M6">
        <v>1</v>
      </c>
      <c r="N6" s="46">
        <f t="shared" si="0"/>
        <v>1</v>
      </c>
      <c r="O6" s="37" t="s">
        <v>55</v>
      </c>
      <c r="P6" s="45" t="s">
        <v>56</v>
      </c>
      <c r="Q6">
        <v>30</v>
      </c>
      <c r="R6">
        <v>2</v>
      </c>
      <c r="S6" s="46">
        <f t="shared" si="1"/>
        <v>2</v>
      </c>
      <c r="T6" s="50">
        <f t="shared" si="2"/>
        <v>0.5</v>
      </c>
    </row>
    <row r="7" ht="15.6" spans="1:20">
      <c r="A7" s="43">
        <v>1035241</v>
      </c>
      <c r="B7" s="41" t="s">
        <v>798</v>
      </c>
      <c r="C7" s="41"/>
      <c r="D7" s="41" t="s">
        <v>42</v>
      </c>
      <c r="E7" s="41"/>
      <c r="F7" s="41" t="s">
        <v>799</v>
      </c>
      <c r="G7" s="43">
        <v>1357732</v>
      </c>
      <c r="H7" s="42" t="s">
        <v>790</v>
      </c>
      <c r="J7" s="48" t="s">
        <v>70</v>
      </c>
      <c r="K7" s="45" t="s">
        <v>71</v>
      </c>
      <c r="L7">
        <v>30</v>
      </c>
      <c r="M7">
        <v>2</v>
      </c>
      <c r="N7" s="46">
        <f t="shared" si="0"/>
        <v>6</v>
      </c>
      <c r="O7" s="45" t="s">
        <v>57</v>
      </c>
      <c r="P7" s="45" t="s">
        <v>58</v>
      </c>
      <c r="Q7">
        <v>20</v>
      </c>
      <c r="R7">
        <v>2</v>
      </c>
      <c r="S7" s="46">
        <f t="shared" si="1"/>
        <v>4</v>
      </c>
      <c r="T7" s="50">
        <f t="shared" si="2"/>
        <v>1.5</v>
      </c>
    </row>
    <row r="8" ht="15.6" spans="1:20">
      <c r="A8" s="43">
        <v>1036235</v>
      </c>
      <c r="B8" s="41" t="s">
        <v>800</v>
      </c>
      <c r="C8" s="41"/>
      <c r="D8" s="41" t="s">
        <v>42</v>
      </c>
      <c r="E8" s="41"/>
      <c r="F8" s="41" t="s">
        <v>801</v>
      </c>
      <c r="G8" s="43">
        <v>1358957</v>
      </c>
      <c r="H8" s="42" t="s">
        <v>790</v>
      </c>
      <c r="J8" s="36" t="s">
        <v>70</v>
      </c>
      <c r="K8" s="45" t="s">
        <v>71</v>
      </c>
      <c r="L8">
        <v>80</v>
      </c>
      <c r="M8">
        <v>4</v>
      </c>
      <c r="N8" s="46">
        <f t="shared" si="0"/>
        <v>12</v>
      </c>
      <c r="O8" s="45" t="s">
        <v>55</v>
      </c>
      <c r="P8" s="45" t="s">
        <v>56</v>
      </c>
      <c r="Q8">
        <v>60</v>
      </c>
      <c r="R8">
        <v>3</v>
      </c>
      <c r="S8" s="46">
        <f t="shared" si="1"/>
        <v>3</v>
      </c>
      <c r="T8" s="50">
        <f t="shared" si="2"/>
        <v>4</v>
      </c>
    </row>
    <row r="9" ht="15.6" spans="1:20">
      <c r="A9" s="43">
        <v>1039255</v>
      </c>
      <c r="B9" s="41" t="s">
        <v>802</v>
      </c>
      <c r="C9" s="41"/>
      <c r="D9" s="41" t="s">
        <v>139</v>
      </c>
      <c r="E9" s="41"/>
      <c r="F9" s="41" t="s">
        <v>803</v>
      </c>
      <c r="G9" s="43">
        <v>1365170</v>
      </c>
      <c r="H9" s="42" t="s">
        <v>790</v>
      </c>
      <c r="J9" s="36" t="s">
        <v>70</v>
      </c>
      <c r="K9" s="45" t="s">
        <v>71</v>
      </c>
      <c r="L9">
        <v>80</v>
      </c>
      <c r="M9">
        <v>4</v>
      </c>
      <c r="N9" s="46">
        <f t="shared" si="0"/>
        <v>12</v>
      </c>
      <c r="O9" s="45" t="s">
        <v>57</v>
      </c>
      <c r="P9" s="45" t="s">
        <v>58</v>
      </c>
      <c r="Q9">
        <v>50</v>
      </c>
      <c r="R9">
        <v>2</v>
      </c>
      <c r="S9" s="46">
        <f t="shared" si="1"/>
        <v>4</v>
      </c>
      <c r="T9" s="50">
        <f t="shared" si="2"/>
        <v>3</v>
      </c>
    </row>
    <row r="10" ht="15.6" spans="1:20">
      <c r="A10" s="43">
        <v>1039431</v>
      </c>
      <c r="B10" s="41" t="s">
        <v>804</v>
      </c>
      <c r="C10" s="41"/>
      <c r="D10" s="41" t="s">
        <v>42</v>
      </c>
      <c r="E10" s="41"/>
      <c r="F10" s="41" t="s">
        <v>805</v>
      </c>
      <c r="G10" s="43">
        <v>1364475</v>
      </c>
      <c r="H10" s="42" t="s">
        <v>795</v>
      </c>
      <c r="J10" s="48" t="s">
        <v>70</v>
      </c>
      <c r="K10" s="45" t="s">
        <v>71</v>
      </c>
      <c r="L10">
        <v>80</v>
      </c>
      <c r="M10">
        <v>4</v>
      </c>
      <c r="N10" s="46">
        <f t="shared" si="0"/>
        <v>12</v>
      </c>
      <c r="O10" s="45" t="s">
        <v>57</v>
      </c>
      <c r="P10" s="45" t="s">
        <v>58</v>
      </c>
      <c r="Q10">
        <v>60</v>
      </c>
      <c r="R10">
        <v>3</v>
      </c>
      <c r="S10" s="46">
        <f t="shared" si="1"/>
        <v>6</v>
      </c>
      <c r="T10" s="50">
        <f t="shared" si="2"/>
        <v>2</v>
      </c>
    </row>
    <row r="11" ht="15.6" spans="1:20">
      <c r="A11" s="43">
        <v>1039619</v>
      </c>
      <c r="B11" s="41" t="s">
        <v>806</v>
      </c>
      <c r="C11" s="41"/>
      <c r="D11" s="41" t="s">
        <v>139</v>
      </c>
      <c r="E11" s="41"/>
      <c r="F11" s="41" t="s">
        <v>805</v>
      </c>
      <c r="G11" s="43">
        <v>1364069</v>
      </c>
      <c r="H11" s="42" t="s">
        <v>790</v>
      </c>
      <c r="J11" s="36" t="s">
        <v>70</v>
      </c>
      <c r="K11" s="45" t="s">
        <v>71</v>
      </c>
      <c r="L11">
        <v>80</v>
      </c>
      <c r="M11">
        <v>4</v>
      </c>
      <c r="N11" s="46">
        <f t="shared" si="0"/>
        <v>12</v>
      </c>
      <c r="O11" s="45" t="s">
        <v>57</v>
      </c>
      <c r="P11" s="45" t="s">
        <v>58</v>
      </c>
      <c r="Q11">
        <v>50</v>
      </c>
      <c r="R11">
        <v>2</v>
      </c>
      <c r="S11" s="46">
        <f t="shared" si="1"/>
        <v>4</v>
      </c>
      <c r="T11" s="50">
        <f t="shared" si="2"/>
        <v>3</v>
      </c>
    </row>
    <row r="12" ht="15.6" spans="1:20">
      <c r="A12" s="43">
        <v>1041674</v>
      </c>
      <c r="B12" s="41" t="s">
        <v>807</v>
      </c>
      <c r="C12" s="41"/>
      <c r="D12" s="41" t="s">
        <v>139</v>
      </c>
      <c r="E12" s="41"/>
      <c r="F12" s="41" t="s">
        <v>808</v>
      </c>
      <c r="G12" s="43">
        <v>1365938</v>
      </c>
      <c r="H12" s="42" t="s">
        <v>790</v>
      </c>
      <c r="J12" s="36" t="s">
        <v>57</v>
      </c>
      <c r="K12" s="45" t="s">
        <v>58</v>
      </c>
      <c r="L12">
        <v>80</v>
      </c>
      <c r="M12">
        <v>4</v>
      </c>
      <c r="N12" s="46">
        <f t="shared" si="0"/>
        <v>8</v>
      </c>
      <c r="O12" s="37" t="s">
        <v>55</v>
      </c>
      <c r="P12" s="45" t="s">
        <v>56</v>
      </c>
      <c r="Q12">
        <v>50</v>
      </c>
      <c r="R12">
        <v>2</v>
      </c>
      <c r="S12" s="46">
        <f t="shared" si="1"/>
        <v>2</v>
      </c>
      <c r="T12" s="50">
        <f t="shared" si="2"/>
        <v>4</v>
      </c>
    </row>
    <row r="13" ht="15.6" spans="1:20">
      <c r="A13" s="43">
        <v>1041880</v>
      </c>
      <c r="B13" s="41" t="s">
        <v>809</v>
      </c>
      <c r="C13" s="41"/>
      <c r="D13" s="41" t="s">
        <v>139</v>
      </c>
      <c r="E13" s="41"/>
      <c r="F13" s="41" t="s">
        <v>810</v>
      </c>
      <c r="G13" s="43">
        <v>1362951</v>
      </c>
      <c r="H13" s="42" t="s">
        <v>795</v>
      </c>
      <c r="J13" s="36" t="s">
        <v>55</v>
      </c>
      <c r="K13" s="45" t="s">
        <v>56</v>
      </c>
      <c r="L13">
        <v>30</v>
      </c>
      <c r="M13">
        <v>2</v>
      </c>
      <c r="N13" s="46">
        <f t="shared" si="0"/>
        <v>2</v>
      </c>
      <c r="O13" s="37" t="s">
        <v>55</v>
      </c>
      <c r="P13" s="45" t="s">
        <v>56</v>
      </c>
      <c r="Q13">
        <v>20</v>
      </c>
      <c r="R13">
        <v>1</v>
      </c>
      <c r="S13" s="46">
        <f t="shared" si="1"/>
        <v>1</v>
      </c>
      <c r="T13" s="50">
        <f t="shared" si="2"/>
        <v>2</v>
      </c>
    </row>
    <row r="14" ht="15.6" spans="1:20">
      <c r="A14" s="43">
        <v>1042110</v>
      </c>
      <c r="B14" s="41" t="s">
        <v>811</v>
      </c>
      <c r="C14" s="41"/>
      <c r="D14" s="41" t="s">
        <v>42</v>
      </c>
      <c r="E14" s="41"/>
      <c r="F14" s="41" t="s">
        <v>808</v>
      </c>
      <c r="G14" s="43">
        <v>1366901</v>
      </c>
      <c r="H14" s="42" t="s">
        <v>790</v>
      </c>
      <c r="J14" s="48" t="s">
        <v>57</v>
      </c>
      <c r="K14" s="45" t="s">
        <v>58</v>
      </c>
      <c r="L14">
        <v>70</v>
      </c>
      <c r="M14">
        <v>3</v>
      </c>
      <c r="N14" s="46">
        <f t="shared" si="0"/>
        <v>6</v>
      </c>
      <c r="O14" s="37" t="s">
        <v>57</v>
      </c>
      <c r="P14" s="45" t="s">
        <v>58</v>
      </c>
      <c r="Q14">
        <v>50</v>
      </c>
      <c r="R14">
        <v>2</v>
      </c>
      <c r="S14" s="46">
        <f t="shared" si="1"/>
        <v>4</v>
      </c>
      <c r="T14" s="50">
        <f t="shared" si="2"/>
        <v>1.5</v>
      </c>
    </row>
    <row r="15" ht="15.6" spans="1:20">
      <c r="A15" s="43">
        <v>1042671</v>
      </c>
      <c r="B15" s="41" t="s">
        <v>812</v>
      </c>
      <c r="C15" s="41"/>
      <c r="D15" s="41" t="s">
        <v>139</v>
      </c>
      <c r="E15" s="41"/>
      <c r="F15" s="41" t="s">
        <v>813</v>
      </c>
      <c r="G15" s="43">
        <v>1367601</v>
      </c>
      <c r="H15" s="42" t="s">
        <v>790</v>
      </c>
      <c r="J15" s="48" t="s">
        <v>70</v>
      </c>
      <c r="K15" s="45" t="s">
        <v>71</v>
      </c>
      <c r="L15">
        <v>30</v>
      </c>
      <c r="M15">
        <v>2</v>
      </c>
      <c r="N15" s="46">
        <f t="shared" si="0"/>
        <v>6</v>
      </c>
      <c r="O15" s="45" t="s">
        <v>55</v>
      </c>
      <c r="P15" s="45" t="s">
        <v>56</v>
      </c>
      <c r="Q15">
        <v>60</v>
      </c>
      <c r="R15">
        <v>3</v>
      </c>
      <c r="S15" s="46">
        <f t="shared" si="1"/>
        <v>3</v>
      </c>
      <c r="T15" s="50">
        <f t="shared" si="2"/>
        <v>2</v>
      </c>
    </row>
    <row r="16" ht="15.6" spans="1:20">
      <c r="A16" s="43">
        <v>1043491</v>
      </c>
      <c r="B16" s="41" t="s">
        <v>814</v>
      </c>
      <c r="C16" s="41"/>
      <c r="D16" s="41" t="s">
        <v>42</v>
      </c>
      <c r="E16" s="41"/>
      <c r="F16" s="41" t="s">
        <v>815</v>
      </c>
      <c r="G16" s="43">
        <v>1370014</v>
      </c>
      <c r="H16" s="42" t="s">
        <v>790</v>
      </c>
      <c r="J16" s="48" t="s">
        <v>70</v>
      </c>
      <c r="K16" s="45" t="s">
        <v>71</v>
      </c>
      <c r="L16">
        <v>80</v>
      </c>
      <c r="M16">
        <v>4</v>
      </c>
      <c r="N16" s="46">
        <f t="shared" si="0"/>
        <v>12</v>
      </c>
      <c r="O16" s="45" t="s">
        <v>57</v>
      </c>
      <c r="P16" s="45" t="s">
        <v>58</v>
      </c>
      <c r="Q16">
        <v>50</v>
      </c>
      <c r="R16">
        <v>2</v>
      </c>
      <c r="S16" s="46">
        <f t="shared" si="1"/>
        <v>4</v>
      </c>
      <c r="T16" s="50">
        <f t="shared" si="2"/>
        <v>3</v>
      </c>
    </row>
    <row r="17" ht="15.6" spans="1:20">
      <c r="A17" s="43">
        <v>1044004</v>
      </c>
      <c r="B17" s="41" t="s">
        <v>816</v>
      </c>
      <c r="C17" s="41"/>
      <c r="D17" s="41" t="s">
        <v>42</v>
      </c>
      <c r="E17" s="41"/>
      <c r="F17" s="41" t="s">
        <v>817</v>
      </c>
      <c r="G17" s="43">
        <v>1370001</v>
      </c>
      <c r="H17" s="42" t="s">
        <v>795</v>
      </c>
      <c r="J17" s="48" t="s">
        <v>57</v>
      </c>
      <c r="K17" s="45" t="s">
        <v>58</v>
      </c>
      <c r="L17">
        <v>70</v>
      </c>
      <c r="M17">
        <v>3</v>
      </c>
      <c r="N17" s="46">
        <f t="shared" si="0"/>
        <v>6</v>
      </c>
      <c r="O17" s="45" t="s">
        <v>55</v>
      </c>
      <c r="P17" s="45" t="s">
        <v>56</v>
      </c>
      <c r="Q17">
        <v>60</v>
      </c>
      <c r="R17">
        <v>3</v>
      </c>
      <c r="S17" s="46">
        <f t="shared" si="1"/>
        <v>3</v>
      </c>
      <c r="T17" s="50">
        <f t="shared" si="2"/>
        <v>2</v>
      </c>
    </row>
    <row r="18" ht="15.6" spans="1:20">
      <c r="A18" s="43">
        <v>1044442</v>
      </c>
      <c r="B18" s="41" t="s">
        <v>818</v>
      </c>
      <c r="C18" s="41"/>
      <c r="D18" s="41" t="s">
        <v>139</v>
      </c>
      <c r="E18" s="41"/>
      <c r="F18" s="41" t="s">
        <v>819</v>
      </c>
      <c r="G18" s="43">
        <v>1371773</v>
      </c>
      <c r="H18" s="42" t="s">
        <v>790</v>
      </c>
      <c r="J18" s="48" t="s">
        <v>70</v>
      </c>
      <c r="K18" s="45" t="s">
        <v>71</v>
      </c>
      <c r="L18">
        <v>80</v>
      </c>
      <c r="M18">
        <v>4</v>
      </c>
      <c r="N18" s="46">
        <f t="shared" si="0"/>
        <v>12</v>
      </c>
      <c r="O18" s="45" t="s">
        <v>57</v>
      </c>
      <c r="P18" s="45" t="s">
        <v>58</v>
      </c>
      <c r="Q18">
        <v>40</v>
      </c>
      <c r="R18">
        <v>2</v>
      </c>
      <c r="S18" s="46">
        <f t="shared" si="1"/>
        <v>4</v>
      </c>
      <c r="T18" s="50">
        <f t="shared" si="2"/>
        <v>3</v>
      </c>
    </row>
    <row r="19" ht="15.6" spans="1:20">
      <c r="A19" s="43">
        <v>1044678</v>
      </c>
      <c r="B19" s="41" t="s">
        <v>820</v>
      </c>
      <c r="C19" s="41"/>
      <c r="D19" s="41" t="s">
        <v>42</v>
      </c>
      <c r="E19" s="41"/>
      <c r="F19" s="41" t="s">
        <v>815</v>
      </c>
      <c r="G19" s="43">
        <v>1373630</v>
      </c>
      <c r="H19" s="42" t="s">
        <v>790</v>
      </c>
      <c r="J19" s="48" t="s">
        <v>57</v>
      </c>
      <c r="K19" s="45" t="s">
        <v>58</v>
      </c>
      <c r="L19">
        <v>70</v>
      </c>
      <c r="M19">
        <v>3</v>
      </c>
      <c r="N19" s="46">
        <f t="shared" si="0"/>
        <v>6</v>
      </c>
      <c r="O19" s="37" t="s">
        <v>55</v>
      </c>
      <c r="P19" s="45" t="s">
        <v>56</v>
      </c>
      <c r="Q19">
        <v>40</v>
      </c>
      <c r="R19">
        <v>2</v>
      </c>
      <c r="S19" s="46">
        <f t="shared" si="1"/>
        <v>2</v>
      </c>
      <c r="T19" s="50">
        <f t="shared" si="2"/>
        <v>3</v>
      </c>
    </row>
    <row r="20" ht="15.6" spans="1:20">
      <c r="A20" s="43">
        <v>1045223</v>
      </c>
      <c r="B20" s="41" t="s">
        <v>821</v>
      </c>
      <c r="C20" s="41"/>
      <c r="D20" s="41" t="s">
        <v>42</v>
      </c>
      <c r="E20" s="41"/>
      <c r="F20" s="41" t="s">
        <v>808</v>
      </c>
      <c r="G20" s="43">
        <v>1370745</v>
      </c>
      <c r="H20" s="42" t="s">
        <v>790</v>
      </c>
      <c r="J20" s="48" t="s">
        <v>55</v>
      </c>
      <c r="K20" s="45" t="s">
        <v>56</v>
      </c>
      <c r="L20">
        <v>70</v>
      </c>
      <c r="M20">
        <v>3</v>
      </c>
      <c r="N20" s="46">
        <f t="shared" si="0"/>
        <v>3</v>
      </c>
      <c r="O20" s="45" t="s">
        <v>55</v>
      </c>
      <c r="P20" s="45" t="s">
        <v>56</v>
      </c>
      <c r="Q20">
        <v>60</v>
      </c>
      <c r="R20">
        <v>3</v>
      </c>
      <c r="S20" s="46">
        <f t="shared" si="1"/>
        <v>3</v>
      </c>
      <c r="T20" s="50">
        <f t="shared" si="2"/>
        <v>1</v>
      </c>
    </row>
    <row r="21" ht="15.6" spans="1:20">
      <c r="A21" s="43">
        <v>1045962</v>
      </c>
      <c r="B21" s="41" t="s">
        <v>822</v>
      </c>
      <c r="C21" s="41"/>
      <c r="D21" s="41" t="s">
        <v>139</v>
      </c>
      <c r="E21" s="41"/>
      <c r="F21" s="41" t="s">
        <v>823</v>
      </c>
      <c r="G21" s="43">
        <v>1372758</v>
      </c>
      <c r="H21" s="42" t="s">
        <v>790</v>
      </c>
      <c r="J21" s="48" t="s">
        <v>70</v>
      </c>
      <c r="K21" s="45" t="s">
        <v>71</v>
      </c>
      <c r="L21">
        <v>80</v>
      </c>
      <c r="M21">
        <v>4</v>
      </c>
      <c r="N21" s="46">
        <f t="shared" si="0"/>
        <v>12</v>
      </c>
      <c r="O21" s="37" t="s">
        <v>55</v>
      </c>
      <c r="P21" s="45" t="s">
        <v>56</v>
      </c>
      <c r="Q21">
        <v>40</v>
      </c>
      <c r="R21">
        <v>2</v>
      </c>
      <c r="S21" s="46">
        <f t="shared" si="1"/>
        <v>2</v>
      </c>
      <c r="T21" s="50">
        <f t="shared" si="2"/>
        <v>6</v>
      </c>
    </row>
    <row r="22" ht="15.6" spans="1:20">
      <c r="A22" s="43">
        <v>1045963</v>
      </c>
      <c r="B22" s="41" t="s">
        <v>824</v>
      </c>
      <c r="C22" s="41"/>
      <c r="D22" s="41" t="s">
        <v>42</v>
      </c>
      <c r="E22" s="41"/>
      <c r="F22" s="41" t="s">
        <v>825</v>
      </c>
      <c r="G22" s="43">
        <v>1372761</v>
      </c>
      <c r="H22" s="42" t="s">
        <v>790</v>
      </c>
      <c r="J22" s="36" t="s">
        <v>55</v>
      </c>
      <c r="K22" s="45" t="s">
        <v>56</v>
      </c>
      <c r="L22">
        <v>30</v>
      </c>
      <c r="M22">
        <v>2</v>
      </c>
      <c r="N22" s="46">
        <f t="shared" si="0"/>
        <v>2</v>
      </c>
      <c r="O22" s="45" t="s">
        <v>57</v>
      </c>
      <c r="P22" s="45" t="s">
        <v>58</v>
      </c>
      <c r="Q22">
        <v>20</v>
      </c>
      <c r="R22">
        <v>1</v>
      </c>
      <c r="S22" s="46">
        <f t="shared" si="1"/>
        <v>2</v>
      </c>
      <c r="T22" s="50">
        <f t="shared" si="2"/>
        <v>1</v>
      </c>
    </row>
    <row r="23" ht="15.6" spans="1:20">
      <c r="A23" s="43">
        <v>1046044</v>
      </c>
      <c r="B23" s="41" t="s">
        <v>826</v>
      </c>
      <c r="C23" s="41"/>
      <c r="D23" s="41" t="s">
        <v>42</v>
      </c>
      <c r="E23" s="41"/>
      <c r="F23" s="41" t="s">
        <v>827</v>
      </c>
      <c r="G23" s="43">
        <v>1372565</v>
      </c>
      <c r="H23" s="42" t="s">
        <v>790</v>
      </c>
      <c r="J23" s="36" t="s">
        <v>96</v>
      </c>
      <c r="K23" s="45" t="s">
        <v>97</v>
      </c>
      <c r="L23">
        <v>0</v>
      </c>
      <c r="M23">
        <v>0</v>
      </c>
      <c r="N23" s="46">
        <f t="shared" si="0"/>
        <v>0</v>
      </c>
      <c r="O23" s="45" t="s">
        <v>57</v>
      </c>
      <c r="P23" s="45" t="s">
        <v>58</v>
      </c>
      <c r="Q23">
        <v>50</v>
      </c>
      <c r="R23">
        <v>2</v>
      </c>
      <c r="S23" s="46">
        <f t="shared" si="1"/>
        <v>4</v>
      </c>
      <c r="T23" s="50">
        <f t="shared" si="2"/>
        <v>0</v>
      </c>
    </row>
    <row r="24" ht="15.6" spans="1:20">
      <c r="A24" s="43">
        <v>1046643</v>
      </c>
      <c r="B24" s="41" t="s">
        <v>828</v>
      </c>
      <c r="C24" s="41"/>
      <c r="D24" s="41" t="s">
        <v>139</v>
      </c>
      <c r="E24" s="41"/>
      <c r="F24" s="41" t="s">
        <v>823</v>
      </c>
      <c r="G24" s="43">
        <v>1375787</v>
      </c>
      <c r="H24" s="42" t="s">
        <v>790</v>
      </c>
      <c r="J24" s="48" t="s">
        <v>55</v>
      </c>
      <c r="K24" s="45" t="s">
        <v>56</v>
      </c>
      <c r="L24">
        <v>20</v>
      </c>
      <c r="M24">
        <v>1</v>
      </c>
      <c r="N24" s="46">
        <f t="shared" si="0"/>
        <v>1</v>
      </c>
      <c r="O24" s="45" t="s">
        <v>55</v>
      </c>
      <c r="P24" s="45" t="s">
        <v>56</v>
      </c>
      <c r="Q24">
        <v>50</v>
      </c>
      <c r="R24">
        <v>2</v>
      </c>
      <c r="S24" s="46">
        <f t="shared" si="1"/>
        <v>2</v>
      </c>
      <c r="T24" s="50">
        <f t="shared" si="2"/>
        <v>0.5</v>
      </c>
    </row>
    <row r="25" ht="15.6" spans="1:20">
      <c r="A25" s="43">
        <v>1047059</v>
      </c>
      <c r="B25" s="41" t="s">
        <v>829</v>
      </c>
      <c r="C25" s="41"/>
      <c r="D25" s="41" t="s">
        <v>42</v>
      </c>
      <c r="E25" s="41"/>
      <c r="F25" s="41" t="s">
        <v>830</v>
      </c>
      <c r="G25" s="43">
        <v>1375868</v>
      </c>
      <c r="H25" s="42" t="s">
        <v>790</v>
      </c>
      <c r="J25" s="48" t="s">
        <v>57</v>
      </c>
      <c r="K25" s="45" t="s">
        <v>58</v>
      </c>
      <c r="L25">
        <v>60</v>
      </c>
      <c r="M25">
        <v>3</v>
      </c>
      <c r="N25" s="46">
        <f t="shared" si="0"/>
        <v>6</v>
      </c>
      <c r="O25" s="37" t="s">
        <v>57</v>
      </c>
      <c r="P25" s="45" t="s">
        <v>58</v>
      </c>
      <c r="Q25">
        <v>40</v>
      </c>
      <c r="R25">
        <v>2</v>
      </c>
      <c r="S25" s="46">
        <f t="shared" si="1"/>
        <v>4</v>
      </c>
      <c r="T25" s="50">
        <f t="shared" si="2"/>
        <v>1.5</v>
      </c>
    </row>
    <row r="26" ht="15.6" spans="1:20">
      <c r="A26" s="43">
        <v>1047690</v>
      </c>
      <c r="B26" s="41" t="s">
        <v>831</v>
      </c>
      <c r="C26" s="41"/>
      <c r="D26" s="41" t="s">
        <v>139</v>
      </c>
      <c r="E26" s="41"/>
      <c r="F26" s="41" t="s">
        <v>832</v>
      </c>
      <c r="G26" s="43">
        <v>1369271</v>
      </c>
      <c r="H26" s="42" t="s">
        <v>795</v>
      </c>
      <c r="J26" s="48" t="s">
        <v>55</v>
      </c>
      <c r="K26" s="45" t="s">
        <v>56</v>
      </c>
      <c r="L26">
        <v>10</v>
      </c>
      <c r="M26">
        <v>1</v>
      </c>
      <c r="N26" s="46">
        <f t="shared" si="0"/>
        <v>1</v>
      </c>
      <c r="O26" s="45" t="s">
        <v>55</v>
      </c>
      <c r="P26" s="45" t="s">
        <v>56</v>
      </c>
      <c r="Q26">
        <v>40</v>
      </c>
      <c r="R26">
        <v>2</v>
      </c>
      <c r="S26" s="46">
        <f t="shared" si="1"/>
        <v>2</v>
      </c>
      <c r="T26" s="50">
        <f t="shared" si="2"/>
        <v>0.5</v>
      </c>
    </row>
    <row r="27" ht="15.6" spans="1:20">
      <c r="A27" s="43">
        <v>1047693</v>
      </c>
      <c r="B27" s="41" t="s">
        <v>833</v>
      </c>
      <c r="C27" s="41"/>
      <c r="D27" s="41" t="s">
        <v>42</v>
      </c>
      <c r="E27" s="41"/>
      <c r="F27" s="41" t="s">
        <v>794</v>
      </c>
      <c r="G27" s="43">
        <v>1376279</v>
      </c>
      <c r="H27" s="42" t="s">
        <v>790</v>
      </c>
      <c r="J27" s="48" t="s">
        <v>70</v>
      </c>
      <c r="K27" s="45" t="s">
        <v>71</v>
      </c>
      <c r="L27">
        <v>80</v>
      </c>
      <c r="M27">
        <v>4</v>
      </c>
      <c r="N27" s="46">
        <f t="shared" si="0"/>
        <v>12</v>
      </c>
      <c r="O27" s="37" t="s">
        <v>55</v>
      </c>
      <c r="P27" s="45" t="s">
        <v>56</v>
      </c>
      <c r="Q27">
        <v>10</v>
      </c>
      <c r="R27">
        <v>1</v>
      </c>
      <c r="S27" s="46">
        <f t="shared" si="1"/>
        <v>1</v>
      </c>
      <c r="T27" s="50">
        <f t="shared" si="2"/>
        <v>12</v>
      </c>
    </row>
    <row r="28" ht="15.6" spans="1:20">
      <c r="A28" s="43">
        <v>1048017</v>
      </c>
      <c r="B28" s="41" t="s">
        <v>834</v>
      </c>
      <c r="C28" s="41"/>
      <c r="D28" s="41" t="s">
        <v>42</v>
      </c>
      <c r="E28" s="41"/>
      <c r="F28" s="41" t="s">
        <v>835</v>
      </c>
      <c r="G28" s="43">
        <v>1374562</v>
      </c>
      <c r="H28" s="42" t="s">
        <v>790</v>
      </c>
      <c r="J28" s="48" t="s">
        <v>70</v>
      </c>
      <c r="K28" s="45" t="s">
        <v>71</v>
      </c>
      <c r="L28">
        <v>80</v>
      </c>
      <c r="M28">
        <v>4</v>
      </c>
      <c r="N28" s="46">
        <f t="shared" si="0"/>
        <v>12</v>
      </c>
      <c r="O28" s="45" t="s">
        <v>55</v>
      </c>
      <c r="P28" s="45" t="s">
        <v>56</v>
      </c>
      <c r="Q28">
        <v>60</v>
      </c>
      <c r="R28">
        <v>3</v>
      </c>
      <c r="S28" s="46">
        <f t="shared" si="1"/>
        <v>3</v>
      </c>
      <c r="T28" s="50">
        <f t="shared" si="2"/>
        <v>4</v>
      </c>
    </row>
    <row r="29" ht="15.6" spans="1:20">
      <c r="A29" s="43">
        <v>1048839</v>
      </c>
      <c r="B29" s="41" t="s">
        <v>836</v>
      </c>
      <c r="C29" s="41"/>
      <c r="D29" s="41" t="s">
        <v>42</v>
      </c>
      <c r="E29" s="41"/>
      <c r="F29" s="41" t="s">
        <v>837</v>
      </c>
      <c r="G29" s="43">
        <v>1374137</v>
      </c>
      <c r="H29" s="42" t="s">
        <v>790</v>
      </c>
      <c r="J29" s="48" t="s">
        <v>57</v>
      </c>
      <c r="K29" s="45" t="s">
        <v>58</v>
      </c>
      <c r="L29">
        <v>60</v>
      </c>
      <c r="M29">
        <v>3</v>
      </c>
      <c r="N29" s="46">
        <f t="shared" si="0"/>
        <v>6</v>
      </c>
      <c r="O29" s="45" t="s">
        <v>55</v>
      </c>
      <c r="P29" s="45" t="s">
        <v>56</v>
      </c>
      <c r="Q29">
        <v>40</v>
      </c>
      <c r="R29">
        <v>2</v>
      </c>
      <c r="S29" s="46">
        <f t="shared" si="1"/>
        <v>2</v>
      </c>
      <c r="T29" s="50">
        <f t="shared" si="2"/>
        <v>3</v>
      </c>
    </row>
    <row r="30" ht="15.6" spans="1:20">
      <c r="A30" s="43">
        <v>1049002</v>
      </c>
      <c r="B30" s="41" t="s">
        <v>838</v>
      </c>
      <c r="C30" s="41"/>
      <c r="D30" s="41" t="s">
        <v>139</v>
      </c>
      <c r="E30" s="41"/>
      <c r="F30" s="41" t="s">
        <v>835</v>
      </c>
      <c r="G30" s="43">
        <v>1379272</v>
      </c>
      <c r="H30" s="42" t="s">
        <v>790</v>
      </c>
      <c r="J30" s="48" t="s">
        <v>70</v>
      </c>
      <c r="K30" s="45" t="s">
        <v>71</v>
      </c>
      <c r="L30">
        <v>30</v>
      </c>
      <c r="M30">
        <v>2</v>
      </c>
      <c r="N30" s="46">
        <f t="shared" si="0"/>
        <v>6</v>
      </c>
      <c r="O30" s="37" t="s">
        <v>55</v>
      </c>
      <c r="P30" s="45" t="s">
        <v>56</v>
      </c>
      <c r="Q30">
        <v>60</v>
      </c>
      <c r="R30">
        <v>3</v>
      </c>
      <c r="S30" s="46">
        <f t="shared" si="1"/>
        <v>3</v>
      </c>
      <c r="T30" s="50">
        <f t="shared" si="2"/>
        <v>2</v>
      </c>
    </row>
    <row r="31" ht="15.6" spans="1:20">
      <c r="A31" s="43">
        <v>1049485</v>
      </c>
      <c r="B31" s="41" t="s">
        <v>839</v>
      </c>
      <c r="C31" s="41"/>
      <c r="D31" s="41" t="s">
        <v>42</v>
      </c>
      <c r="E31" s="41"/>
      <c r="F31" s="41" t="s">
        <v>840</v>
      </c>
      <c r="G31" s="43">
        <v>1379547</v>
      </c>
      <c r="H31" s="42" t="s">
        <v>790</v>
      </c>
      <c r="J31" s="48" t="s">
        <v>57</v>
      </c>
      <c r="K31" s="45" t="s">
        <v>58</v>
      </c>
      <c r="L31">
        <v>80</v>
      </c>
      <c r="M31">
        <v>4</v>
      </c>
      <c r="N31" s="46">
        <f t="shared" si="0"/>
        <v>8</v>
      </c>
      <c r="O31" s="37" t="s">
        <v>55</v>
      </c>
      <c r="P31" s="45" t="s">
        <v>56</v>
      </c>
      <c r="Q31">
        <v>60</v>
      </c>
      <c r="R31">
        <v>3</v>
      </c>
      <c r="S31" s="46">
        <f t="shared" si="1"/>
        <v>3</v>
      </c>
      <c r="T31" s="50">
        <f t="shared" si="2"/>
        <v>2.66666666666667</v>
      </c>
    </row>
    <row r="32" ht="15.6" spans="1:20">
      <c r="A32" s="43">
        <v>1050013</v>
      </c>
      <c r="B32" s="41" t="s">
        <v>841</v>
      </c>
      <c r="C32" s="41"/>
      <c r="D32" s="41" t="s">
        <v>139</v>
      </c>
      <c r="E32" s="41"/>
      <c r="F32" s="41" t="s">
        <v>842</v>
      </c>
      <c r="G32" s="43">
        <v>1380262</v>
      </c>
      <c r="H32" s="42" t="s">
        <v>790</v>
      </c>
      <c r="J32" s="48" t="s">
        <v>57</v>
      </c>
      <c r="K32" s="45" t="s">
        <v>58</v>
      </c>
      <c r="L32">
        <v>60</v>
      </c>
      <c r="M32">
        <v>3</v>
      </c>
      <c r="N32" s="46">
        <f t="shared" si="0"/>
        <v>6</v>
      </c>
      <c r="O32" s="45" t="s">
        <v>57</v>
      </c>
      <c r="P32" s="45" t="s">
        <v>58</v>
      </c>
      <c r="Q32">
        <v>30</v>
      </c>
      <c r="R32">
        <v>2</v>
      </c>
      <c r="S32" s="46">
        <f t="shared" si="1"/>
        <v>4</v>
      </c>
      <c r="T32" s="50">
        <f t="shared" si="2"/>
        <v>1.5</v>
      </c>
    </row>
  </sheetData>
  <mergeCells count="2">
    <mergeCell ref="J1:N1"/>
    <mergeCell ref="O1:S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opLeftCell="C1" workbookViewId="0">
      <selection activeCell="O2" sqref="O2:O54"/>
    </sheetView>
  </sheetViews>
  <sheetFormatPr defaultColWidth="9" defaultRowHeight="13.8"/>
  <cols>
    <col min="1" max="1" width="16.3333333333333" style="1" customWidth="1"/>
    <col min="2" max="2" width="25.3333333333333" style="1" customWidth="1"/>
    <col min="3" max="3" width="12.5555555555556" style="11" customWidth="1"/>
    <col min="4" max="4" width="8.88888888888889" style="11"/>
    <col min="5" max="5" width="15.3333333333333" style="26" customWidth="1"/>
    <col min="6" max="6" width="20.1111111111111" customWidth="1"/>
    <col min="7" max="7" width="11.4444444444444" customWidth="1"/>
    <col min="8" max="8" width="12.2222222222222" customWidth="1"/>
    <col min="9" max="9" width="14.6666666666667" style="1" customWidth="1"/>
    <col min="10" max="10" width="24.5555555555556" style="1" customWidth="1"/>
    <col min="11" max="11" width="11.6666666666667" customWidth="1"/>
    <col min="13" max="13" width="16.5555555555556" style="1" customWidth="1"/>
    <col min="14" max="14" width="20.4444444444444" style="1" customWidth="1"/>
    <col min="15" max="15" width="11.8888888888889" customWidth="1"/>
  </cols>
  <sheetData>
    <row r="1" spans="1:15">
      <c r="A1" s="2" t="s">
        <v>843</v>
      </c>
      <c r="B1" s="2" t="s">
        <v>844</v>
      </c>
      <c r="C1" s="10" t="s">
        <v>845</v>
      </c>
      <c r="E1" s="2" t="s">
        <v>843</v>
      </c>
      <c r="F1" s="10" t="s">
        <v>846</v>
      </c>
      <c r="G1" s="10" t="s">
        <v>845</v>
      </c>
      <c r="H1" s="12"/>
      <c r="I1" s="2" t="s">
        <v>843</v>
      </c>
      <c r="J1" s="2" t="s">
        <v>847</v>
      </c>
      <c r="K1" s="10" t="s">
        <v>845</v>
      </c>
      <c r="L1" s="11"/>
      <c r="M1" s="2" t="s">
        <v>843</v>
      </c>
      <c r="N1" s="9" t="s">
        <v>848</v>
      </c>
      <c r="O1" s="10" t="s">
        <v>845</v>
      </c>
    </row>
    <row r="2" spans="1:15">
      <c r="A2" s="13">
        <v>11</v>
      </c>
      <c r="B2" s="27">
        <v>2</v>
      </c>
      <c r="C2" s="28">
        <v>1</v>
      </c>
      <c r="D2" s="16"/>
      <c r="E2" s="16">
        <v>23</v>
      </c>
      <c r="F2" s="29">
        <v>2</v>
      </c>
      <c r="G2" s="15">
        <v>0</v>
      </c>
      <c r="I2" s="4">
        <v>59</v>
      </c>
      <c r="J2" s="31">
        <v>2</v>
      </c>
      <c r="K2">
        <v>0</v>
      </c>
      <c r="M2" s="4">
        <v>74</v>
      </c>
      <c r="N2" s="32">
        <v>8</v>
      </c>
      <c r="O2">
        <v>0</v>
      </c>
    </row>
    <row r="3" spans="1:15">
      <c r="A3" s="13">
        <v>48</v>
      </c>
      <c r="B3" s="14">
        <v>2</v>
      </c>
      <c r="C3" s="28">
        <v>1</v>
      </c>
      <c r="D3" s="16"/>
      <c r="E3" s="16">
        <v>11</v>
      </c>
      <c r="F3" s="30">
        <v>2</v>
      </c>
      <c r="G3" s="15">
        <v>0</v>
      </c>
      <c r="I3" s="4">
        <v>47</v>
      </c>
      <c r="J3" s="32">
        <v>2</v>
      </c>
      <c r="K3">
        <v>0</v>
      </c>
      <c r="M3" s="4">
        <v>55</v>
      </c>
      <c r="N3" s="32">
        <v>3</v>
      </c>
      <c r="O3">
        <v>0</v>
      </c>
    </row>
    <row r="4" spans="1:15">
      <c r="A4" s="13">
        <v>27</v>
      </c>
      <c r="B4" s="14">
        <v>3</v>
      </c>
      <c r="C4" s="28">
        <v>1</v>
      </c>
      <c r="D4" s="16"/>
      <c r="E4" s="16">
        <v>5</v>
      </c>
      <c r="F4" s="30">
        <v>1</v>
      </c>
      <c r="G4" s="15">
        <v>0</v>
      </c>
      <c r="I4" s="4">
        <v>41</v>
      </c>
      <c r="J4" s="32">
        <v>1</v>
      </c>
      <c r="K4">
        <v>0</v>
      </c>
      <c r="M4" s="4">
        <v>81</v>
      </c>
      <c r="N4" s="32">
        <v>4</v>
      </c>
      <c r="O4">
        <v>0</v>
      </c>
    </row>
    <row r="5" spans="1:15">
      <c r="A5" s="13">
        <v>16</v>
      </c>
      <c r="B5" s="14">
        <v>3</v>
      </c>
      <c r="C5" s="28">
        <v>1</v>
      </c>
      <c r="D5" s="16"/>
      <c r="E5" s="16">
        <v>21</v>
      </c>
      <c r="F5" s="30">
        <v>0</v>
      </c>
      <c r="G5" s="15">
        <v>0</v>
      </c>
      <c r="I5" s="4">
        <v>57</v>
      </c>
      <c r="J5" s="32">
        <v>0</v>
      </c>
      <c r="K5">
        <v>0</v>
      </c>
      <c r="M5" s="4">
        <v>71</v>
      </c>
      <c r="N5" s="32">
        <v>3</v>
      </c>
      <c r="O5">
        <v>0</v>
      </c>
    </row>
    <row r="6" spans="1:15">
      <c r="A6" s="13">
        <v>19</v>
      </c>
      <c r="B6" s="14">
        <v>3</v>
      </c>
      <c r="C6" s="28">
        <v>1</v>
      </c>
      <c r="D6" s="16"/>
      <c r="E6" s="16">
        <v>17</v>
      </c>
      <c r="F6" s="30">
        <v>2</v>
      </c>
      <c r="G6" s="15">
        <v>0</v>
      </c>
      <c r="I6" s="4">
        <v>53</v>
      </c>
      <c r="J6" s="32">
        <v>2</v>
      </c>
      <c r="K6">
        <v>0</v>
      </c>
      <c r="M6" s="4">
        <v>74</v>
      </c>
      <c r="N6" s="32">
        <v>3</v>
      </c>
      <c r="O6">
        <v>0</v>
      </c>
    </row>
    <row r="7" spans="1:15">
      <c r="A7" s="13">
        <v>13</v>
      </c>
      <c r="B7" s="14">
        <v>0</v>
      </c>
      <c r="C7" s="28">
        <v>1</v>
      </c>
      <c r="D7" s="16"/>
      <c r="E7" s="16">
        <v>19</v>
      </c>
      <c r="F7" s="30">
        <v>3</v>
      </c>
      <c r="G7" s="15">
        <v>0</v>
      </c>
      <c r="I7" s="4">
        <v>77</v>
      </c>
      <c r="J7" s="32">
        <v>2</v>
      </c>
      <c r="K7">
        <v>0</v>
      </c>
      <c r="M7" s="4">
        <v>49</v>
      </c>
      <c r="N7" s="32">
        <v>4</v>
      </c>
      <c r="O7">
        <v>0</v>
      </c>
    </row>
    <row r="8" spans="1:15">
      <c r="A8" s="13">
        <v>15</v>
      </c>
      <c r="B8" s="14">
        <v>1</v>
      </c>
      <c r="C8" s="28">
        <v>1</v>
      </c>
      <c r="D8" s="16"/>
      <c r="E8" s="16">
        <v>35</v>
      </c>
      <c r="F8" s="30">
        <v>3</v>
      </c>
      <c r="G8" s="15">
        <v>0</v>
      </c>
      <c r="I8" s="4">
        <v>77</v>
      </c>
      <c r="J8" s="32">
        <v>0</v>
      </c>
      <c r="K8">
        <v>0</v>
      </c>
      <c r="M8" s="4">
        <v>50</v>
      </c>
      <c r="N8" s="32">
        <v>8</v>
      </c>
      <c r="O8">
        <v>0</v>
      </c>
    </row>
    <row r="9" spans="1:15">
      <c r="A9" s="13">
        <v>15</v>
      </c>
      <c r="B9" s="14">
        <v>2</v>
      </c>
      <c r="C9" s="28">
        <v>1</v>
      </c>
      <c r="D9" s="16"/>
      <c r="E9" s="16">
        <v>41</v>
      </c>
      <c r="F9" s="30">
        <v>2</v>
      </c>
      <c r="G9" s="15">
        <v>0</v>
      </c>
      <c r="I9" s="4">
        <v>53</v>
      </c>
      <c r="J9" s="32">
        <v>0</v>
      </c>
      <c r="K9">
        <v>0</v>
      </c>
      <c r="M9" s="4">
        <v>48</v>
      </c>
      <c r="N9" s="32">
        <v>6</v>
      </c>
      <c r="O9">
        <v>0</v>
      </c>
    </row>
    <row r="10" spans="1:15">
      <c r="A10" s="13">
        <v>33</v>
      </c>
      <c r="B10" s="14">
        <v>0</v>
      </c>
      <c r="C10" s="28">
        <v>1</v>
      </c>
      <c r="D10" s="20"/>
      <c r="E10" s="16">
        <v>41</v>
      </c>
      <c r="F10" s="30">
        <v>0</v>
      </c>
      <c r="G10" s="15">
        <v>0</v>
      </c>
      <c r="I10" s="4">
        <v>69</v>
      </c>
      <c r="J10" s="32">
        <v>1</v>
      </c>
      <c r="K10">
        <v>0</v>
      </c>
      <c r="M10" s="4">
        <v>67</v>
      </c>
      <c r="N10" s="32">
        <v>3</v>
      </c>
      <c r="O10">
        <v>0</v>
      </c>
    </row>
    <row r="11" spans="1:15">
      <c r="A11" s="13">
        <v>9</v>
      </c>
      <c r="B11" s="14">
        <v>0</v>
      </c>
      <c r="C11" s="28">
        <v>1</v>
      </c>
      <c r="D11" s="16"/>
      <c r="E11" s="16">
        <v>17</v>
      </c>
      <c r="F11" s="30">
        <v>0</v>
      </c>
      <c r="G11" s="15">
        <v>0</v>
      </c>
      <c r="I11" s="4">
        <v>71</v>
      </c>
      <c r="J11" s="32">
        <v>2</v>
      </c>
      <c r="K11">
        <v>0</v>
      </c>
      <c r="M11" s="4">
        <v>51</v>
      </c>
      <c r="N11" s="32">
        <v>6</v>
      </c>
      <c r="O11">
        <v>0</v>
      </c>
    </row>
    <row r="12" spans="1:15">
      <c r="A12" s="13">
        <v>11</v>
      </c>
      <c r="B12" s="14">
        <v>0</v>
      </c>
      <c r="C12" s="28">
        <v>1</v>
      </c>
      <c r="D12" s="16"/>
      <c r="E12" s="16">
        <v>33</v>
      </c>
      <c r="F12" s="30">
        <v>1</v>
      </c>
      <c r="G12" s="15">
        <v>0</v>
      </c>
      <c r="I12" s="4">
        <v>43</v>
      </c>
      <c r="J12" s="32">
        <v>1</v>
      </c>
      <c r="K12">
        <v>0</v>
      </c>
      <c r="M12" s="4">
        <v>65</v>
      </c>
      <c r="N12" s="32">
        <v>6</v>
      </c>
      <c r="O12">
        <v>0</v>
      </c>
    </row>
    <row r="13" spans="1:15">
      <c r="A13" s="13">
        <v>4</v>
      </c>
      <c r="B13" s="14">
        <v>1</v>
      </c>
      <c r="C13" s="28">
        <v>1</v>
      </c>
      <c r="D13" s="16"/>
      <c r="E13" s="16">
        <v>38</v>
      </c>
      <c r="F13" s="30">
        <v>3</v>
      </c>
      <c r="G13" s="15">
        <v>0</v>
      </c>
      <c r="I13" s="4">
        <v>43</v>
      </c>
      <c r="J13" s="32">
        <v>0</v>
      </c>
      <c r="K13">
        <v>0</v>
      </c>
      <c r="M13" s="4">
        <v>68</v>
      </c>
      <c r="N13" s="32">
        <v>4</v>
      </c>
      <c r="O13">
        <v>0</v>
      </c>
    </row>
    <row r="14" spans="1:15">
      <c r="A14" s="13">
        <v>6</v>
      </c>
      <c r="B14" s="14">
        <v>3</v>
      </c>
      <c r="C14" s="28">
        <v>1</v>
      </c>
      <c r="D14" s="16"/>
      <c r="E14" s="16">
        <v>35</v>
      </c>
      <c r="F14" s="30">
        <v>2</v>
      </c>
      <c r="G14" s="15">
        <v>0</v>
      </c>
      <c r="I14" s="4">
        <v>52</v>
      </c>
      <c r="J14" s="32">
        <v>1</v>
      </c>
      <c r="K14">
        <v>0</v>
      </c>
      <c r="M14" s="4">
        <v>57</v>
      </c>
      <c r="N14" s="32">
        <v>3</v>
      </c>
      <c r="O14">
        <v>0</v>
      </c>
    </row>
    <row r="15" spans="1:15">
      <c r="A15" s="13">
        <v>18</v>
      </c>
      <c r="B15" s="14">
        <v>2</v>
      </c>
      <c r="C15" s="28">
        <v>1</v>
      </c>
      <c r="D15" s="16"/>
      <c r="E15" s="16">
        <v>31</v>
      </c>
      <c r="F15" s="30">
        <v>3</v>
      </c>
      <c r="G15" s="15">
        <v>0</v>
      </c>
      <c r="I15" s="4">
        <v>59</v>
      </c>
      <c r="J15" s="32">
        <v>0</v>
      </c>
      <c r="K15">
        <v>0</v>
      </c>
      <c r="M15" s="4">
        <v>51</v>
      </c>
      <c r="N15" s="32">
        <v>4</v>
      </c>
      <c r="O15">
        <v>0</v>
      </c>
    </row>
    <row r="16" spans="1:15">
      <c r="A16" s="13">
        <v>12</v>
      </c>
      <c r="B16" s="14">
        <v>1</v>
      </c>
      <c r="C16" s="28">
        <v>1</v>
      </c>
      <c r="E16" s="16">
        <v>21</v>
      </c>
      <c r="F16" s="30">
        <v>3</v>
      </c>
      <c r="G16" s="15">
        <v>0</v>
      </c>
      <c r="I16" s="4">
        <v>63</v>
      </c>
      <c r="J16" s="32">
        <v>0</v>
      </c>
      <c r="K16">
        <v>0</v>
      </c>
      <c r="M16" s="4">
        <v>71</v>
      </c>
      <c r="N16" s="32">
        <v>8</v>
      </c>
      <c r="O16">
        <v>0</v>
      </c>
    </row>
    <row r="17" spans="1:15">
      <c r="A17" s="13">
        <v>16</v>
      </c>
      <c r="B17" s="14">
        <v>0</v>
      </c>
      <c r="C17" s="28">
        <v>1</v>
      </c>
      <c r="E17" s="16">
        <v>7</v>
      </c>
      <c r="F17" s="30">
        <v>1</v>
      </c>
      <c r="G17" s="15">
        <v>0</v>
      </c>
      <c r="I17" s="4">
        <v>48</v>
      </c>
      <c r="J17" s="32">
        <v>2</v>
      </c>
      <c r="K17">
        <v>0</v>
      </c>
      <c r="M17" s="4">
        <v>62</v>
      </c>
      <c r="N17" s="32">
        <v>8</v>
      </c>
      <c r="O17">
        <v>0</v>
      </c>
    </row>
    <row r="18" spans="1:15">
      <c r="A18" s="19">
        <v>79</v>
      </c>
      <c r="B18" s="14">
        <v>1</v>
      </c>
      <c r="C18" s="28">
        <v>1</v>
      </c>
      <c r="E18" s="16">
        <v>7</v>
      </c>
      <c r="F18" s="30">
        <v>0</v>
      </c>
      <c r="G18" s="15">
        <v>0</v>
      </c>
      <c r="I18" s="4">
        <v>57</v>
      </c>
      <c r="J18" s="32">
        <v>1</v>
      </c>
      <c r="K18">
        <v>0</v>
      </c>
      <c r="M18" s="4">
        <v>69</v>
      </c>
      <c r="N18" s="32">
        <v>3</v>
      </c>
      <c r="O18">
        <v>0</v>
      </c>
    </row>
    <row r="19" spans="1:15">
      <c r="A19" s="19">
        <v>43</v>
      </c>
      <c r="B19" s="14">
        <v>2</v>
      </c>
      <c r="C19" s="28">
        <v>1</v>
      </c>
      <c r="E19" s="18">
        <v>33</v>
      </c>
      <c r="F19" s="30">
        <v>3</v>
      </c>
      <c r="G19" s="15">
        <v>0</v>
      </c>
      <c r="I19" s="4">
        <v>64</v>
      </c>
      <c r="J19" s="33">
        <v>1</v>
      </c>
      <c r="K19">
        <v>0</v>
      </c>
      <c r="M19" s="4">
        <v>63</v>
      </c>
      <c r="N19" s="32">
        <v>6</v>
      </c>
      <c r="O19">
        <v>0</v>
      </c>
    </row>
    <row r="20" spans="1:15">
      <c r="A20" s="19">
        <v>40</v>
      </c>
      <c r="B20" s="14">
        <v>1</v>
      </c>
      <c r="C20" s="28">
        <v>1</v>
      </c>
      <c r="E20" s="16">
        <v>9</v>
      </c>
      <c r="F20" s="30">
        <v>3</v>
      </c>
      <c r="G20" s="15">
        <v>0</v>
      </c>
      <c r="I20" s="4">
        <v>49</v>
      </c>
      <c r="J20" s="32">
        <v>1</v>
      </c>
      <c r="K20">
        <v>0</v>
      </c>
      <c r="M20" s="4">
        <v>45</v>
      </c>
      <c r="N20" s="32">
        <v>3</v>
      </c>
      <c r="O20">
        <v>0</v>
      </c>
    </row>
    <row r="21" spans="1:15">
      <c r="A21" s="19">
        <v>5</v>
      </c>
      <c r="B21" s="14">
        <v>2</v>
      </c>
      <c r="C21" s="28">
        <v>1</v>
      </c>
      <c r="E21" s="16">
        <v>16</v>
      </c>
      <c r="F21" s="30">
        <v>1</v>
      </c>
      <c r="G21" s="15">
        <v>0</v>
      </c>
      <c r="I21" s="4">
        <v>65</v>
      </c>
      <c r="J21" s="32">
        <v>1</v>
      </c>
      <c r="K21">
        <v>0</v>
      </c>
      <c r="M21" s="4">
        <v>42</v>
      </c>
      <c r="N21" s="32">
        <v>8</v>
      </c>
      <c r="O21">
        <v>0</v>
      </c>
    </row>
    <row r="22" spans="1:15">
      <c r="A22" s="19">
        <v>31</v>
      </c>
      <c r="B22" s="14">
        <v>1</v>
      </c>
      <c r="C22" s="28">
        <v>1</v>
      </c>
      <c r="E22" s="16">
        <v>23</v>
      </c>
      <c r="F22" s="30">
        <v>0</v>
      </c>
      <c r="G22" s="15">
        <v>0</v>
      </c>
      <c r="I22" s="4">
        <v>57</v>
      </c>
      <c r="J22" s="32">
        <v>1</v>
      </c>
      <c r="K22">
        <v>0</v>
      </c>
      <c r="M22" s="4">
        <v>48</v>
      </c>
      <c r="N22" s="32">
        <v>4</v>
      </c>
      <c r="O22">
        <v>0</v>
      </c>
    </row>
    <row r="23" spans="1:15">
      <c r="A23" s="19">
        <v>36</v>
      </c>
      <c r="B23" s="14">
        <v>1</v>
      </c>
      <c r="C23" s="28">
        <v>1</v>
      </c>
      <c r="E23" s="16">
        <v>27</v>
      </c>
      <c r="F23" s="30">
        <v>0</v>
      </c>
      <c r="G23" s="15">
        <v>0</v>
      </c>
      <c r="I23" s="4">
        <v>47</v>
      </c>
      <c r="J23" s="32">
        <v>1</v>
      </c>
      <c r="K23">
        <v>0</v>
      </c>
      <c r="M23" s="4">
        <v>57</v>
      </c>
      <c r="N23" s="32">
        <v>6</v>
      </c>
      <c r="O23">
        <v>0</v>
      </c>
    </row>
    <row r="24" spans="1:15">
      <c r="A24" s="19">
        <v>24</v>
      </c>
      <c r="B24" s="14">
        <v>2</v>
      </c>
      <c r="C24" s="28">
        <v>1</v>
      </c>
      <c r="E24" s="16">
        <v>12</v>
      </c>
      <c r="F24" s="30">
        <v>2</v>
      </c>
      <c r="G24" s="15">
        <v>0</v>
      </c>
      <c r="I24" s="4">
        <v>48</v>
      </c>
      <c r="J24" s="32">
        <v>0</v>
      </c>
      <c r="K24">
        <v>0</v>
      </c>
      <c r="M24" s="4">
        <v>57</v>
      </c>
      <c r="N24" s="32">
        <v>8</v>
      </c>
      <c r="O24">
        <v>0</v>
      </c>
    </row>
    <row r="25" spans="1:15">
      <c r="A25" s="19">
        <v>13</v>
      </c>
      <c r="B25" s="14">
        <v>1</v>
      </c>
      <c r="C25" s="28">
        <v>1</v>
      </c>
      <c r="E25" s="16">
        <v>21</v>
      </c>
      <c r="F25" s="30">
        <v>1</v>
      </c>
      <c r="G25" s="15">
        <v>0</v>
      </c>
      <c r="I25" s="4">
        <v>43</v>
      </c>
      <c r="J25" s="32">
        <v>1</v>
      </c>
      <c r="K25">
        <v>0</v>
      </c>
      <c r="M25" s="4">
        <v>49</v>
      </c>
      <c r="N25" s="32">
        <v>4</v>
      </c>
      <c r="O25">
        <v>0</v>
      </c>
    </row>
    <row r="26" spans="1:15">
      <c r="A26" s="19">
        <v>11</v>
      </c>
      <c r="B26" s="14">
        <v>2</v>
      </c>
      <c r="C26" s="28">
        <v>1</v>
      </c>
      <c r="E26" s="16">
        <v>28</v>
      </c>
      <c r="F26" s="30">
        <v>1</v>
      </c>
      <c r="G26" s="15">
        <v>0</v>
      </c>
      <c r="I26" s="4">
        <v>41</v>
      </c>
      <c r="J26" s="32">
        <v>1</v>
      </c>
      <c r="K26">
        <v>0</v>
      </c>
      <c r="M26" s="4">
        <v>62</v>
      </c>
      <c r="N26" s="32">
        <v>4</v>
      </c>
      <c r="O26">
        <v>0</v>
      </c>
    </row>
    <row r="27" spans="1:15">
      <c r="A27" s="19">
        <v>24</v>
      </c>
      <c r="B27" s="14">
        <v>2</v>
      </c>
      <c r="C27" s="28">
        <v>1</v>
      </c>
      <c r="E27" s="16">
        <v>13</v>
      </c>
      <c r="F27" s="30">
        <v>1</v>
      </c>
      <c r="G27" s="15">
        <v>0</v>
      </c>
      <c r="I27" s="6">
        <v>11</v>
      </c>
      <c r="J27" s="34">
        <v>2</v>
      </c>
      <c r="K27">
        <v>1</v>
      </c>
      <c r="M27" s="4">
        <v>68</v>
      </c>
      <c r="N27" s="32">
        <v>6</v>
      </c>
      <c r="O27">
        <v>0</v>
      </c>
    </row>
    <row r="28" spans="1:15">
      <c r="A28" s="19">
        <v>41</v>
      </c>
      <c r="B28" s="14">
        <v>3</v>
      </c>
      <c r="C28" s="28">
        <v>1</v>
      </c>
      <c r="E28" s="16">
        <v>23</v>
      </c>
      <c r="F28" s="30">
        <v>3</v>
      </c>
      <c r="G28" s="15">
        <v>0</v>
      </c>
      <c r="I28" s="6">
        <v>48</v>
      </c>
      <c r="J28" s="24">
        <v>2</v>
      </c>
      <c r="K28">
        <v>1</v>
      </c>
      <c r="M28" s="4">
        <v>67</v>
      </c>
      <c r="N28" s="32">
        <v>6</v>
      </c>
      <c r="O28">
        <v>0</v>
      </c>
    </row>
    <row r="29" spans="1:15">
      <c r="A29" s="19">
        <v>31</v>
      </c>
      <c r="B29" s="14">
        <v>1</v>
      </c>
      <c r="C29" s="28">
        <v>1</v>
      </c>
      <c r="E29" s="16">
        <v>29</v>
      </c>
      <c r="F29" s="30">
        <v>1</v>
      </c>
      <c r="G29" s="15">
        <v>0</v>
      </c>
      <c r="I29" s="6">
        <v>13</v>
      </c>
      <c r="J29" s="24">
        <v>0</v>
      </c>
      <c r="K29">
        <v>1</v>
      </c>
      <c r="M29" s="4">
        <v>59</v>
      </c>
      <c r="N29" s="32">
        <v>3</v>
      </c>
      <c r="O29">
        <v>0</v>
      </c>
    </row>
    <row r="30" spans="1:15">
      <c r="A30" s="19">
        <v>12</v>
      </c>
      <c r="B30" s="14">
        <v>3</v>
      </c>
      <c r="C30" s="28">
        <v>1</v>
      </c>
      <c r="E30" s="16">
        <v>21</v>
      </c>
      <c r="F30" s="30">
        <v>1</v>
      </c>
      <c r="G30" s="15">
        <v>0</v>
      </c>
      <c r="I30" s="6">
        <v>15</v>
      </c>
      <c r="J30" s="24">
        <v>1</v>
      </c>
      <c r="K30">
        <v>1</v>
      </c>
      <c r="M30" s="4">
        <v>55</v>
      </c>
      <c r="N30" s="32">
        <v>4</v>
      </c>
      <c r="O30">
        <v>0</v>
      </c>
    </row>
    <row r="31" spans="1:15">
      <c r="A31" s="19">
        <v>25</v>
      </c>
      <c r="B31" s="14">
        <v>3</v>
      </c>
      <c r="C31" s="28">
        <v>1</v>
      </c>
      <c r="E31" s="16">
        <v>11</v>
      </c>
      <c r="F31" s="30">
        <v>1</v>
      </c>
      <c r="G31" s="15">
        <v>0</v>
      </c>
      <c r="I31" s="6">
        <v>15</v>
      </c>
      <c r="J31" s="24">
        <v>2</v>
      </c>
      <c r="K31">
        <v>1</v>
      </c>
      <c r="M31" s="4">
        <v>45</v>
      </c>
      <c r="N31" s="32">
        <v>6</v>
      </c>
      <c r="O31">
        <v>0</v>
      </c>
    </row>
    <row r="32" spans="1:15">
      <c r="A32" s="19">
        <v>20</v>
      </c>
      <c r="B32" s="14">
        <v>2</v>
      </c>
      <c r="C32" s="28">
        <v>1</v>
      </c>
      <c r="E32" s="16">
        <v>12</v>
      </c>
      <c r="F32" s="30">
        <v>0</v>
      </c>
      <c r="G32" s="15">
        <v>0</v>
      </c>
      <c r="I32" s="6">
        <v>33</v>
      </c>
      <c r="J32" s="24">
        <v>0</v>
      </c>
      <c r="K32">
        <v>1</v>
      </c>
      <c r="M32" s="4">
        <v>47</v>
      </c>
      <c r="N32" s="32">
        <v>3</v>
      </c>
      <c r="O32">
        <v>0</v>
      </c>
    </row>
    <row r="33" spans="1:15">
      <c r="A33" s="19">
        <v>20</v>
      </c>
      <c r="B33" s="14">
        <v>1</v>
      </c>
      <c r="C33" s="28">
        <v>1</v>
      </c>
      <c r="E33" s="16">
        <v>11</v>
      </c>
      <c r="F33" s="30">
        <v>3</v>
      </c>
      <c r="G33" s="15">
        <v>0</v>
      </c>
      <c r="I33" s="6">
        <v>9</v>
      </c>
      <c r="J33" s="24">
        <v>0</v>
      </c>
      <c r="K33">
        <v>1</v>
      </c>
      <c r="M33" s="4">
        <v>44</v>
      </c>
      <c r="N33" s="32">
        <v>4</v>
      </c>
      <c r="O33">
        <v>0</v>
      </c>
    </row>
    <row r="34" spans="1:15">
      <c r="A34" s="19">
        <v>21</v>
      </c>
      <c r="B34" s="14">
        <v>1</v>
      </c>
      <c r="C34" s="28">
        <v>1</v>
      </c>
      <c r="E34" s="16">
        <v>10</v>
      </c>
      <c r="F34" s="30">
        <v>3</v>
      </c>
      <c r="G34" s="15">
        <v>0</v>
      </c>
      <c r="I34" s="6">
        <v>11</v>
      </c>
      <c r="J34" s="24">
        <v>0</v>
      </c>
      <c r="K34">
        <v>1</v>
      </c>
      <c r="M34" s="4">
        <v>46</v>
      </c>
      <c r="N34" s="32">
        <v>3</v>
      </c>
      <c r="O34">
        <v>0</v>
      </c>
    </row>
    <row r="35" spans="1:15">
      <c r="A35" s="19">
        <v>20</v>
      </c>
      <c r="B35" s="14">
        <v>2</v>
      </c>
      <c r="C35" s="28">
        <v>1</v>
      </c>
      <c r="E35" s="16">
        <v>8</v>
      </c>
      <c r="F35" s="30">
        <v>3</v>
      </c>
      <c r="G35" s="15">
        <v>0</v>
      </c>
      <c r="I35" s="6">
        <v>4</v>
      </c>
      <c r="J35" s="24">
        <v>1</v>
      </c>
      <c r="K35">
        <v>1</v>
      </c>
      <c r="M35" s="4">
        <v>44</v>
      </c>
      <c r="N35" s="32">
        <v>3</v>
      </c>
      <c r="O35">
        <v>0</v>
      </c>
    </row>
    <row r="36" spans="1:15">
      <c r="A36" s="19">
        <v>23</v>
      </c>
      <c r="B36" s="14">
        <v>2</v>
      </c>
      <c r="C36" s="28">
        <v>1</v>
      </c>
      <c r="E36" s="16">
        <v>7</v>
      </c>
      <c r="F36" s="30">
        <v>1</v>
      </c>
      <c r="G36" s="15">
        <v>0</v>
      </c>
      <c r="I36" s="6">
        <v>18</v>
      </c>
      <c r="J36" s="24">
        <v>2</v>
      </c>
      <c r="K36">
        <v>1</v>
      </c>
      <c r="M36" s="6">
        <v>27</v>
      </c>
      <c r="N36" s="24">
        <v>3</v>
      </c>
      <c r="O36">
        <v>1</v>
      </c>
    </row>
    <row r="37" spans="1:15">
      <c r="A37" s="19">
        <v>2</v>
      </c>
      <c r="B37" s="14">
        <v>2</v>
      </c>
      <c r="C37" s="28">
        <v>1</v>
      </c>
      <c r="E37" s="16">
        <v>5</v>
      </c>
      <c r="F37" s="30">
        <v>1</v>
      </c>
      <c r="G37" s="15">
        <v>0</v>
      </c>
      <c r="I37" s="6">
        <v>12</v>
      </c>
      <c r="J37" s="24">
        <v>1</v>
      </c>
      <c r="K37">
        <v>1</v>
      </c>
      <c r="M37" s="6">
        <v>16</v>
      </c>
      <c r="N37" s="24">
        <v>3</v>
      </c>
      <c r="O37">
        <v>1</v>
      </c>
    </row>
    <row r="38" spans="1:15">
      <c r="A38" s="16"/>
      <c r="B38" s="2" t="s">
        <v>849</v>
      </c>
      <c r="F38" s="3" t="s">
        <v>850</v>
      </c>
      <c r="I38" s="6">
        <v>16</v>
      </c>
      <c r="J38" s="24">
        <v>0</v>
      </c>
      <c r="K38">
        <v>1</v>
      </c>
      <c r="M38" s="6">
        <v>19</v>
      </c>
      <c r="N38" s="24">
        <v>3</v>
      </c>
      <c r="O38">
        <v>1</v>
      </c>
    </row>
    <row r="39" spans="1:15">
      <c r="A39" s="13">
        <v>4</v>
      </c>
      <c r="B39" s="14">
        <v>4</v>
      </c>
      <c r="C39" s="28">
        <v>1</v>
      </c>
      <c r="E39" s="16">
        <v>38</v>
      </c>
      <c r="F39" s="30">
        <v>8</v>
      </c>
      <c r="G39" s="15">
        <v>0</v>
      </c>
      <c r="I39" s="7">
        <v>79</v>
      </c>
      <c r="J39" s="24">
        <v>1</v>
      </c>
      <c r="K39">
        <v>1</v>
      </c>
      <c r="M39" s="6">
        <v>6</v>
      </c>
      <c r="N39" s="24">
        <v>3</v>
      </c>
      <c r="O39">
        <v>1</v>
      </c>
    </row>
    <row r="40" spans="1:15">
      <c r="A40" s="13">
        <v>24</v>
      </c>
      <c r="B40" s="14">
        <v>4</v>
      </c>
      <c r="C40" s="28">
        <v>1</v>
      </c>
      <c r="E40" s="16">
        <v>45</v>
      </c>
      <c r="F40" s="30">
        <v>4</v>
      </c>
      <c r="G40" s="15">
        <v>0</v>
      </c>
      <c r="I40" s="7">
        <v>43</v>
      </c>
      <c r="J40" s="24">
        <v>2</v>
      </c>
      <c r="K40">
        <v>1</v>
      </c>
      <c r="M40" s="6">
        <v>4</v>
      </c>
      <c r="N40" s="24">
        <v>4</v>
      </c>
      <c r="O40">
        <v>1</v>
      </c>
    </row>
    <row r="41" spans="1:15">
      <c r="A41" s="19">
        <v>34</v>
      </c>
      <c r="B41" s="14">
        <v>8</v>
      </c>
      <c r="C41" s="28">
        <v>1</v>
      </c>
      <c r="E41" s="16">
        <v>13</v>
      </c>
      <c r="F41" s="30">
        <v>4</v>
      </c>
      <c r="G41" s="15">
        <v>0</v>
      </c>
      <c r="I41" s="7">
        <v>40</v>
      </c>
      <c r="J41" s="24">
        <v>1</v>
      </c>
      <c r="K41">
        <v>1</v>
      </c>
      <c r="M41" s="6">
        <v>24</v>
      </c>
      <c r="N41" s="24">
        <v>4</v>
      </c>
      <c r="O41">
        <v>1</v>
      </c>
    </row>
    <row r="42" spans="1:15">
      <c r="A42" s="19">
        <v>54</v>
      </c>
      <c r="B42" s="14">
        <v>6</v>
      </c>
      <c r="C42" s="28">
        <v>1</v>
      </c>
      <c r="E42" s="16">
        <v>14</v>
      </c>
      <c r="F42" s="30">
        <v>8</v>
      </c>
      <c r="G42" s="15">
        <v>0</v>
      </c>
      <c r="I42" s="7">
        <v>5</v>
      </c>
      <c r="J42" s="24">
        <v>2</v>
      </c>
      <c r="K42">
        <v>1</v>
      </c>
      <c r="M42" s="7">
        <v>34</v>
      </c>
      <c r="N42" s="24">
        <v>8</v>
      </c>
      <c r="O42">
        <v>1</v>
      </c>
    </row>
    <row r="43" spans="1:15">
      <c r="A43" s="19">
        <v>12</v>
      </c>
      <c r="B43" s="14">
        <v>6</v>
      </c>
      <c r="C43" s="28">
        <v>1</v>
      </c>
      <c r="E43" s="16">
        <v>12</v>
      </c>
      <c r="F43" s="30">
        <v>6</v>
      </c>
      <c r="G43" s="15">
        <v>0</v>
      </c>
      <c r="I43" s="7">
        <v>31</v>
      </c>
      <c r="J43" s="24">
        <v>1</v>
      </c>
      <c r="K43">
        <v>1</v>
      </c>
      <c r="M43" s="7">
        <v>54</v>
      </c>
      <c r="N43" s="24">
        <v>6</v>
      </c>
      <c r="O43">
        <v>1</v>
      </c>
    </row>
    <row r="44" spans="1:15">
      <c r="A44" s="19">
        <v>67</v>
      </c>
      <c r="B44" s="14">
        <v>8</v>
      </c>
      <c r="C44" s="28">
        <v>1</v>
      </c>
      <c r="E44" s="16">
        <v>15</v>
      </c>
      <c r="F44" s="30">
        <v>6</v>
      </c>
      <c r="G44" s="15">
        <v>0</v>
      </c>
      <c r="I44" s="7">
        <v>36</v>
      </c>
      <c r="J44" s="24">
        <v>1</v>
      </c>
      <c r="K44">
        <v>1</v>
      </c>
      <c r="M44" s="7">
        <v>12</v>
      </c>
      <c r="N44" s="24">
        <v>6</v>
      </c>
      <c r="O44">
        <v>1</v>
      </c>
    </row>
    <row r="45" spans="1:15">
      <c r="A45" s="19">
        <v>14</v>
      </c>
      <c r="B45" s="14">
        <v>4</v>
      </c>
      <c r="C45" s="28">
        <v>1</v>
      </c>
      <c r="E45" s="16">
        <v>29</v>
      </c>
      <c r="F45" s="30">
        <v>6</v>
      </c>
      <c r="G45" s="15">
        <v>0</v>
      </c>
      <c r="I45" s="7">
        <v>24</v>
      </c>
      <c r="J45" s="24">
        <v>2</v>
      </c>
      <c r="K45">
        <v>1</v>
      </c>
      <c r="M45" s="7">
        <v>67</v>
      </c>
      <c r="N45" s="24">
        <v>8</v>
      </c>
      <c r="O45">
        <v>1</v>
      </c>
    </row>
    <row r="46" spans="1:15">
      <c r="A46" s="19">
        <v>25</v>
      </c>
      <c r="B46" s="14">
        <v>6</v>
      </c>
      <c r="C46" s="28">
        <v>1</v>
      </c>
      <c r="E46" s="16">
        <v>32</v>
      </c>
      <c r="F46" s="30">
        <v>4</v>
      </c>
      <c r="G46" s="15">
        <v>0</v>
      </c>
      <c r="I46" s="7">
        <v>13</v>
      </c>
      <c r="J46" s="24">
        <v>1</v>
      </c>
      <c r="K46">
        <v>1</v>
      </c>
      <c r="M46" s="7">
        <v>14</v>
      </c>
      <c r="N46" s="24">
        <v>4</v>
      </c>
      <c r="O46">
        <v>1</v>
      </c>
    </row>
    <row r="47" spans="1:15">
      <c r="A47" s="19">
        <v>38</v>
      </c>
      <c r="B47" s="14">
        <v>4</v>
      </c>
      <c r="C47" s="28">
        <v>1</v>
      </c>
      <c r="E47" s="16">
        <v>15</v>
      </c>
      <c r="F47" s="30">
        <v>4</v>
      </c>
      <c r="G47" s="15">
        <v>0</v>
      </c>
      <c r="I47" s="7">
        <v>11</v>
      </c>
      <c r="J47" s="24">
        <v>2</v>
      </c>
      <c r="K47">
        <v>1</v>
      </c>
      <c r="M47" s="7">
        <v>41</v>
      </c>
      <c r="N47" s="24">
        <v>3</v>
      </c>
      <c r="O47">
        <v>1</v>
      </c>
    </row>
    <row r="48" spans="1:15">
      <c r="A48" s="19">
        <v>19</v>
      </c>
      <c r="B48" s="14">
        <v>8</v>
      </c>
      <c r="C48" s="28">
        <v>1</v>
      </c>
      <c r="E48" s="16">
        <v>35</v>
      </c>
      <c r="F48" s="30">
        <v>8</v>
      </c>
      <c r="G48" s="15">
        <v>0</v>
      </c>
      <c r="I48" s="7">
        <v>24</v>
      </c>
      <c r="J48" s="24">
        <v>2</v>
      </c>
      <c r="K48">
        <v>1</v>
      </c>
      <c r="M48" s="7">
        <v>25</v>
      </c>
      <c r="N48" s="24">
        <v>6</v>
      </c>
      <c r="O48">
        <v>1</v>
      </c>
    </row>
    <row r="49" spans="1:15">
      <c r="A49" s="19">
        <v>19</v>
      </c>
      <c r="B49" s="14">
        <v>8</v>
      </c>
      <c r="C49" s="28">
        <v>1</v>
      </c>
      <c r="E49" s="16">
        <v>26</v>
      </c>
      <c r="F49" s="30">
        <v>8</v>
      </c>
      <c r="G49" s="15">
        <v>0</v>
      </c>
      <c r="I49" s="7">
        <v>31</v>
      </c>
      <c r="J49" s="24">
        <v>1</v>
      </c>
      <c r="K49">
        <v>1</v>
      </c>
      <c r="M49" s="7">
        <v>12</v>
      </c>
      <c r="N49" s="24">
        <v>3</v>
      </c>
      <c r="O49">
        <v>1</v>
      </c>
    </row>
    <row r="50" spans="1:15">
      <c r="A50" s="19">
        <v>7</v>
      </c>
      <c r="B50" s="14">
        <v>4</v>
      </c>
      <c r="C50" s="28">
        <v>1</v>
      </c>
      <c r="E50" s="16">
        <v>27</v>
      </c>
      <c r="F50" s="30">
        <v>6</v>
      </c>
      <c r="G50" s="15">
        <v>0</v>
      </c>
      <c r="I50" s="7">
        <v>20</v>
      </c>
      <c r="J50" s="24">
        <v>2</v>
      </c>
      <c r="K50">
        <v>1</v>
      </c>
      <c r="M50" s="7">
        <v>38</v>
      </c>
      <c r="N50" s="24">
        <v>4</v>
      </c>
      <c r="O50">
        <v>1</v>
      </c>
    </row>
    <row r="51" spans="1:15">
      <c r="A51" s="16"/>
      <c r="E51" s="20">
        <v>6</v>
      </c>
      <c r="F51" s="30">
        <v>8</v>
      </c>
      <c r="G51" s="15">
        <v>0</v>
      </c>
      <c r="I51" s="7">
        <v>20</v>
      </c>
      <c r="J51" s="24">
        <v>1</v>
      </c>
      <c r="K51">
        <v>1</v>
      </c>
      <c r="M51" s="8">
        <v>25</v>
      </c>
      <c r="N51" s="25">
        <v>3</v>
      </c>
      <c r="O51">
        <v>1</v>
      </c>
    </row>
    <row r="52" spans="1:15">
      <c r="A52" s="16"/>
      <c r="E52" s="16">
        <v>12</v>
      </c>
      <c r="F52" s="30">
        <v>4</v>
      </c>
      <c r="G52" s="15">
        <v>0</v>
      </c>
      <c r="I52" s="7">
        <v>21</v>
      </c>
      <c r="J52" s="24">
        <v>1</v>
      </c>
      <c r="K52">
        <v>1</v>
      </c>
      <c r="M52" s="7">
        <v>19</v>
      </c>
      <c r="N52" s="24">
        <v>8</v>
      </c>
      <c r="O52">
        <v>1</v>
      </c>
    </row>
    <row r="53" spans="1:15">
      <c r="A53" s="16"/>
      <c r="E53" s="16">
        <v>21</v>
      </c>
      <c r="F53" s="30">
        <v>6</v>
      </c>
      <c r="G53" s="15">
        <v>0</v>
      </c>
      <c r="I53" s="7">
        <v>20</v>
      </c>
      <c r="J53" s="24">
        <v>2</v>
      </c>
      <c r="K53">
        <v>1</v>
      </c>
      <c r="M53" s="7">
        <v>19</v>
      </c>
      <c r="N53" s="24">
        <v>8</v>
      </c>
      <c r="O53">
        <v>1</v>
      </c>
    </row>
    <row r="54" spans="1:15">
      <c r="A54" s="16"/>
      <c r="E54" s="16">
        <v>21</v>
      </c>
      <c r="F54" s="30">
        <v>8</v>
      </c>
      <c r="G54" s="15">
        <v>0</v>
      </c>
      <c r="I54" s="7">
        <v>23</v>
      </c>
      <c r="J54" s="24">
        <v>2</v>
      </c>
      <c r="K54">
        <v>1</v>
      </c>
      <c r="M54" s="7">
        <v>7</v>
      </c>
      <c r="N54" s="24">
        <v>4</v>
      </c>
      <c r="O54">
        <v>1</v>
      </c>
    </row>
    <row r="55" spans="1:11">
      <c r="A55" s="16"/>
      <c r="E55" s="20">
        <v>13</v>
      </c>
      <c r="F55" s="30">
        <v>4</v>
      </c>
      <c r="G55" s="15">
        <v>0</v>
      </c>
      <c r="I55" s="7">
        <v>2</v>
      </c>
      <c r="J55" s="24">
        <v>2</v>
      </c>
      <c r="K55">
        <v>1</v>
      </c>
    </row>
    <row r="56" spans="1:7">
      <c r="A56" s="16"/>
      <c r="E56" s="16">
        <v>26</v>
      </c>
      <c r="F56" s="30">
        <v>4</v>
      </c>
      <c r="G56" s="15">
        <v>0</v>
      </c>
    </row>
    <row r="57" spans="1:7">
      <c r="A57" s="16"/>
      <c r="E57" s="16">
        <v>32</v>
      </c>
      <c r="F57" s="30">
        <v>6</v>
      </c>
      <c r="G57" s="15">
        <v>0</v>
      </c>
    </row>
    <row r="58" spans="1:7">
      <c r="A58" s="16"/>
      <c r="E58" s="16">
        <v>31</v>
      </c>
      <c r="F58" s="30">
        <v>6</v>
      </c>
      <c r="G58" s="15">
        <v>0</v>
      </c>
    </row>
    <row r="59" spans="1:7">
      <c r="A59" s="16"/>
      <c r="E59" s="16">
        <v>19</v>
      </c>
      <c r="F59" s="30">
        <v>4</v>
      </c>
      <c r="G59" s="15">
        <v>0</v>
      </c>
    </row>
    <row r="60" spans="1:7">
      <c r="A60" s="16"/>
      <c r="E60" s="16">
        <v>9</v>
      </c>
      <c r="F60" s="30">
        <v>6</v>
      </c>
      <c r="G60" s="15">
        <v>0</v>
      </c>
    </row>
    <row r="61" spans="1:7">
      <c r="A61" s="16"/>
      <c r="E61" s="16">
        <v>8</v>
      </c>
      <c r="F61" s="30">
        <v>4</v>
      </c>
      <c r="G61" s="15">
        <v>0</v>
      </c>
    </row>
    <row r="62" spans="1:1">
      <c r="A62" s="16"/>
    </row>
    <row r="63" spans="1:1">
      <c r="A63" s="16"/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3"/>
  <sheetViews>
    <sheetView topLeftCell="C1" workbookViewId="0">
      <selection activeCell="Q2" sqref="Q2:Q48"/>
    </sheetView>
  </sheetViews>
  <sheetFormatPr defaultColWidth="9" defaultRowHeight="13.8"/>
  <cols>
    <col min="1" max="1" width="15.2222222222222" style="1" customWidth="1"/>
    <col min="2" max="2" width="21.8888888888889" style="1" customWidth="1"/>
    <col min="3" max="3" width="11.1111111111111" customWidth="1"/>
    <col min="5" max="5" width="14" customWidth="1"/>
    <col min="6" max="6" width="22.7777777777778" customWidth="1"/>
    <col min="7" max="7" width="11.4444444444444" customWidth="1"/>
    <col min="11" max="11" width="15.6666666666667" style="1" customWidth="1"/>
    <col min="12" max="12" width="21.5555555555556" style="1" customWidth="1"/>
    <col min="13" max="13" width="12" customWidth="1"/>
    <col min="15" max="15" width="14.3333333333333" style="1" customWidth="1"/>
    <col min="16" max="16" width="20.7777777777778" style="1" customWidth="1"/>
    <col min="17" max="17" width="11.8888888888889" customWidth="1"/>
  </cols>
  <sheetData>
    <row r="1" spans="1:18">
      <c r="A1" s="2" t="s">
        <v>843</v>
      </c>
      <c r="B1" s="9" t="s">
        <v>851</v>
      </c>
      <c r="C1" s="10" t="s">
        <v>845</v>
      </c>
      <c r="D1" s="11"/>
      <c r="E1" s="3" t="s">
        <v>843</v>
      </c>
      <c r="F1" s="9" t="s">
        <v>852</v>
      </c>
      <c r="G1" s="10" t="s">
        <v>845</v>
      </c>
      <c r="H1" s="12"/>
      <c r="I1" s="12"/>
      <c r="K1" s="2" t="s">
        <v>843</v>
      </c>
      <c r="L1" s="9" t="s">
        <v>853</v>
      </c>
      <c r="M1" s="10" t="s">
        <v>845</v>
      </c>
      <c r="N1" s="11"/>
      <c r="O1" s="2" t="s">
        <v>843</v>
      </c>
      <c r="P1" s="9" t="s">
        <v>854</v>
      </c>
      <c r="Q1" s="10" t="s">
        <v>845</v>
      </c>
      <c r="R1" s="12"/>
    </row>
    <row r="2" ht="14.4" spans="1:17">
      <c r="A2" s="13">
        <v>11</v>
      </c>
      <c r="B2" s="14">
        <v>4</v>
      </c>
      <c r="C2" s="15">
        <v>1</v>
      </c>
      <c r="E2" s="16">
        <v>35</v>
      </c>
      <c r="F2" s="17">
        <v>4</v>
      </c>
      <c r="G2">
        <v>0</v>
      </c>
      <c r="K2" s="4">
        <v>59</v>
      </c>
      <c r="L2" s="21" t="s">
        <v>855</v>
      </c>
      <c r="M2">
        <v>0</v>
      </c>
      <c r="O2" s="4">
        <v>47</v>
      </c>
      <c r="P2" s="22">
        <v>9</v>
      </c>
      <c r="Q2">
        <v>0</v>
      </c>
    </row>
    <row r="3" ht="14.4" spans="1:17">
      <c r="A3" s="13">
        <v>13</v>
      </c>
      <c r="B3" s="14">
        <v>4</v>
      </c>
      <c r="C3" s="15">
        <v>1</v>
      </c>
      <c r="E3" s="16">
        <v>12</v>
      </c>
      <c r="F3" s="17">
        <v>4</v>
      </c>
      <c r="G3">
        <v>0</v>
      </c>
      <c r="K3" s="4">
        <v>57</v>
      </c>
      <c r="L3" s="22">
        <v>6</v>
      </c>
      <c r="M3">
        <v>0</v>
      </c>
      <c r="O3" s="4">
        <v>41</v>
      </c>
      <c r="P3" s="22">
        <v>8</v>
      </c>
      <c r="Q3">
        <v>0</v>
      </c>
    </row>
    <row r="4" ht="14.4" spans="1:17">
      <c r="A4" s="13">
        <v>9</v>
      </c>
      <c r="B4" s="14">
        <v>1</v>
      </c>
      <c r="C4" s="15">
        <v>1</v>
      </c>
      <c r="E4" s="16">
        <v>7</v>
      </c>
      <c r="F4" s="17">
        <v>4</v>
      </c>
      <c r="G4">
        <v>0</v>
      </c>
      <c r="K4" s="4">
        <v>81</v>
      </c>
      <c r="L4" s="22">
        <v>6</v>
      </c>
      <c r="M4">
        <v>0</v>
      </c>
      <c r="O4" s="4">
        <v>74</v>
      </c>
      <c r="P4" s="22">
        <v>12</v>
      </c>
      <c r="Q4">
        <v>0</v>
      </c>
    </row>
    <row r="5" ht="14.4" spans="1:17">
      <c r="A5" s="13">
        <v>11</v>
      </c>
      <c r="B5" s="14">
        <v>4</v>
      </c>
      <c r="C5" s="15">
        <v>1</v>
      </c>
      <c r="E5" s="18">
        <v>33</v>
      </c>
      <c r="F5" s="17">
        <v>1</v>
      </c>
      <c r="G5">
        <v>0</v>
      </c>
      <c r="K5" s="4">
        <v>71</v>
      </c>
      <c r="L5" s="22">
        <v>4</v>
      </c>
      <c r="M5">
        <v>0</v>
      </c>
      <c r="O5" s="4">
        <v>53</v>
      </c>
      <c r="P5" s="22">
        <v>12</v>
      </c>
      <c r="Q5">
        <v>0</v>
      </c>
    </row>
    <row r="6" ht="14.4" spans="1:17">
      <c r="A6" s="19">
        <v>79</v>
      </c>
      <c r="B6" s="14">
        <v>4</v>
      </c>
      <c r="C6" s="15">
        <v>1</v>
      </c>
      <c r="E6" s="20">
        <v>6</v>
      </c>
      <c r="F6" s="17">
        <v>1</v>
      </c>
      <c r="G6">
        <v>0</v>
      </c>
      <c r="K6" s="4">
        <v>77</v>
      </c>
      <c r="L6" s="22">
        <v>6</v>
      </c>
      <c r="M6">
        <v>0</v>
      </c>
      <c r="O6" s="4">
        <v>55</v>
      </c>
      <c r="P6" s="22">
        <v>12</v>
      </c>
      <c r="Q6">
        <v>0</v>
      </c>
    </row>
    <row r="7" ht="14.4" spans="1:17">
      <c r="A7" s="19">
        <v>34</v>
      </c>
      <c r="B7" s="14">
        <v>2</v>
      </c>
      <c r="C7" s="15">
        <v>1</v>
      </c>
      <c r="E7" s="16">
        <v>27</v>
      </c>
      <c r="F7" s="17">
        <v>4</v>
      </c>
      <c r="G7">
        <v>0</v>
      </c>
      <c r="K7" s="4">
        <v>69</v>
      </c>
      <c r="L7" s="22">
        <v>6</v>
      </c>
      <c r="M7">
        <v>0</v>
      </c>
      <c r="O7" s="4">
        <v>77</v>
      </c>
      <c r="P7" s="22">
        <v>12</v>
      </c>
      <c r="Q7">
        <v>0</v>
      </c>
    </row>
    <row r="8" ht="14.4" spans="1:17">
      <c r="A8" s="19">
        <v>40</v>
      </c>
      <c r="B8" s="14">
        <v>2</v>
      </c>
      <c r="C8" s="15">
        <v>1</v>
      </c>
      <c r="E8" s="16">
        <v>13</v>
      </c>
      <c r="F8" s="17">
        <v>4</v>
      </c>
      <c r="G8">
        <v>0</v>
      </c>
      <c r="K8" s="4">
        <v>48</v>
      </c>
      <c r="L8" s="22">
        <v>4</v>
      </c>
      <c r="M8">
        <v>0</v>
      </c>
      <c r="O8" s="4">
        <v>53</v>
      </c>
      <c r="P8" s="22">
        <v>12</v>
      </c>
      <c r="Q8">
        <v>0</v>
      </c>
    </row>
    <row r="9" ht="14.4" spans="1:17">
      <c r="A9" s="19">
        <v>5</v>
      </c>
      <c r="B9" s="14">
        <v>3</v>
      </c>
      <c r="C9" s="15">
        <v>1</v>
      </c>
      <c r="E9" s="16">
        <v>23</v>
      </c>
      <c r="F9" s="17">
        <v>2</v>
      </c>
      <c r="G9">
        <v>0</v>
      </c>
      <c r="K9" s="4">
        <v>71</v>
      </c>
      <c r="L9" s="22">
        <v>6</v>
      </c>
      <c r="M9">
        <v>0</v>
      </c>
      <c r="O9" s="4">
        <v>74</v>
      </c>
      <c r="P9" s="22">
        <v>12</v>
      </c>
      <c r="Q9">
        <v>0</v>
      </c>
    </row>
    <row r="10" ht="14.4" spans="1:17">
      <c r="A10" s="19">
        <v>12</v>
      </c>
      <c r="B10" s="14">
        <v>4</v>
      </c>
      <c r="C10" s="15">
        <v>1</v>
      </c>
      <c r="E10" s="16">
        <v>21</v>
      </c>
      <c r="F10" s="17">
        <v>4</v>
      </c>
      <c r="G10">
        <v>0</v>
      </c>
      <c r="K10" s="4">
        <v>43</v>
      </c>
      <c r="L10" s="22">
        <v>6</v>
      </c>
      <c r="M10">
        <v>0</v>
      </c>
      <c r="O10" s="4">
        <v>49</v>
      </c>
      <c r="P10" s="22">
        <v>12</v>
      </c>
      <c r="Q10">
        <v>0</v>
      </c>
    </row>
    <row r="11" ht="14.4" spans="1:17">
      <c r="A11" s="19">
        <v>12</v>
      </c>
      <c r="B11" s="14">
        <v>4</v>
      </c>
      <c r="C11" s="15">
        <v>1</v>
      </c>
      <c r="E11" s="16">
        <v>19</v>
      </c>
      <c r="F11" s="17">
        <v>4</v>
      </c>
      <c r="G11">
        <v>0</v>
      </c>
      <c r="K11" s="4">
        <v>43</v>
      </c>
      <c r="L11" s="22">
        <v>4</v>
      </c>
      <c r="M11">
        <v>0</v>
      </c>
      <c r="O11" s="4">
        <v>50</v>
      </c>
      <c r="P11" s="22">
        <v>12</v>
      </c>
      <c r="Q11">
        <v>0</v>
      </c>
    </row>
    <row r="12" ht="14.4" spans="1:17">
      <c r="A12" s="19">
        <v>38</v>
      </c>
      <c r="B12" s="14">
        <v>1</v>
      </c>
      <c r="C12" s="15">
        <v>1</v>
      </c>
      <c r="E12" s="16">
        <v>11</v>
      </c>
      <c r="F12" s="17">
        <v>3</v>
      </c>
      <c r="G12">
        <v>0</v>
      </c>
      <c r="K12" s="4">
        <v>62</v>
      </c>
      <c r="L12" s="22">
        <v>6</v>
      </c>
      <c r="M12">
        <v>0</v>
      </c>
      <c r="O12" s="4">
        <v>67</v>
      </c>
      <c r="P12" s="22">
        <v>9</v>
      </c>
      <c r="Q12">
        <v>0</v>
      </c>
    </row>
    <row r="13" ht="14.4" spans="1:17">
      <c r="A13" s="19">
        <v>20</v>
      </c>
      <c r="B13" s="14">
        <v>2</v>
      </c>
      <c r="C13" s="15">
        <v>1</v>
      </c>
      <c r="E13" s="16">
        <v>8</v>
      </c>
      <c r="F13" s="17">
        <v>1</v>
      </c>
      <c r="G13">
        <v>0</v>
      </c>
      <c r="K13" s="4">
        <v>69</v>
      </c>
      <c r="L13" s="22">
        <v>1</v>
      </c>
      <c r="M13">
        <v>0</v>
      </c>
      <c r="O13" s="4">
        <v>51</v>
      </c>
      <c r="P13" s="22">
        <v>12</v>
      </c>
      <c r="Q13">
        <v>0</v>
      </c>
    </row>
    <row r="14" ht="14.4" spans="1:17">
      <c r="A14" s="19">
        <v>7</v>
      </c>
      <c r="B14" s="14">
        <v>3</v>
      </c>
      <c r="C14" s="15">
        <v>1</v>
      </c>
      <c r="E14" s="16">
        <v>10</v>
      </c>
      <c r="F14" s="17">
        <v>4</v>
      </c>
      <c r="G14">
        <v>0</v>
      </c>
      <c r="K14" s="4">
        <v>63</v>
      </c>
      <c r="L14" s="22">
        <v>6</v>
      </c>
      <c r="M14">
        <v>0</v>
      </c>
      <c r="O14" s="4">
        <v>65</v>
      </c>
      <c r="P14" s="22">
        <v>9</v>
      </c>
      <c r="Q14">
        <v>0</v>
      </c>
    </row>
    <row r="15" ht="14.4" spans="1:17">
      <c r="A15" s="19">
        <v>2</v>
      </c>
      <c r="B15" s="14">
        <v>2</v>
      </c>
      <c r="C15" s="15">
        <v>1</v>
      </c>
      <c r="E15" s="16">
        <v>5</v>
      </c>
      <c r="F15" s="17">
        <v>3</v>
      </c>
      <c r="G15">
        <v>0</v>
      </c>
      <c r="K15" s="4">
        <v>42</v>
      </c>
      <c r="L15" s="22">
        <v>1</v>
      </c>
      <c r="M15">
        <v>0</v>
      </c>
      <c r="O15" s="4">
        <v>68</v>
      </c>
      <c r="P15" s="22">
        <v>12</v>
      </c>
      <c r="Q15">
        <v>0</v>
      </c>
    </row>
    <row r="16" ht="14.4" spans="1:17">
      <c r="A16" s="19"/>
      <c r="B16" s="14"/>
      <c r="C16" s="15"/>
      <c r="E16" s="16"/>
      <c r="F16" s="17"/>
      <c r="K16" s="4">
        <v>52</v>
      </c>
      <c r="L16" s="22">
        <v>6</v>
      </c>
      <c r="M16">
        <v>0</v>
      </c>
      <c r="O16" s="4">
        <v>57</v>
      </c>
      <c r="P16" s="22">
        <v>12</v>
      </c>
      <c r="Q16">
        <v>0</v>
      </c>
    </row>
    <row r="17" ht="14.4" spans="1:17">
      <c r="A17" s="19"/>
      <c r="B17" s="14"/>
      <c r="C17" s="15"/>
      <c r="E17" s="16"/>
      <c r="F17" s="17"/>
      <c r="K17" s="4">
        <v>57</v>
      </c>
      <c r="L17" s="22">
        <v>6</v>
      </c>
      <c r="M17">
        <v>0</v>
      </c>
      <c r="O17" s="4">
        <v>51</v>
      </c>
      <c r="P17" s="22">
        <v>12</v>
      </c>
      <c r="Q17">
        <v>0</v>
      </c>
    </row>
    <row r="18" ht="14.4" spans="1:17">
      <c r="A18" s="19"/>
      <c r="B18" s="14"/>
      <c r="C18" s="15"/>
      <c r="E18" s="16"/>
      <c r="F18" s="17"/>
      <c r="K18" s="4">
        <v>49</v>
      </c>
      <c r="L18" s="22">
        <v>6</v>
      </c>
      <c r="M18">
        <v>0</v>
      </c>
      <c r="O18" s="4">
        <v>71</v>
      </c>
      <c r="P18" s="22">
        <v>9</v>
      </c>
      <c r="Q18">
        <v>0</v>
      </c>
    </row>
    <row r="19" ht="14.4" spans="1:17">
      <c r="A19" s="19"/>
      <c r="B19" s="14"/>
      <c r="C19" s="15"/>
      <c r="E19" s="16"/>
      <c r="F19" s="17"/>
      <c r="K19" s="4">
        <v>62</v>
      </c>
      <c r="L19" s="22">
        <v>6</v>
      </c>
      <c r="M19">
        <v>0</v>
      </c>
      <c r="O19" s="4">
        <v>45</v>
      </c>
      <c r="P19" s="22">
        <v>9</v>
      </c>
      <c r="Q19">
        <v>0</v>
      </c>
    </row>
    <row r="20" ht="14.4" spans="1:17">
      <c r="A20" s="19"/>
      <c r="B20" s="14"/>
      <c r="C20" s="15"/>
      <c r="E20" s="16"/>
      <c r="F20" s="17"/>
      <c r="K20" s="4">
        <v>63</v>
      </c>
      <c r="L20" s="22">
        <v>4</v>
      </c>
      <c r="M20">
        <v>0</v>
      </c>
      <c r="O20" s="4">
        <v>48</v>
      </c>
      <c r="P20" s="22">
        <v>9</v>
      </c>
      <c r="Q20">
        <v>0</v>
      </c>
    </row>
    <row r="21" ht="14.4" spans="1:17">
      <c r="A21" s="19"/>
      <c r="B21" s="14"/>
      <c r="C21" s="15"/>
      <c r="E21" s="16"/>
      <c r="F21" s="17"/>
      <c r="K21" s="4">
        <v>68</v>
      </c>
      <c r="L21" s="22">
        <v>6</v>
      </c>
      <c r="M21">
        <v>0</v>
      </c>
      <c r="O21" s="4">
        <v>57</v>
      </c>
      <c r="P21" s="22">
        <v>12</v>
      </c>
      <c r="Q21">
        <v>0</v>
      </c>
    </row>
    <row r="22" ht="14.4" spans="1:17">
      <c r="A22" s="19"/>
      <c r="B22" s="14"/>
      <c r="C22" s="15"/>
      <c r="E22" s="16"/>
      <c r="F22" s="17"/>
      <c r="K22" s="4">
        <v>49</v>
      </c>
      <c r="L22" s="22">
        <v>4</v>
      </c>
      <c r="M22">
        <v>0</v>
      </c>
      <c r="O22" s="4">
        <v>59</v>
      </c>
      <c r="P22" s="22">
        <v>9</v>
      </c>
      <c r="Q22">
        <v>0</v>
      </c>
    </row>
    <row r="23" ht="14.4" spans="1:17">
      <c r="A23" s="19"/>
      <c r="B23" s="14"/>
      <c r="C23" s="15"/>
      <c r="E23" s="16"/>
      <c r="F23" s="17"/>
      <c r="K23" s="4">
        <v>67</v>
      </c>
      <c r="L23" s="22">
        <v>6</v>
      </c>
      <c r="M23">
        <v>0</v>
      </c>
      <c r="O23" s="4">
        <v>48</v>
      </c>
      <c r="P23" s="22">
        <v>9</v>
      </c>
      <c r="Q23">
        <v>0</v>
      </c>
    </row>
    <row r="24" ht="14.4" spans="5:17">
      <c r="E24" s="16"/>
      <c r="F24" s="17"/>
      <c r="K24" s="4">
        <v>59</v>
      </c>
      <c r="L24" s="22">
        <v>2</v>
      </c>
      <c r="M24">
        <v>0</v>
      </c>
      <c r="O24" s="4">
        <v>57</v>
      </c>
      <c r="P24" s="22">
        <v>8</v>
      </c>
      <c r="Q24">
        <v>0</v>
      </c>
    </row>
    <row r="25" ht="14.4" spans="2:17">
      <c r="B25" s="2" t="s">
        <v>850</v>
      </c>
      <c r="E25" s="16"/>
      <c r="F25" s="17"/>
      <c r="K25" s="4">
        <v>65</v>
      </c>
      <c r="L25" s="22">
        <v>6</v>
      </c>
      <c r="M25">
        <v>0</v>
      </c>
      <c r="O25" s="4">
        <v>64</v>
      </c>
      <c r="P25" s="23">
        <v>8</v>
      </c>
      <c r="Q25">
        <v>0</v>
      </c>
    </row>
    <row r="26" ht="14.4" spans="1:17">
      <c r="A26" s="13">
        <v>48</v>
      </c>
      <c r="B26" s="14">
        <v>12</v>
      </c>
      <c r="C26" s="15">
        <v>1</v>
      </c>
      <c r="E26" s="16"/>
      <c r="F26" s="17"/>
      <c r="K26" s="4">
        <v>57</v>
      </c>
      <c r="L26" s="22">
        <v>4</v>
      </c>
      <c r="M26">
        <v>0</v>
      </c>
      <c r="O26" s="6">
        <v>48</v>
      </c>
      <c r="P26" s="24">
        <v>12</v>
      </c>
      <c r="Q26">
        <v>1</v>
      </c>
    </row>
    <row r="27" ht="14.4" spans="1:17">
      <c r="A27" s="13">
        <v>27</v>
      </c>
      <c r="B27" s="14">
        <v>12</v>
      </c>
      <c r="C27" s="15">
        <v>1</v>
      </c>
      <c r="E27" s="16"/>
      <c r="K27" s="4">
        <v>55</v>
      </c>
      <c r="L27" s="22">
        <v>4</v>
      </c>
      <c r="M27">
        <v>0</v>
      </c>
      <c r="O27" s="6">
        <v>27</v>
      </c>
      <c r="P27" s="24">
        <v>12</v>
      </c>
      <c r="Q27">
        <v>1</v>
      </c>
    </row>
    <row r="28" ht="14.4" spans="1:17">
      <c r="A28" s="13">
        <v>16</v>
      </c>
      <c r="B28" s="14">
        <v>12</v>
      </c>
      <c r="C28" s="15">
        <v>1</v>
      </c>
      <c r="F28" s="3" t="s">
        <v>850</v>
      </c>
      <c r="K28" s="4">
        <v>47</v>
      </c>
      <c r="L28" s="22">
        <v>6</v>
      </c>
      <c r="M28">
        <v>0</v>
      </c>
      <c r="O28" s="6">
        <v>16</v>
      </c>
      <c r="P28" s="24">
        <v>12</v>
      </c>
      <c r="Q28">
        <v>1</v>
      </c>
    </row>
    <row r="29" ht="14.4" spans="1:17">
      <c r="A29" s="13">
        <v>19</v>
      </c>
      <c r="B29" s="14">
        <v>8</v>
      </c>
      <c r="C29" s="15">
        <v>1</v>
      </c>
      <c r="E29" s="16">
        <v>23</v>
      </c>
      <c r="F29" s="17">
        <v>6</v>
      </c>
      <c r="G29">
        <v>0</v>
      </c>
      <c r="K29" s="4">
        <v>48</v>
      </c>
      <c r="L29" s="22">
        <v>6</v>
      </c>
      <c r="M29">
        <v>0</v>
      </c>
      <c r="O29" s="6">
        <v>19</v>
      </c>
      <c r="P29" s="24">
        <v>8</v>
      </c>
      <c r="Q29">
        <v>1</v>
      </c>
    </row>
    <row r="30" ht="14.4" spans="1:17">
      <c r="A30" s="13">
        <v>15</v>
      </c>
      <c r="B30" s="14">
        <v>12</v>
      </c>
      <c r="C30" s="15">
        <v>1</v>
      </c>
      <c r="E30" s="16">
        <v>11</v>
      </c>
      <c r="F30" s="17">
        <v>9</v>
      </c>
      <c r="G30">
        <v>0</v>
      </c>
      <c r="K30" s="4">
        <v>45</v>
      </c>
      <c r="L30" s="22">
        <v>6</v>
      </c>
      <c r="M30">
        <v>0</v>
      </c>
      <c r="O30" s="6">
        <v>15</v>
      </c>
      <c r="P30" s="24">
        <v>12</v>
      </c>
      <c r="Q30">
        <v>1</v>
      </c>
    </row>
    <row r="31" ht="14.4" spans="1:17">
      <c r="A31" s="13">
        <v>15</v>
      </c>
      <c r="B31" s="14">
        <v>12</v>
      </c>
      <c r="C31" s="15">
        <v>1</v>
      </c>
      <c r="E31" s="16">
        <v>5</v>
      </c>
      <c r="F31" s="17">
        <v>8</v>
      </c>
      <c r="G31">
        <v>0</v>
      </c>
      <c r="K31" s="4">
        <v>47</v>
      </c>
      <c r="L31" s="22">
        <v>3</v>
      </c>
      <c r="M31">
        <v>0</v>
      </c>
      <c r="O31" s="6">
        <v>15</v>
      </c>
      <c r="P31" s="24">
        <v>12</v>
      </c>
      <c r="Q31">
        <v>1</v>
      </c>
    </row>
    <row r="32" ht="14.4" spans="1:17">
      <c r="A32" s="13">
        <v>33</v>
      </c>
      <c r="B32" s="14">
        <v>12</v>
      </c>
      <c r="C32" s="15">
        <v>1</v>
      </c>
      <c r="E32" s="16">
        <v>38</v>
      </c>
      <c r="F32" s="17">
        <v>12</v>
      </c>
      <c r="G32">
        <v>0</v>
      </c>
      <c r="K32" s="4">
        <v>44</v>
      </c>
      <c r="L32" s="22">
        <v>1</v>
      </c>
      <c r="M32">
        <v>0</v>
      </c>
      <c r="O32" s="6">
        <v>33</v>
      </c>
      <c r="P32" s="24">
        <v>12</v>
      </c>
      <c r="Q32">
        <v>1</v>
      </c>
    </row>
    <row r="33" ht="14.4" spans="1:17">
      <c r="A33" s="13">
        <v>4</v>
      </c>
      <c r="B33" s="14">
        <v>12</v>
      </c>
      <c r="C33" s="15">
        <v>1</v>
      </c>
      <c r="E33" s="16">
        <v>21</v>
      </c>
      <c r="F33" s="17">
        <v>6</v>
      </c>
      <c r="G33">
        <v>0</v>
      </c>
      <c r="K33" s="4">
        <v>46</v>
      </c>
      <c r="L33" s="22">
        <v>4</v>
      </c>
      <c r="M33">
        <v>0</v>
      </c>
      <c r="O33" s="6">
        <v>4</v>
      </c>
      <c r="P33" s="24">
        <v>12</v>
      </c>
      <c r="Q33">
        <v>1</v>
      </c>
    </row>
    <row r="34" ht="14.4" spans="1:17">
      <c r="A34" s="13">
        <v>6</v>
      </c>
      <c r="B34" s="14">
        <v>12</v>
      </c>
      <c r="C34" s="15">
        <v>1</v>
      </c>
      <c r="E34" s="16">
        <v>17</v>
      </c>
      <c r="F34" s="17">
        <v>12</v>
      </c>
      <c r="G34">
        <v>0</v>
      </c>
      <c r="K34" s="4">
        <v>44</v>
      </c>
      <c r="L34" s="22">
        <v>6</v>
      </c>
      <c r="M34">
        <v>0</v>
      </c>
      <c r="O34" s="6">
        <v>6</v>
      </c>
      <c r="P34" s="24">
        <v>12</v>
      </c>
      <c r="Q34">
        <v>1</v>
      </c>
    </row>
    <row r="35" ht="14.4" spans="1:17">
      <c r="A35" s="13">
        <v>18</v>
      </c>
      <c r="B35" s="14">
        <v>12</v>
      </c>
      <c r="C35" s="15">
        <v>1</v>
      </c>
      <c r="E35" s="16">
        <v>19</v>
      </c>
      <c r="F35" s="17">
        <v>12</v>
      </c>
      <c r="G35">
        <v>0</v>
      </c>
      <c r="K35" s="4">
        <v>43</v>
      </c>
      <c r="L35" s="22">
        <v>6</v>
      </c>
      <c r="M35">
        <v>0</v>
      </c>
      <c r="O35" s="6">
        <v>18</v>
      </c>
      <c r="P35" s="24">
        <v>12</v>
      </c>
      <c r="Q35">
        <v>1</v>
      </c>
    </row>
    <row r="36" ht="14.4" spans="1:17">
      <c r="A36" s="13">
        <v>4</v>
      </c>
      <c r="B36" s="14">
        <v>12</v>
      </c>
      <c r="C36" s="15">
        <v>1</v>
      </c>
      <c r="E36" s="16">
        <v>45</v>
      </c>
      <c r="F36" s="17">
        <v>6</v>
      </c>
      <c r="G36">
        <v>0</v>
      </c>
      <c r="K36" s="4">
        <v>41</v>
      </c>
      <c r="L36" s="22">
        <v>3</v>
      </c>
      <c r="M36">
        <v>0</v>
      </c>
      <c r="O36" s="6">
        <v>4</v>
      </c>
      <c r="P36" s="24">
        <v>12</v>
      </c>
      <c r="Q36">
        <v>1</v>
      </c>
    </row>
    <row r="37" ht="14.4" spans="1:17">
      <c r="A37" s="13">
        <v>12</v>
      </c>
      <c r="B37" s="14">
        <v>12</v>
      </c>
      <c r="C37" s="15">
        <v>1</v>
      </c>
      <c r="E37" s="16">
        <v>41</v>
      </c>
      <c r="F37" s="17">
        <v>12</v>
      </c>
      <c r="G37">
        <v>0</v>
      </c>
      <c r="K37" s="6">
        <v>11</v>
      </c>
      <c r="L37" s="24">
        <v>4</v>
      </c>
      <c r="M37">
        <v>1</v>
      </c>
      <c r="O37" s="6">
        <v>12</v>
      </c>
      <c r="P37" s="24">
        <v>12</v>
      </c>
      <c r="Q37">
        <v>1</v>
      </c>
    </row>
    <row r="38" ht="14.4" spans="1:17">
      <c r="A38" s="13">
        <v>16</v>
      </c>
      <c r="B38" s="14">
        <v>6</v>
      </c>
      <c r="C38" s="15">
        <v>1</v>
      </c>
      <c r="E38" s="16">
        <v>41</v>
      </c>
      <c r="F38" s="17">
        <v>6</v>
      </c>
      <c r="G38">
        <v>0</v>
      </c>
      <c r="K38" s="6">
        <v>13</v>
      </c>
      <c r="L38" s="24">
        <v>4</v>
      </c>
      <c r="M38">
        <v>1</v>
      </c>
      <c r="O38" s="6">
        <v>24</v>
      </c>
      <c r="P38" s="24">
        <v>12</v>
      </c>
      <c r="Q38">
        <v>1</v>
      </c>
    </row>
    <row r="39" ht="14.4" spans="1:17">
      <c r="A39" s="13">
        <v>24</v>
      </c>
      <c r="B39" s="14">
        <v>12</v>
      </c>
      <c r="C39" s="15">
        <v>1</v>
      </c>
      <c r="E39" s="16">
        <v>17</v>
      </c>
      <c r="F39" s="17">
        <v>12</v>
      </c>
      <c r="G39">
        <v>0</v>
      </c>
      <c r="K39" s="6">
        <v>9</v>
      </c>
      <c r="L39" s="24">
        <v>1</v>
      </c>
      <c r="M39">
        <v>1</v>
      </c>
      <c r="O39" s="7">
        <v>43</v>
      </c>
      <c r="P39" s="24">
        <v>9</v>
      </c>
      <c r="Q39">
        <v>1</v>
      </c>
    </row>
    <row r="40" ht="14.4" spans="1:17">
      <c r="A40" s="19">
        <v>43</v>
      </c>
      <c r="B40" s="14">
        <v>9</v>
      </c>
      <c r="C40" s="15">
        <v>1</v>
      </c>
      <c r="E40" s="16">
        <v>33</v>
      </c>
      <c r="F40" s="17">
        <v>6</v>
      </c>
      <c r="G40">
        <v>0</v>
      </c>
      <c r="K40" s="6">
        <v>11</v>
      </c>
      <c r="L40" s="24">
        <v>4</v>
      </c>
      <c r="M40">
        <v>1</v>
      </c>
      <c r="O40" s="7">
        <v>54</v>
      </c>
      <c r="P40" s="24">
        <v>12</v>
      </c>
      <c r="Q40">
        <v>1</v>
      </c>
    </row>
    <row r="41" ht="14.4" spans="1:17">
      <c r="A41" s="19">
        <v>31</v>
      </c>
      <c r="B41" s="14">
        <v>6</v>
      </c>
      <c r="C41" s="15">
        <v>1</v>
      </c>
      <c r="E41" s="16">
        <v>38</v>
      </c>
      <c r="F41" s="17">
        <v>12</v>
      </c>
      <c r="G41">
        <v>0</v>
      </c>
      <c r="K41" s="6">
        <v>16</v>
      </c>
      <c r="L41" s="24">
        <v>6</v>
      </c>
      <c r="M41">
        <v>1</v>
      </c>
      <c r="O41" s="7">
        <v>36</v>
      </c>
      <c r="P41" s="24">
        <v>9</v>
      </c>
      <c r="Q41">
        <v>1</v>
      </c>
    </row>
    <row r="42" ht="14.4" spans="1:17">
      <c r="A42" s="19">
        <v>54</v>
      </c>
      <c r="B42" s="14">
        <v>12</v>
      </c>
      <c r="C42" s="15">
        <v>1</v>
      </c>
      <c r="E42" s="16">
        <v>13</v>
      </c>
      <c r="F42" s="17">
        <v>12</v>
      </c>
      <c r="G42">
        <v>0</v>
      </c>
      <c r="K42" s="7">
        <v>79</v>
      </c>
      <c r="L42" s="24">
        <v>4</v>
      </c>
      <c r="M42">
        <v>1</v>
      </c>
      <c r="O42" s="7">
        <v>13</v>
      </c>
      <c r="P42" s="24">
        <v>8</v>
      </c>
      <c r="Q42">
        <v>1</v>
      </c>
    </row>
    <row r="43" ht="14.4" spans="1:17">
      <c r="A43" s="19">
        <v>36</v>
      </c>
      <c r="B43" s="14">
        <v>9</v>
      </c>
      <c r="C43" s="15">
        <v>1</v>
      </c>
      <c r="E43" s="16">
        <v>14</v>
      </c>
      <c r="F43" s="17">
        <v>12</v>
      </c>
      <c r="G43">
        <v>0</v>
      </c>
      <c r="K43" s="7">
        <v>34</v>
      </c>
      <c r="L43" s="24">
        <v>2</v>
      </c>
      <c r="M43">
        <v>1</v>
      </c>
      <c r="O43" s="7">
        <v>67</v>
      </c>
      <c r="P43" s="24">
        <v>9</v>
      </c>
      <c r="Q43">
        <v>1</v>
      </c>
    </row>
    <row r="44" ht="14.4" spans="1:17">
      <c r="A44" s="19">
        <v>24</v>
      </c>
      <c r="B44" s="14">
        <v>6</v>
      </c>
      <c r="C44" s="15">
        <v>1</v>
      </c>
      <c r="E44" s="16">
        <v>35</v>
      </c>
      <c r="F44" s="17">
        <v>6</v>
      </c>
      <c r="G44">
        <v>0</v>
      </c>
      <c r="K44" s="7">
        <v>40</v>
      </c>
      <c r="L44" s="24">
        <v>2</v>
      </c>
      <c r="M44">
        <v>1</v>
      </c>
      <c r="O44" s="7">
        <v>41</v>
      </c>
      <c r="P44" s="24">
        <v>8</v>
      </c>
      <c r="Q44">
        <v>1</v>
      </c>
    </row>
    <row r="45" ht="14.4" spans="1:17">
      <c r="A45" s="19">
        <v>13</v>
      </c>
      <c r="B45" s="14">
        <v>8</v>
      </c>
      <c r="C45" s="15">
        <v>1</v>
      </c>
      <c r="E45" s="16">
        <v>31</v>
      </c>
      <c r="F45" s="17">
        <v>9</v>
      </c>
      <c r="G45">
        <v>0</v>
      </c>
      <c r="K45" s="7">
        <v>5</v>
      </c>
      <c r="L45" s="24">
        <v>3</v>
      </c>
      <c r="M45">
        <v>1</v>
      </c>
      <c r="O45" s="7">
        <v>31</v>
      </c>
      <c r="P45" s="24">
        <v>9</v>
      </c>
      <c r="Q45">
        <v>1</v>
      </c>
    </row>
    <row r="46" ht="14.4" spans="1:17">
      <c r="A46" s="19">
        <v>11</v>
      </c>
      <c r="B46" s="14">
        <v>6</v>
      </c>
      <c r="C46" s="15">
        <v>1</v>
      </c>
      <c r="E46" s="16">
        <v>15</v>
      </c>
      <c r="F46" s="17">
        <v>12</v>
      </c>
      <c r="G46">
        <v>0</v>
      </c>
      <c r="K46" s="7">
        <v>31</v>
      </c>
      <c r="L46" s="24">
        <v>6</v>
      </c>
      <c r="M46">
        <v>1</v>
      </c>
      <c r="O46" s="8">
        <v>25</v>
      </c>
      <c r="P46" s="25">
        <v>9</v>
      </c>
      <c r="Q46">
        <v>1</v>
      </c>
    </row>
    <row r="47" ht="14.4" spans="1:17">
      <c r="A47" s="19">
        <v>67</v>
      </c>
      <c r="B47" s="14">
        <v>9</v>
      </c>
      <c r="C47" s="15">
        <v>1</v>
      </c>
      <c r="E47" s="16">
        <v>29</v>
      </c>
      <c r="F47" s="17">
        <v>9</v>
      </c>
      <c r="G47">
        <v>0</v>
      </c>
      <c r="K47" s="7">
        <v>24</v>
      </c>
      <c r="L47" s="24">
        <v>6</v>
      </c>
      <c r="M47">
        <v>1</v>
      </c>
      <c r="O47" s="7">
        <v>19</v>
      </c>
      <c r="P47" s="24">
        <v>12</v>
      </c>
      <c r="Q47">
        <v>1</v>
      </c>
    </row>
    <row r="48" ht="14.4" spans="1:17">
      <c r="A48" s="19">
        <v>14</v>
      </c>
      <c r="B48" s="14">
        <v>6</v>
      </c>
      <c r="C48" s="15">
        <v>1</v>
      </c>
      <c r="E48" s="16">
        <v>32</v>
      </c>
      <c r="F48" s="17">
        <v>12</v>
      </c>
      <c r="G48">
        <v>0</v>
      </c>
      <c r="K48" s="7">
        <v>12</v>
      </c>
      <c r="L48" s="24">
        <v>4</v>
      </c>
      <c r="M48">
        <v>1</v>
      </c>
      <c r="O48" s="7">
        <v>23</v>
      </c>
      <c r="P48" s="24">
        <v>8</v>
      </c>
      <c r="Q48">
        <v>1</v>
      </c>
    </row>
    <row r="49" ht="14.4" spans="1:13">
      <c r="A49" s="19">
        <v>24</v>
      </c>
      <c r="B49" s="14">
        <v>6</v>
      </c>
      <c r="C49" s="15">
        <v>1</v>
      </c>
      <c r="E49" s="16">
        <v>21</v>
      </c>
      <c r="F49" s="17">
        <v>12</v>
      </c>
      <c r="G49">
        <v>0</v>
      </c>
      <c r="K49" s="7">
        <v>11</v>
      </c>
      <c r="L49" s="24">
        <v>6</v>
      </c>
      <c r="M49">
        <v>1</v>
      </c>
    </row>
    <row r="50" ht="14.4" spans="1:13">
      <c r="A50" s="19">
        <v>41</v>
      </c>
      <c r="B50" s="14">
        <v>8</v>
      </c>
      <c r="C50" s="15">
        <v>1</v>
      </c>
      <c r="E50" s="16">
        <v>7</v>
      </c>
      <c r="F50" s="17">
        <v>6</v>
      </c>
      <c r="G50">
        <v>0</v>
      </c>
      <c r="K50" s="7">
        <v>14</v>
      </c>
      <c r="L50" s="24">
        <v>6</v>
      </c>
      <c r="M50">
        <v>1</v>
      </c>
    </row>
    <row r="51" ht="14.4" spans="1:13">
      <c r="A51" s="19">
        <v>25</v>
      </c>
      <c r="B51" s="14">
        <v>6</v>
      </c>
      <c r="C51" s="15">
        <v>1</v>
      </c>
      <c r="E51" s="16">
        <v>15</v>
      </c>
      <c r="F51" s="17">
        <v>12</v>
      </c>
      <c r="G51">
        <v>0</v>
      </c>
      <c r="K51" s="7">
        <v>24</v>
      </c>
      <c r="L51" s="24">
        <v>6</v>
      </c>
      <c r="M51">
        <v>1</v>
      </c>
    </row>
    <row r="52" ht="14.4" spans="1:13">
      <c r="A52" s="19">
        <v>31</v>
      </c>
      <c r="B52" s="14">
        <v>9</v>
      </c>
      <c r="C52" s="15">
        <v>1</v>
      </c>
      <c r="E52" s="16">
        <v>35</v>
      </c>
      <c r="F52" s="17">
        <v>9</v>
      </c>
      <c r="G52">
        <v>0</v>
      </c>
      <c r="K52" s="7">
        <v>25</v>
      </c>
      <c r="L52" s="24">
        <v>6</v>
      </c>
      <c r="M52">
        <v>1</v>
      </c>
    </row>
    <row r="53" ht="14.4" spans="1:13">
      <c r="A53" s="19">
        <v>25</v>
      </c>
      <c r="B53" s="14">
        <v>9</v>
      </c>
      <c r="C53" s="15">
        <v>1</v>
      </c>
      <c r="E53" s="16">
        <v>26</v>
      </c>
      <c r="F53" s="17">
        <v>6</v>
      </c>
      <c r="G53">
        <v>0</v>
      </c>
      <c r="K53" s="7">
        <v>12</v>
      </c>
      <c r="L53" s="24">
        <v>4</v>
      </c>
      <c r="M53">
        <v>1</v>
      </c>
    </row>
    <row r="54" ht="14.4" spans="1:13">
      <c r="A54" s="19">
        <v>19</v>
      </c>
      <c r="B54" s="14">
        <v>12</v>
      </c>
      <c r="C54" s="15">
        <v>1</v>
      </c>
      <c r="E54" s="16">
        <v>27</v>
      </c>
      <c r="F54" s="17">
        <v>6</v>
      </c>
      <c r="G54">
        <v>0</v>
      </c>
      <c r="K54" s="7">
        <v>38</v>
      </c>
      <c r="L54" s="24">
        <v>1</v>
      </c>
      <c r="M54">
        <v>1</v>
      </c>
    </row>
    <row r="55" ht="14.4" spans="1:13">
      <c r="A55" s="19">
        <v>19</v>
      </c>
      <c r="B55" s="14">
        <v>6</v>
      </c>
      <c r="C55" s="15">
        <v>1</v>
      </c>
      <c r="E55" s="16">
        <v>9</v>
      </c>
      <c r="F55" s="17">
        <v>9</v>
      </c>
      <c r="G55">
        <v>0</v>
      </c>
      <c r="K55" s="7">
        <v>19</v>
      </c>
      <c r="L55" s="24">
        <v>6</v>
      </c>
      <c r="M55">
        <v>1</v>
      </c>
    </row>
    <row r="56" ht="14.4" spans="1:13">
      <c r="A56" s="19">
        <v>20</v>
      </c>
      <c r="B56" s="14">
        <v>6</v>
      </c>
      <c r="C56" s="15">
        <v>1</v>
      </c>
      <c r="E56" s="16">
        <v>16</v>
      </c>
      <c r="F56" s="17">
        <v>6</v>
      </c>
      <c r="G56">
        <v>0</v>
      </c>
      <c r="K56" s="7">
        <v>20</v>
      </c>
      <c r="L56" s="24">
        <v>6</v>
      </c>
      <c r="M56">
        <v>1</v>
      </c>
    </row>
    <row r="57" ht="14.4" spans="1:13">
      <c r="A57" s="19">
        <v>21</v>
      </c>
      <c r="B57" s="14">
        <v>6</v>
      </c>
      <c r="C57" s="15">
        <v>1</v>
      </c>
      <c r="E57" s="16">
        <v>12</v>
      </c>
      <c r="F57" s="17">
        <v>9</v>
      </c>
      <c r="G57">
        <v>0</v>
      </c>
      <c r="K57" s="7">
        <v>20</v>
      </c>
      <c r="L57" s="24">
        <v>2</v>
      </c>
      <c r="M57">
        <v>1</v>
      </c>
    </row>
    <row r="58" ht="14.4" spans="1:13">
      <c r="A58" s="19">
        <v>20</v>
      </c>
      <c r="B58" s="14">
        <v>6</v>
      </c>
      <c r="C58" s="15">
        <v>1</v>
      </c>
      <c r="E58" s="16">
        <v>21</v>
      </c>
      <c r="F58" s="17">
        <v>12</v>
      </c>
      <c r="G58">
        <v>0</v>
      </c>
      <c r="K58" s="7">
        <v>21</v>
      </c>
      <c r="L58" s="24">
        <v>6</v>
      </c>
      <c r="M58">
        <v>1</v>
      </c>
    </row>
    <row r="59" ht="14.4" spans="1:13">
      <c r="A59" s="19">
        <v>23</v>
      </c>
      <c r="B59" s="14">
        <v>8</v>
      </c>
      <c r="C59" s="15">
        <v>1</v>
      </c>
      <c r="E59" s="16">
        <v>21</v>
      </c>
      <c r="F59" s="17">
        <v>6</v>
      </c>
      <c r="G59">
        <v>0</v>
      </c>
      <c r="K59" s="7">
        <v>20</v>
      </c>
      <c r="L59" s="24">
        <v>6</v>
      </c>
      <c r="M59">
        <v>1</v>
      </c>
    </row>
    <row r="60" ht="14.4" spans="5:13">
      <c r="E60" s="20">
        <v>13</v>
      </c>
      <c r="F60" s="17">
        <v>6</v>
      </c>
      <c r="G60">
        <v>0</v>
      </c>
      <c r="K60" s="7">
        <v>7</v>
      </c>
      <c r="L60" s="24">
        <v>3</v>
      </c>
      <c r="M60">
        <v>1</v>
      </c>
    </row>
    <row r="61" ht="14.4" spans="5:13">
      <c r="E61" s="16">
        <v>23</v>
      </c>
      <c r="F61" s="17">
        <v>9</v>
      </c>
      <c r="G61">
        <v>0</v>
      </c>
      <c r="K61" s="7">
        <v>2</v>
      </c>
      <c r="L61" s="24">
        <v>2</v>
      </c>
      <c r="M61">
        <v>1</v>
      </c>
    </row>
    <row r="62" ht="14.4" spans="5:7">
      <c r="E62" s="16">
        <v>26</v>
      </c>
      <c r="F62" s="17">
        <v>6</v>
      </c>
      <c r="G62">
        <v>0</v>
      </c>
    </row>
    <row r="63" ht="14.4" spans="5:7">
      <c r="E63" s="16">
        <v>12</v>
      </c>
      <c r="F63" s="17">
        <v>9</v>
      </c>
      <c r="G63">
        <v>0</v>
      </c>
    </row>
    <row r="64" ht="14.4" spans="5:7">
      <c r="E64" s="16">
        <v>32</v>
      </c>
      <c r="F64" s="17">
        <v>6</v>
      </c>
      <c r="G64">
        <v>0</v>
      </c>
    </row>
    <row r="65" ht="14.4" spans="5:7">
      <c r="E65" s="16">
        <v>21</v>
      </c>
      <c r="F65" s="17">
        <v>8</v>
      </c>
      <c r="G65">
        <v>0</v>
      </c>
    </row>
    <row r="66" ht="14.4" spans="5:7">
      <c r="E66" s="16">
        <v>28</v>
      </c>
      <c r="F66" s="17">
        <v>8</v>
      </c>
      <c r="G66">
        <v>0</v>
      </c>
    </row>
    <row r="67" ht="14.4" spans="5:7">
      <c r="E67" s="16">
        <v>31</v>
      </c>
      <c r="F67" s="17">
        <v>6</v>
      </c>
      <c r="G67">
        <v>0</v>
      </c>
    </row>
    <row r="68" ht="14.4" spans="5:7">
      <c r="E68" s="16">
        <v>29</v>
      </c>
      <c r="F68" s="17">
        <v>6</v>
      </c>
      <c r="G68">
        <v>0</v>
      </c>
    </row>
    <row r="69" ht="14.4" spans="5:7">
      <c r="E69" s="16">
        <v>11</v>
      </c>
      <c r="F69" s="17">
        <v>6</v>
      </c>
      <c r="G69">
        <v>0</v>
      </c>
    </row>
    <row r="70" ht="14.4" spans="5:7">
      <c r="E70" s="16">
        <v>12</v>
      </c>
      <c r="F70" s="17">
        <v>6</v>
      </c>
      <c r="G70">
        <v>0</v>
      </c>
    </row>
    <row r="71" ht="14.4" spans="5:7">
      <c r="E71" s="16">
        <v>9</v>
      </c>
      <c r="F71" s="17">
        <v>6</v>
      </c>
      <c r="G71">
        <v>0</v>
      </c>
    </row>
    <row r="72" ht="14.4" spans="5:7">
      <c r="E72" s="16">
        <v>8</v>
      </c>
      <c r="F72" s="17">
        <v>6</v>
      </c>
      <c r="G72">
        <v>0</v>
      </c>
    </row>
    <row r="73" ht="14.4" spans="5:7">
      <c r="E73" s="16">
        <v>7</v>
      </c>
      <c r="F73" s="17">
        <v>6</v>
      </c>
      <c r="G73">
        <v>0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3"/>
  <sheetViews>
    <sheetView workbookViewId="0">
      <selection activeCell="M121" sqref="M121"/>
    </sheetView>
  </sheetViews>
  <sheetFormatPr defaultColWidth="9" defaultRowHeight="13.8"/>
  <cols>
    <col min="1" max="1" width="12.1111111111111" style="1" customWidth="1"/>
    <col min="2" max="2" width="24.6666666666667" customWidth="1"/>
    <col min="3" max="3" width="21" customWidth="1"/>
    <col min="6" max="6" width="13.8888888888889" customWidth="1"/>
    <col min="7" max="7" width="25.2222222222222" customWidth="1"/>
    <col min="8" max="8" width="16.7777777777778" customWidth="1"/>
    <col min="11" max="11" width="12.7777777777778" style="1" customWidth="1"/>
    <col min="12" max="12" width="25.3333333333333" customWidth="1"/>
    <col min="13" max="13" width="25.6666666666667" customWidth="1"/>
  </cols>
  <sheetData>
    <row r="1" spans="1:13">
      <c r="A1" s="2" t="s">
        <v>856</v>
      </c>
      <c r="B1" s="3" t="s">
        <v>857</v>
      </c>
      <c r="C1" s="3" t="s">
        <v>858</v>
      </c>
      <c r="F1" s="2" t="s">
        <v>856</v>
      </c>
      <c r="G1" s="3" t="s">
        <v>859</v>
      </c>
      <c r="H1" s="3" t="s">
        <v>860</v>
      </c>
      <c r="K1" s="2" t="s">
        <v>856</v>
      </c>
      <c r="L1" s="3" t="s">
        <v>861</v>
      </c>
      <c r="M1" s="3" t="s">
        <v>862</v>
      </c>
    </row>
    <row r="2" spans="1:12">
      <c r="A2" s="4">
        <v>59</v>
      </c>
      <c r="B2">
        <v>0</v>
      </c>
      <c r="F2" s="4">
        <v>47</v>
      </c>
      <c r="G2">
        <v>0</v>
      </c>
      <c r="K2" s="4">
        <v>47</v>
      </c>
      <c r="L2">
        <v>0</v>
      </c>
    </row>
    <row r="3" spans="1:12">
      <c r="A3" s="4">
        <v>47</v>
      </c>
      <c r="B3">
        <v>0</v>
      </c>
      <c r="F3" s="4">
        <v>41</v>
      </c>
      <c r="G3">
        <v>0</v>
      </c>
      <c r="K3" s="4">
        <v>41</v>
      </c>
      <c r="L3">
        <v>0</v>
      </c>
    </row>
    <row r="4" spans="1:12">
      <c r="A4" s="4">
        <v>41</v>
      </c>
      <c r="B4">
        <v>0</v>
      </c>
      <c r="F4" s="4">
        <v>57</v>
      </c>
      <c r="G4">
        <v>0</v>
      </c>
      <c r="K4" s="4">
        <v>53</v>
      </c>
      <c r="L4">
        <v>0</v>
      </c>
    </row>
    <row r="5" spans="1:12">
      <c r="A5" s="4">
        <v>57</v>
      </c>
      <c r="B5">
        <v>0</v>
      </c>
      <c r="F5" s="4">
        <v>53</v>
      </c>
      <c r="G5">
        <v>0</v>
      </c>
      <c r="K5" s="4">
        <v>77</v>
      </c>
      <c r="L5">
        <v>0</v>
      </c>
    </row>
    <row r="6" spans="1:12">
      <c r="A6" s="4">
        <v>53</v>
      </c>
      <c r="B6">
        <v>0</v>
      </c>
      <c r="F6" s="4">
        <v>55</v>
      </c>
      <c r="G6">
        <v>0</v>
      </c>
      <c r="K6" s="4">
        <v>53</v>
      </c>
      <c r="L6">
        <v>0</v>
      </c>
    </row>
    <row r="7" spans="1:12">
      <c r="A7" s="4">
        <v>55</v>
      </c>
      <c r="B7">
        <v>0</v>
      </c>
      <c r="F7" s="4">
        <v>77</v>
      </c>
      <c r="G7">
        <v>0</v>
      </c>
      <c r="K7" s="4">
        <v>59</v>
      </c>
      <c r="L7">
        <v>0</v>
      </c>
    </row>
    <row r="8" spans="1:12">
      <c r="A8" s="4">
        <v>77</v>
      </c>
      <c r="B8">
        <v>0</v>
      </c>
      <c r="F8" s="4">
        <v>77</v>
      </c>
      <c r="G8">
        <v>0</v>
      </c>
      <c r="K8" s="4">
        <v>48</v>
      </c>
      <c r="L8">
        <v>0</v>
      </c>
    </row>
    <row r="9" spans="1:12">
      <c r="A9" s="4">
        <v>77</v>
      </c>
      <c r="B9">
        <v>0</v>
      </c>
      <c r="F9" s="4">
        <v>53</v>
      </c>
      <c r="G9">
        <v>0</v>
      </c>
      <c r="K9" s="4">
        <v>57</v>
      </c>
      <c r="L9">
        <v>0</v>
      </c>
    </row>
    <row r="10" spans="1:12">
      <c r="A10" s="4">
        <v>53</v>
      </c>
      <c r="B10">
        <v>0</v>
      </c>
      <c r="F10" s="4">
        <v>69</v>
      </c>
      <c r="G10">
        <v>0</v>
      </c>
      <c r="K10" s="4">
        <v>64</v>
      </c>
      <c r="L10">
        <v>0</v>
      </c>
    </row>
    <row r="11" spans="1:12">
      <c r="A11" s="4">
        <v>69</v>
      </c>
      <c r="B11">
        <v>0</v>
      </c>
      <c r="F11" s="4">
        <v>74</v>
      </c>
      <c r="G11">
        <v>0</v>
      </c>
      <c r="K11" s="6">
        <v>48</v>
      </c>
      <c r="L11">
        <v>1</v>
      </c>
    </row>
    <row r="12" spans="1:12">
      <c r="A12" s="4">
        <v>74</v>
      </c>
      <c r="B12">
        <v>0</v>
      </c>
      <c r="F12" s="4">
        <v>57</v>
      </c>
      <c r="G12">
        <v>0</v>
      </c>
      <c r="K12" s="6">
        <v>15</v>
      </c>
      <c r="L12">
        <v>1</v>
      </c>
    </row>
    <row r="13" spans="1:12">
      <c r="A13" s="4">
        <v>49</v>
      </c>
      <c r="B13">
        <v>0</v>
      </c>
      <c r="F13" s="4">
        <v>43</v>
      </c>
      <c r="G13">
        <v>0</v>
      </c>
      <c r="K13" s="6">
        <v>15</v>
      </c>
      <c r="L13">
        <v>1</v>
      </c>
    </row>
    <row r="14" spans="1:12">
      <c r="A14" s="4">
        <v>71</v>
      </c>
      <c r="B14">
        <v>0</v>
      </c>
      <c r="F14" s="4">
        <v>43</v>
      </c>
      <c r="G14">
        <v>0</v>
      </c>
      <c r="K14" s="6">
        <v>33</v>
      </c>
      <c r="L14">
        <v>1</v>
      </c>
    </row>
    <row r="15" spans="1:12">
      <c r="A15" s="4">
        <v>67</v>
      </c>
      <c r="B15">
        <v>0</v>
      </c>
      <c r="F15" s="4">
        <v>52</v>
      </c>
      <c r="G15">
        <v>0</v>
      </c>
      <c r="K15" s="6">
        <v>4</v>
      </c>
      <c r="L15">
        <v>1</v>
      </c>
    </row>
    <row r="16" spans="1:12">
      <c r="A16" s="4">
        <v>68</v>
      </c>
      <c r="B16">
        <v>0</v>
      </c>
      <c r="F16" s="4">
        <v>59</v>
      </c>
      <c r="G16">
        <v>0</v>
      </c>
      <c r="K16" s="6">
        <v>18</v>
      </c>
      <c r="L16">
        <v>1</v>
      </c>
    </row>
    <row r="17" spans="1:12">
      <c r="A17" s="4">
        <v>57</v>
      </c>
      <c r="B17">
        <v>0</v>
      </c>
      <c r="F17" s="4">
        <v>63</v>
      </c>
      <c r="G17">
        <v>0</v>
      </c>
      <c r="K17" s="6">
        <v>12</v>
      </c>
      <c r="L17">
        <v>1</v>
      </c>
    </row>
    <row r="18" spans="1:12">
      <c r="A18" s="4">
        <v>43</v>
      </c>
      <c r="B18">
        <v>0</v>
      </c>
      <c r="F18" s="4">
        <v>48</v>
      </c>
      <c r="G18">
        <v>0</v>
      </c>
      <c r="K18" s="7">
        <v>43</v>
      </c>
      <c r="L18">
        <v>1</v>
      </c>
    </row>
    <row r="19" spans="1:12">
      <c r="A19" s="4">
        <v>43</v>
      </c>
      <c r="B19">
        <v>0</v>
      </c>
      <c r="F19" s="4">
        <v>57</v>
      </c>
      <c r="G19">
        <v>0</v>
      </c>
      <c r="K19" s="7">
        <v>36</v>
      </c>
      <c r="L19">
        <v>1</v>
      </c>
    </row>
    <row r="20" spans="1:12">
      <c r="A20" s="4">
        <v>51</v>
      </c>
      <c r="B20">
        <v>0</v>
      </c>
      <c r="F20" s="4">
        <v>64</v>
      </c>
      <c r="G20">
        <v>0</v>
      </c>
      <c r="K20" s="7">
        <v>13</v>
      </c>
      <c r="L20">
        <v>1</v>
      </c>
    </row>
    <row r="21" spans="1:12">
      <c r="A21" s="4">
        <v>45</v>
      </c>
      <c r="B21">
        <v>0</v>
      </c>
      <c r="F21" s="4">
        <v>49</v>
      </c>
      <c r="G21">
        <v>0</v>
      </c>
      <c r="K21" s="7">
        <v>31</v>
      </c>
      <c r="L21">
        <v>1</v>
      </c>
    </row>
    <row r="22" spans="1:12">
      <c r="A22" s="4">
        <v>52</v>
      </c>
      <c r="B22">
        <v>0</v>
      </c>
      <c r="F22" s="4">
        <v>65</v>
      </c>
      <c r="G22">
        <v>0</v>
      </c>
      <c r="K22" s="7">
        <v>23</v>
      </c>
      <c r="L22">
        <v>1</v>
      </c>
    </row>
    <row r="23" spans="1:13">
      <c r="A23" s="4">
        <v>59</v>
      </c>
      <c r="B23">
        <v>0</v>
      </c>
      <c r="F23" s="4">
        <v>57</v>
      </c>
      <c r="G23">
        <v>0</v>
      </c>
      <c r="K23" s="4">
        <v>81</v>
      </c>
      <c r="M23">
        <v>0</v>
      </c>
    </row>
    <row r="24" spans="1:13">
      <c r="A24" s="4">
        <v>63</v>
      </c>
      <c r="B24">
        <v>0</v>
      </c>
      <c r="F24" s="4">
        <v>47</v>
      </c>
      <c r="G24">
        <v>0</v>
      </c>
      <c r="K24" s="4">
        <v>71</v>
      </c>
      <c r="M24">
        <v>0</v>
      </c>
    </row>
    <row r="25" spans="1:13">
      <c r="A25" s="4">
        <v>48</v>
      </c>
      <c r="B25">
        <v>0</v>
      </c>
      <c r="F25" s="4">
        <v>48</v>
      </c>
      <c r="G25">
        <v>0</v>
      </c>
      <c r="K25" s="4">
        <v>48</v>
      </c>
      <c r="M25">
        <v>0</v>
      </c>
    </row>
    <row r="26" spans="1:13">
      <c r="A26" s="4">
        <v>57</v>
      </c>
      <c r="B26">
        <v>0</v>
      </c>
      <c r="F26" s="4">
        <v>43</v>
      </c>
      <c r="G26">
        <v>0</v>
      </c>
      <c r="K26" s="4">
        <v>62</v>
      </c>
      <c r="M26">
        <v>0</v>
      </c>
    </row>
    <row r="27" spans="1:13">
      <c r="A27" s="4">
        <v>64</v>
      </c>
      <c r="B27">
        <v>0</v>
      </c>
      <c r="F27" s="5">
        <v>48</v>
      </c>
      <c r="G27" s="5">
        <v>1</v>
      </c>
      <c r="K27" s="4">
        <v>69</v>
      </c>
      <c r="M27">
        <v>0</v>
      </c>
    </row>
    <row r="28" spans="1:13">
      <c r="A28" s="4">
        <v>49</v>
      </c>
      <c r="B28">
        <v>0</v>
      </c>
      <c r="F28" s="5">
        <v>27</v>
      </c>
      <c r="G28" s="5">
        <v>1</v>
      </c>
      <c r="K28" s="4">
        <v>63</v>
      </c>
      <c r="M28">
        <v>0</v>
      </c>
    </row>
    <row r="29" spans="1:13">
      <c r="A29" s="4">
        <v>65</v>
      </c>
      <c r="B29">
        <v>0</v>
      </c>
      <c r="F29" s="5">
        <v>16</v>
      </c>
      <c r="G29" s="5">
        <v>1</v>
      </c>
      <c r="K29" s="4">
        <v>42</v>
      </c>
      <c r="M29">
        <v>0</v>
      </c>
    </row>
    <row r="30" spans="1:13">
      <c r="A30" s="4">
        <v>57</v>
      </c>
      <c r="B30">
        <v>0</v>
      </c>
      <c r="F30" s="5">
        <v>13</v>
      </c>
      <c r="G30" s="5">
        <v>1</v>
      </c>
      <c r="K30" s="4">
        <v>57</v>
      </c>
      <c r="M30">
        <v>0</v>
      </c>
    </row>
    <row r="31" spans="1:13">
      <c r="A31" s="4">
        <v>47</v>
      </c>
      <c r="B31">
        <v>0</v>
      </c>
      <c r="F31" s="5">
        <v>15</v>
      </c>
      <c r="G31" s="5">
        <v>1</v>
      </c>
      <c r="K31" s="4">
        <v>49</v>
      </c>
      <c r="M31">
        <v>0</v>
      </c>
    </row>
    <row r="32" spans="1:13">
      <c r="A32" s="4">
        <v>48</v>
      </c>
      <c r="B32">
        <v>0</v>
      </c>
      <c r="F32" s="5">
        <v>15</v>
      </c>
      <c r="G32" s="5">
        <v>1</v>
      </c>
      <c r="K32" s="4">
        <v>62</v>
      </c>
      <c r="M32">
        <v>0</v>
      </c>
    </row>
    <row r="33" spans="1:13">
      <c r="A33" s="4">
        <v>43</v>
      </c>
      <c r="B33">
        <v>0</v>
      </c>
      <c r="F33" s="5">
        <v>33</v>
      </c>
      <c r="G33" s="5">
        <v>1</v>
      </c>
      <c r="K33" s="4">
        <v>68</v>
      </c>
      <c r="M33">
        <v>0</v>
      </c>
    </row>
    <row r="34" spans="1:13">
      <c r="A34" s="4">
        <v>41</v>
      </c>
      <c r="B34">
        <v>0</v>
      </c>
      <c r="F34" s="5">
        <v>9</v>
      </c>
      <c r="G34" s="5">
        <v>1</v>
      </c>
      <c r="K34" s="4">
        <v>67</v>
      </c>
      <c r="M34">
        <v>0</v>
      </c>
    </row>
    <row r="35" spans="1:13">
      <c r="A35" s="6">
        <v>48</v>
      </c>
      <c r="B35">
        <v>1</v>
      </c>
      <c r="F35" s="5">
        <v>11</v>
      </c>
      <c r="G35" s="5">
        <v>1</v>
      </c>
      <c r="K35" s="4">
        <v>59</v>
      </c>
      <c r="M35">
        <v>0</v>
      </c>
    </row>
    <row r="36" spans="1:13">
      <c r="A36" s="6">
        <v>27</v>
      </c>
      <c r="B36">
        <v>1</v>
      </c>
      <c r="F36" s="5">
        <v>4</v>
      </c>
      <c r="G36" s="5">
        <v>1</v>
      </c>
      <c r="K36" s="4">
        <v>55</v>
      </c>
      <c r="M36">
        <v>0</v>
      </c>
    </row>
    <row r="37" spans="1:13">
      <c r="A37" s="6">
        <v>16</v>
      </c>
      <c r="B37">
        <v>1</v>
      </c>
      <c r="F37" s="5">
        <v>6</v>
      </c>
      <c r="G37" s="5">
        <v>1</v>
      </c>
      <c r="K37" s="4">
        <v>45</v>
      </c>
      <c r="M37">
        <v>0</v>
      </c>
    </row>
    <row r="38" spans="1:13">
      <c r="A38" s="6">
        <v>13</v>
      </c>
      <c r="B38">
        <v>1</v>
      </c>
      <c r="F38" s="5">
        <v>18</v>
      </c>
      <c r="G38" s="5">
        <v>1</v>
      </c>
      <c r="K38" s="4">
        <v>47</v>
      </c>
      <c r="M38">
        <v>0</v>
      </c>
    </row>
    <row r="39" spans="1:13">
      <c r="A39" s="6">
        <v>15</v>
      </c>
      <c r="B39">
        <v>1</v>
      </c>
      <c r="F39" s="5">
        <v>12</v>
      </c>
      <c r="G39" s="5">
        <v>1</v>
      </c>
      <c r="K39" s="4">
        <v>44</v>
      </c>
      <c r="M39">
        <v>0</v>
      </c>
    </row>
    <row r="40" spans="1:13">
      <c r="A40" s="6">
        <v>15</v>
      </c>
      <c r="B40">
        <v>1</v>
      </c>
      <c r="F40" s="5">
        <v>16</v>
      </c>
      <c r="G40" s="5">
        <v>1</v>
      </c>
      <c r="K40" s="4">
        <v>46</v>
      </c>
      <c r="M40">
        <v>0</v>
      </c>
    </row>
    <row r="41" spans="1:13">
      <c r="A41" s="6">
        <v>33</v>
      </c>
      <c r="B41">
        <v>1</v>
      </c>
      <c r="F41" s="7">
        <v>79</v>
      </c>
      <c r="G41" s="5">
        <v>1</v>
      </c>
      <c r="K41" s="4">
        <v>44</v>
      </c>
      <c r="M41">
        <v>0</v>
      </c>
    </row>
    <row r="42" spans="1:13">
      <c r="A42" s="6">
        <v>9</v>
      </c>
      <c r="B42">
        <v>1</v>
      </c>
      <c r="F42" s="7">
        <v>43</v>
      </c>
      <c r="G42" s="5">
        <v>1</v>
      </c>
      <c r="K42" s="7">
        <v>34</v>
      </c>
      <c r="M42">
        <v>1</v>
      </c>
    </row>
    <row r="43" spans="1:13">
      <c r="A43" s="6">
        <v>11</v>
      </c>
      <c r="B43">
        <v>1</v>
      </c>
      <c r="F43" s="7">
        <v>31</v>
      </c>
      <c r="G43" s="5">
        <v>1</v>
      </c>
      <c r="K43" s="7">
        <v>12</v>
      </c>
      <c r="M43">
        <v>1</v>
      </c>
    </row>
    <row r="44" spans="1:13">
      <c r="A44" s="6">
        <v>4</v>
      </c>
      <c r="B44">
        <v>1</v>
      </c>
      <c r="F44" s="7">
        <v>36</v>
      </c>
      <c r="G44" s="5">
        <v>1</v>
      </c>
      <c r="K44" s="7">
        <v>14</v>
      </c>
      <c r="M44">
        <v>1</v>
      </c>
    </row>
    <row r="45" spans="1:13">
      <c r="A45" s="6">
        <v>6</v>
      </c>
      <c r="B45">
        <v>1</v>
      </c>
      <c r="F45" s="7">
        <v>13</v>
      </c>
      <c r="G45" s="5">
        <v>1</v>
      </c>
      <c r="K45" s="7">
        <v>25</v>
      </c>
      <c r="M45">
        <v>1</v>
      </c>
    </row>
    <row r="46" spans="1:13">
      <c r="A46" s="6">
        <v>18</v>
      </c>
      <c r="B46">
        <v>1</v>
      </c>
      <c r="F46" s="7">
        <v>31</v>
      </c>
      <c r="G46" s="5">
        <v>1</v>
      </c>
      <c r="K46" s="7">
        <v>12</v>
      </c>
      <c r="M46">
        <v>1</v>
      </c>
    </row>
    <row r="47" spans="1:13">
      <c r="A47" s="6">
        <v>4</v>
      </c>
      <c r="B47">
        <v>1</v>
      </c>
      <c r="F47" s="7">
        <v>21</v>
      </c>
      <c r="G47" s="5">
        <v>1</v>
      </c>
      <c r="K47" s="7">
        <v>38</v>
      </c>
      <c r="M47">
        <v>1</v>
      </c>
    </row>
    <row r="48" spans="1:13">
      <c r="A48" s="6">
        <v>12</v>
      </c>
      <c r="B48">
        <v>1</v>
      </c>
      <c r="F48" s="7">
        <v>23</v>
      </c>
      <c r="G48" s="5">
        <v>1</v>
      </c>
      <c r="K48" s="7">
        <v>19</v>
      </c>
      <c r="M48">
        <v>1</v>
      </c>
    </row>
    <row r="49" spans="1:13">
      <c r="A49" s="6">
        <v>16</v>
      </c>
      <c r="B49">
        <v>1</v>
      </c>
      <c r="F49" s="4">
        <v>59</v>
      </c>
      <c r="H49">
        <v>0</v>
      </c>
      <c r="K49" s="7">
        <v>7</v>
      </c>
      <c r="M49">
        <v>1</v>
      </c>
    </row>
    <row r="50" spans="1:8">
      <c r="A50" s="6">
        <v>24</v>
      </c>
      <c r="B50">
        <v>1</v>
      </c>
      <c r="F50" s="4">
        <v>74</v>
      </c>
      <c r="H50">
        <v>0</v>
      </c>
    </row>
    <row r="51" spans="1:8">
      <c r="A51" s="7">
        <v>79</v>
      </c>
      <c r="B51">
        <v>1</v>
      </c>
      <c r="F51" s="4">
        <v>81</v>
      </c>
      <c r="H51">
        <v>0</v>
      </c>
    </row>
    <row r="52" spans="1:8">
      <c r="A52" s="7">
        <v>43</v>
      </c>
      <c r="B52">
        <v>1</v>
      </c>
      <c r="F52" s="4">
        <v>71</v>
      </c>
      <c r="H52">
        <v>0</v>
      </c>
    </row>
    <row r="53" spans="1:8">
      <c r="A53" s="7">
        <v>31</v>
      </c>
      <c r="B53">
        <v>1</v>
      </c>
      <c r="F53" s="4">
        <v>49</v>
      </c>
      <c r="H53">
        <v>0</v>
      </c>
    </row>
    <row r="54" spans="1:8">
      <c r="A54" s="7">
        <v>36</v>
      </c>
      <c r="B54">
        <v>1</v>
      </c>
      <c r="F54" s="4">
        <v>50</v>
      </c>
      <c r="H54">
        <v>0</v>
      </c>
    </row>
    <row r="55" spans="1:8">
      <c r="A55" s="7">
        <v>24</v>
      </c>
      <c r="B55">
        <v>1</v>
      </c>
      <c r="F55" s="4">
        <v>48</v>
      </c>
      <c r="H55">
        <v>0</v>
      </c>
    </row>
    <row r="56" spans="1:8">
      <c r="A56" s="7">
        <v>13</v>
      </c>
      <c r="B56">
        <v>1</v>
      </c>
      <c r="F56" s="4">
        <v>71</v>
      </c>
      <c r="H56">
        <v>0</v>
      </c>
    </row>
    <row r="57" spans="1:8">
      <c r="A57" s="7">
        <v>11</v>
      </c>
      <c r="B57">
        <v>1</v>
      </c>
      <c r="F57" s="4">
        <v>67</v>
      </c>
      <c r="H57">
        <v>0</v>
      </c>
    </row>
    <row r="58" spans="1:8">
      <c r="A58" s="7">
        <v>24</v>
      </c>
      <c r="B58">
        <v>1</v>
      </c>
      <c r="F58" s="4">
        <v>51</v>
      </c>
      <c r="H58">
        <v>0</v>
      </c>
    </row>
    <row r="59" spans="1:8">
      <c r="A59" s="7">
        <v>31</v>
      </c>
      <c r="B59">
        <v>1</v>
      </c>
      <c r="F59" s="4">
        <v>65</v>
      </c>
      <c r="H59">
        <v>0</v>
      </c>
    </row>
    <row r="60" spans="1:8">
      <c r="A60" s="8">
        <v>25</v>
      </c>
      <c r="B60">
        <v>1</v>
      </c>
      <c r="F60" s="4">
        <v>68</v>
      </c>
      <c r="H60">
        <v>0</v>
      </c>
    </row>
    <row r="61" spans="1:8">
      <c r="A61" s="7">
        <v>20</v>
      </c>
      <c r="B61">
        <v>1</v>
      </c>
      <c r="F61" s="4">
        <v>51</v>
      </c>
      <c r="H61">
        <v>0</v>
      </c>
    </row>
    <row r="62" spans="1:8">
      <c r="A62" s="7">
        <v>21</v>
      </c>
      <c r="B62">
        <v>1</v>
      </c>
      <c r="F62" s="4">
        <v>71</v>
      </c>
      <c r="H62">
        <v>0</v>
      </c>
    </row>
    <row r="63" spans="1:8">
      <c r="A63" s="7">
        <v>20</v>
      </c>
      <c r="B63">
        <v>1</v>
      </c>
      <c r="F63" s="4">
        <v>62</v>
      </c>
      <c r="H63">
        <v>0</v>
      </c>
    </row>
    <row r="64" spans="1:8">
      <c r="A64" s="7">
        <v>23</v>
      </c>
      <c r="B64">
        <v>1</v>
      </c>
      <c r="F64" s="4">
        <v>69</v>
      </c>
      <c r="H64">
        <v>0</v>
      </c>
    </row>
    <row r="65" spans="1:8">
      <c r="A65" s="4">
        <v>74</v>
      </c>
      <c r="C65">
        <v>0</v>
      </c>
      <c r="F65" s="4">
        <v>63</v>
      </c>
      <c r="H65">
        <v>0</v>
      </c>
    </row>
    <row r="66" spans="1:8">
      <c r="A66" s="4">
        <v>81</v>
      </c>
      <c r="C66">
        <v>0</v>
      </c>
      <c r="F66" s="4">
        <v>45</v>
      </c>
      <c r="H66">
        <v>0</v>
      </c>
    </row>
    <row r="67" spans="1:8">
      <c r="A67" s="4">
        <v>71</v>
      </c>
      <c r="C67">
        <v>0</v>
      </c>
      <c r="F67" s="4">
        <v>42</v>
      </c>
      <c r="H67">
        <v>0</v>
      </c>
    </row>
    <row r="68" spans="1:8">
      <c r="A68" s="4">
        <v>50</v>
      </c>
      <c r="C68">
        <v>0</v>
      </c>
      <c r="F68" s="4">
        <v>48</v>
      </c>
      <c r="H68">
        <v>0</v>
      </c>
    </row>
    <row r="69" spans="1:8">
      <c r="A69" s="4">
        <v>48</v>
      </c>
      <c r="C69">
        <v>0</v>
      </c>
      <c r="F69" s="4">
        <v>57</v>
      </c>
      <c r="H69">
        <v>0</v>
      </c>
    </row>
    <row r="70" spans="1:8">
      <c r="A70" s="4">
        <v>51</v>
      </c>
      <c r="C70">
        <v>0</v>
      </c>
      <c r="F70" s="4">
        <v>57</v>
      </c>
      <c r="H70">
        <v>0</v>
      </c>
    </row>
    <row r="71" spans="1:8">
      <c r="A71" s="4">
        <v>65</v>
      </c>
      <c r="C71">
        <v>0</v>
      </c>
      <c r="F71" s="4">
        <v>49</v>
      </c>
      <c r="H71">
        <v>0</v>
      </c>
    </row>
    <row r="72" spans="1:8">
      <c r="A72" s="4">
        <v>71</v>
      </c>
      <c r="C72">
        <v>0</v>
      </c>
      <c r="F72" s="4">
        <v>62</v>
      </c>
      <c r="H72">
        <v>0</v>
      </c>
    </row>
    <row r="73" spans="1:8">
      <c r="A73" s="4">
        <v>62</v>
      </c>
      <c r="C73">
        <v>0</v>
      </c>
      <c r="F73" s="4">
        <v>68</v>
      </c>
      <c r="H73">
        <v>0</v>
      </c>
    </row>
    <row r="74" spans="1:8">
      <c r="A74" s="4">
        <v>69</v>
      </c>
      <c r="C74">
        <v>0</v>
      </c>
      <c r="F74" s="4">
        <v>67</v>
      </c>
      <c r="H74">
        <v>0</v>
      </c>
    </row>
    <row r="75" spans="1:8">
      <c r="A75" s="4">
        <v>63</v>
      </c>
      <c r="C75">
        <v>0</v>
      </c>
      <c r="F75" s="4">
        <v>59</v>
      </c>
      <c r="H75">
        <v>0</v>
      </c>
    </row>
    <row r="76" spans="1:8">
      <c r="A76" s="4">
        <v>42</v>
      </c>
      <c r="C76">
        <v>0</v>
      </c>
      <c r="F76" s="4">
        <v>55</v>
      </c>
      <c r="H76">
        <v>0</v>
      </c>
    </row>
    <row r="77" spans="1:8">
      <c r="A77" s="4">
        <v>48</v>
      </c>
      <c r="C77">
        <v>0</v>
      </c>
      <c r="F77" s="4">
        <v>45</v>
      </c>
      <c r="H77">
        <v>0</v>
      </c>
    </row>
    <row r="78" spans="1:8">
      <c r="A78" s="4">
        <v>57</v>
      </c>
      <c r="C78">
        <v>0</v>
      </c>
      <c r="F78" s="4">
        <v>47</v>
      </c>
      <c r="H78">
        <v>0</v>
      </c>
    </row>
    <row r="79" spans="1:8">
      <c r="A79" s="4">
        <v>57</v>
      </c>
      <c r="C79">
        <v>0</v>
      </c>
      <c r="F79" s="4">
        <v>44</v>
      </c>
      <c r="H79">
        <v>0</v>
      </c>
    </row>
    <row r="80" spans="1:8">
      <c r="A80" s="4">
        <v>49</v>
      </c>
      <c r="C80">
        <v>0</v>
      </c>
      <c r="F80" s="4">
        <v>46</v>
      </c>
      <c r="H80">
        <v>0</v>
      </c>
    </row>
    <row r="81" spans="1:8">
      <c r="A81" s="4">
        <v>62</v>
      </c>
      <c r="C81">
        <v>0</v>
      </c>
      <c r="F81" s="4">
        <v>44</v>
      </c>
      <c r="H81">
        <v>0</v>
      </c>
    </row>
    <row r="82" spans="1:8">
      <c r="A82" s="4">
        <v>68</v>
      </c>
      <c r="C82">
        <v>0</v>
      </c>
      <c r="F82" s="4">
        <v>41</v>
      </c>
      <c r="H82">
        <v>0</v>
      </c>
    </row>
    <row r="83" spans="1:8">
      <c r="A83" s="4">
        <v>67</v>
      </c>
      <c r="C83">
        <v>0</v>
      </c>
      <c r="F83" s="5">
        <v>11</v>
      </c>
      <c r="H83">
        <v>1</v>
      </c>
    </row>
    <row r="84" spans="1:8">
      <c r="A84" s="4">
        <v>59</v>
      </c>
      <c r="C84">
        <v>0</v>
      </c>
      <c r="F84" s="5">
        <v>19</v>
      </c>
      <c r="H84">
        <v>1</v>
      </c>
    </row>
    <row r="85" spans="1:8">
      <c r="A85" s="4">
        <v>55</v>
      </c>
      <c r="C85">
        <v>0</v>
      </c>
      <c r="F85" s="5">
        <v>4</v>
      </c>
      <c r="H85">
        <v>1</v>
      </c>
    </row>
    <row r="86" spans="1:8">
      <c r="A86" s="4">
        <v>45</v>
      </c>
      <c r="C86">
        <v>0</v>
      </c>
      <c r="F86" s="5">
        <v>24</v>
      </c>
      <c r="H86">
        <v>1</v>
      </c>
    </row>
    <row r="87" spans="1:8">
      <c r="A87" s="4">
        <v>47</v>
      </c>
      <c r="C87">
        <v>0</v>
      </c>
      <c r="F87" s="7">
        <v>34</v>
      </c>
      <c r="H87">
        <v>1</v>
      </c>
    </row>
    <row r="88" spans="1:8">
      <c r="A88" s="4">
        <v>44</v>
      </c>
      <c r="C88">
        <v>0</v>
      </c>
      <c r="F88" s="7">
        <v>40</v>
      </c>
      <c r="H88">
        <v>1</v>
      </c>
    </row>
    <row r="89" spans="1:8">
      <c r="A89" s="4">
        <v>46</v>
      </c>
      <c r="C89">
        <v>0</v>
      </c>
      <c r="F89" s="7">
        <v>5</v>
      </c>
      <c r="H89">
        <v>1</v>
      </c>
    </row>
    <row r="90" spans="1:8">
      <c r="A90" s="4">
        <v>44</v>
      </c>
      <c r="C90">
        <v>0</v>
      </c>
      <c r="F90" s="7">
        <v>54</v>
      </c>
      <c r="H90">
        <v>1</v>
      </c>
    </row>
    <row r="91" spans="1:8">
      <c r="A91" s="5">
        <v>11</v>
      </c>
      <c r="C91">
        <v>1</v>
      </c>
      <c r="F91" s="7">
        <v>24</v>
      </c>
      <c r="H91">
        <v>1</v>
      </c>
    </row>
    <row r="92" spans="1:8">
      <c r="A92" s="5">
        <v>19</v>
      </c>
      <c r="C92">
        <v>1</v>
      </c>
      <c r="F92" s="7">
        <v>12</v>
      </c>
      <c r="H92">
        <v>1</v>
      </c>
    </row>
    <row r="93" spans="1:8">
      <c r="A93" s="7">
        <v>34</v>
      </c>
      <c r="C93">
        <v>1</v>
      </c>
      <c r="F93" s="7">
        <v>11</v>
      </c>
      <c r="H93">
        <v>1</v>
      </c>
    </row>
    <row r="94" spans="1:8">
      <c r="A94" s="7">
        <v>40</v>
      </c>
      <c r="C94">
        <v>1</v>
      </c>
      <c r="F94" s="7">
        <v>67</v>
      </c>
      <c r="H94">
        <v>1</v>
      </c>
    </row>
    <row r="95" spans="1:8">
      <c r="A95" s="7">
        <v>5</v>
      </c>
      <c r="C95">
        <v>1</v>
      </c>
      <c r="F95" s="7">
        <v>14</v>
      </c>
      <c r="H95">
        <v>1</v>
      </c>
    </row>
    <row r="96" spans="1:8">
      <c r="A96" s="7">
        <v>54</v>
      </c>
      <c r="C96">
        <v>1</v>
      </c>
      <c r="F96" s="7">
        <v>24</v>
      </c>
      <c r="H96">
        <v>1</v>
      </c>
    </row>
    <row r="97" spans="1:8">
      <c r="A97" s="7">
        <v>12</v>
      </c>
      <c r="C97">
        <v>1</v>
      </c>
      <c r="F97" s="7">
        <v>41</v>
      </c>
      <c r="H97">
        <v>1</v>
      </c>
    </row>
    <row r="98" spans="1:8">
      <c r="A98" s="7">
        <v>67</v>
      </c>
      <c r="C98">
        <v>1</v>
      </c>
      <c r="F98" s="7">
        <v>25</v>
      </c>
      <c r="H98">
        <v>1</v>
      </c>
    </row>
    <row r="99" spans="1:8">
      <c r="A99" s="7">
        <v>14</v>
      </c>
      <c r="C99">
        <v>1</v>
      </c>
      <c r="F99" s="7">
        <v>12</v>
      </c>
      <c r="H99">
        <v>1</v>
      </c>
    </row>
    <row r="100" spans="1:8">
      <c r="A100" s="7">
        <v>41</v>
      </c>
      <c r="C100">
        <v>1</v>
      </c>
      <c r="F100" s="7">
        <v>38</v>
      </c>
      <c r="H100">
        <v>1</v>
      </c>
    </row>
    <row r="101" spans="1:8">
      <c r="A101" s="7">
        <v>25</v>
      </c>
      <c r="C101">
        <v>1</v>
      </c>
      <c r="F101" s="8">
        <v>25</v>
      </c>
      <c r="H101">
        <v>1</v>
      </c>
    </row>
    <row r="102" spans="1:8">
      <c r="A102" s="7">
        <v>12</v>
      </c>
      <c r="C102">
        <v>1</v>
      </c>
      <c r="F102" s="7">
        <v>19</v>
      </c>
      <c r="H102">
        <v>1</v>
      </c>
    </row>
    <row r="103" spans="1:8">
      <c r="A103" s="7">
        <v>38</v>
      </c>
      <c r="C103">
        <v>1</v>
      </c>
      <c r="F103" s="7">
        <v>19</v>
      </c>
      <c r="H103">
        <v>1</v>
      </c>
    </row>
    <row r="104" spans="1:8">
      <c r="A104" s="7">
        <v>19</v>
      </c>
      <c r="C104">
        <v>1</v>
      </c>
      <c r="F104" s="7">
        <v>20</v>
      </c>
      <c r="H104">
        <v>1</v>
      </c>
    </row>
    <row r="105" spans="1:8">
      <c r="A105" s="7">
        <v>19</v>
      </c>
      <c r="C105">
        <v>1</v>
      </c>
      <c r="F105" s="7">
        <v>20</v>
      </c>
      <c r="H105">
        <v>1</v>
      </c>
    </row>
    <row r="106" spans="1:8">
      <c r="A106" s="7">
        <v>20</v>
      </c>
      <c r="C106">
        <v>1</v>
      </c>
      <c r="F106" s="7">
        <v>20</v>
      </c>
      <c r="H106">
        <v>1</v>
      </c>
    </row>
    <row r="107" spans="1:8">
      <c r="A107" s="7">
        <v>7</v>
      </c>
      <c r="C107">
        <v>1</v>
      </c>
      <c r="F107" s="7">
        <v>7</v>
      </c>
      <c r="H107">
        <v>1</v>
      </c>
    </row>
    <row r="108" spans="1:8">
      <c r="A108" s="7">
        <v>2</v>
      </c>
      <c r="C108">
        <v>1</v>
      </c>
      <c r="F108" s="7">
        <v>2</v>
      </c>
      <c r="H108">
        <v>1</v>
      </c>
    </row>
    <row r="116" spans="1:13">
      <c r="A116" s="2" t="s">
        <v>856</v>
      </c>
      <c r="B116" s="3" t="s">
        <v>863</v>
      </c>
      <c r="C116" s="3" t="s">
        <v>864</v>
      </c>
      <c r="F116" s="2" t="s">
        <v>856</v>
      </c>
      <c r="G116" s="3" t="s">
        <v>865</v>
      </c>
      <c r="H116" s="3" t="s">
        <v>866</v>
      </c>
      <c r="K116" s="2" t="s">
        <v>856</v>
      </c>
      <c r="L116" s="3" t="s">
        <v>867</v>
      </c>
      <c r="M116" s="3" t="s">
        <v>868</v>
      </c>
    </row>
    <row r="117" spans="1:12">
      <c r="A117" s="4">
        <v>59</v>
      </c>
      <c r="B117">
        <v>0</v>
      </c>
      <c r="F117" s="4">
        <v>59</v>
      </c>
      <c r="G117">
        <v>0</v>
      </c>
      <c r="K117" s="4">
        <v>59</v>
      </c>
      <c r="L117">
        <v>0</v>
      </c>
    </row>
    <row r="118" spans="1:12">
      <c r="A118" s="4">
        <v>47</v>
      </c>
      <c r="B118">
        <v>0</v>
      </c>
      <c r="F118" s="4">
        <v>47</v>
      </c>
      <c r="G118">
        <v>0</v>
      </c>
      <c r="K118" s="4">
        <v>47</v>
      </c>
      <c r="L118">
        <v>0</v>
      </c>
    </row>
    <row r="119" spans="1:12">
      <c r="A119" s="4">
        <v>41</v>
      </c>
      <c r="B119">
        <v>0</v>
      </c>
      <c r="F119" s="4">
        <v>41</v>
      </c>
      <c r="G119">
        <v>0</v>
      </c>
      <c r="K119" s="4">
        <v>41</v>
      </c>
      <c r="L119">
        <v>0</v>
      </c>
    </row>
    <row r="120" spans="1:12">
      <c r="A120" s="4">
        <v>74</v>
      </c>
      <c r="B120">
        <v>0</v>
      </c>
      <c r="F120" s="4">
        <v>74</v>
      </c>
      <c r="G120">
        <v>0</v>
      </c>
      <c r="K120" s="4">
        <v>57</v>
      </c>
      <c r="L120">
        <v>0</v>
      </c>
    </row>
    <row r="121" spans="1:12">
      <c r="A121" s="4">
        <v>57</v>
      </c>
      <c r="B121">
        <v>0</v>
      </c>
      <c r="F121" s="4">
        <v>57</v>
      </c>
      <c r="G121">
        <v>0</v>
      </c>
      <c r="K121" s="4">
        <v>53</v>
      </c>
      <c r="L121">
        <v>0</v>
      </c>
    </row>
    <row r="122" spans="1:12">
      <c r="A122" s="4">
        <v>53</v>
      </c>
      <c r="B122">
        <v>0</v>
      </c>
      <c r="F122" s="4">
        <v>53</v>
      </c>
      <c r="G122">
        <v>0</v>
      </c>
      <c r="K122" s="4">
        <v>55</v>
      </c>
      <c r="L122">
        <v>0</v>
      </c>
    </row>
    <row r="123" spans="1:12">
      <c r="A123" s="4">
        <v>55</v>
      </c>
      <c r="B123">
        <v>0</v>
      </c>
      <c r="F123" s="4">
        <v>55</v>
      </c>
      <c r="G123">
        <v>0</v>
      </c>
      <c r="K123" s="4">
        <v>77</v>
      </c>
      <c r="L123">
        <v>0</v>
      </c>
    </row>
    <row r="124" spans="1:12">
      <c r="A124" s="4">
        <v>81</v>
      </c>
      <c r="B124">
        <v>0</v>
      </c>
      <c r="F124" s="4">
        <v>81</v>
      </c>
      <c r="G124">
        <v>0</v>
      </c>
      <c r="K124" s="4">
        <v>77</v>
      </c>
      <c r="L124">
        <v>0</v>
      </c>
    </row>
    <row r="125" spans="1:12">
      <c r="A125" s="4">
        <v>71</v>
      </c>
      <c r="B125">
        <v>0</v>
      </c>
      <c r="F125" s="4">
        <v>77</v>
      </c>
      <c r="G125">
        <v>0</v>
      </c>
      <c r="K125" s="4">
        <v>53</v>
      </c>
      <c r="L125">
        <v>0</v>
      </c>
    </row>
    <row r="126" spans="1:12">
      <c r="A126" s="4">
        <v>77</v>
      </c>
      <c r="B126">
        <v>0</v>
      </c>
      <c r="F126" s="4">
        <v>77</v>
      </c>
      <c r="G126">
        <v>0</v>
      </c>
      <c r="K126" s="4">
        <v>69</v>
      </c>
      <c r="L126">
        <v>0</v>
      </c>
    </row>
    <row r="127" spans="1:12">
      <c r="A127" s="4">
        <v>77</v>
      </c>
      <c r="B127">
        <v>0</v>
      </c>
      <c r="F127" s="4">
        <v>53</v>
      </c>
      <c r="G127">
        <v>0</v>
      </c>
      <c r="K127" s="4">
        <v>74</v>
      </c>
      <c r="L127">
        <v>0</v>
      </c>
    </row>
    <row r="128" spans="1:12">
      <c r="A128" s="4">
        <v>53</v>
      </c>
      <c r="B128">
        <v>0</v>
      </c>
      <c r="F128" s="4">
        <v>69</v>
      </c>
      <c r="G128">
        <v>0</v>
      </c>
      <c r="K128" s="4">
        <v>49</v>
      </c>
      <c r="L128">
        <v>0</v>
      </c>
    </row>
    <row r="129" spans="1:12">
      <c r="A129" s="4">
        <v>69</v>
      </c>
      <c r="B129">
        <v>0</v>
      </c>
      <c r="F129" s="4">
        <v>74</v>
      </c>
      <c r="G129">
        <v>0</v>
      </c>
      <c r="K129" s="4">
        <v>71</v>
      </c>
      <c r="L129">
        <v>0</v>
      </c>
    </row>
    <row r="130" spans="1:12">
      <c r="A130" s="4">
        <v>74</v>
      </c>
      <c r="B130">
        <v>0</v>
      </c>
      <c r="F130" s="4">
        <v>49</v>
      </c>
      <c r="G130">
        <v>0</v>
      </c>
      <c r="K130" s="4">
        <v>67</v>
      </c>
      <c r="L130">
        <v>0</v>
      </c>
    </row>
    <row r="131" spans="1:12">
      <c r="A131" s="4">
        <v>49</v>
      </c>
      <c r="B131">
        <v>0</v>
      </c>
      <c r="F131" s="4">
        <v>50</v>
      </c>
      <c r="G131">
        <v>0</v>
      </c>
      <c r="K131" s="4">
        <v>68</v>
      </c>
      <c r="L131">
        <v>0</v>
      </c>
    </row>
    <row r="132" spans="1:12">
      <c r="A132" s="4">
        <v>50</v>
      </c>
      <c r="B132">
        <v>0</v>
      </c>
      <c r="F132" s="4">
        <v>71</v>
      </c>
      <c r="G132">
        <v>0</v>
      </c>
      <c r="K132" s="4">
        <v>57</v>
      </c>
      <c r="L132">
        <v>0</v>
      </c>
    </row>
    <row r="133" spans="1:12">
      <c r="A133" s="4">
        <v>71</v>
      </c>
      <c r="B133">
        <v>0</v>
      </c>
      <c r="F133" s="4">
        <v>67</v>
      </c>
      <c r="G133">
        <v>0</v>
      </c>
      <c r="K133" s="4">
        <v>43</v>
      </c>
      <c r="L133">
        <v>0</v>
      </c>
    </row>
    <row r="134" spans="1:12">
      <c r="A134" s="4">
        <v>67</v>
      </c>
      <c r="B134">
        <v>0</v>
      </c>
      <c r="F134" s="4">
        <v>51</v>
      </c>
      <c r="G134">
        <v>0</v>
      </c>
      <c r="K134" s="4">
        <v>43</v>
      </c>
      <c r="L134">
        <v>0</v>
      </c>
    </row>
    <row r="135" spans="1:12">
      <c r="A135" s="4">
        <v>51</v>
      </c>
      <c r="B135">
        <v>0</v>
      </c>
      <c r="F135" s="4">
        <v>65</v>
      </c>
      <c r="G135">
        <v>0</v>
      </c>
      <c r="K135" s="4">
        <v>51</v>
      </c>
      <c r="L135">
        <v>0</v>
      </c>
    </row>
    <row r="136" spans="1:12">
      <c r="A136" s="4">
        <v>65</v>
      </c>
      <c r="B136">
        <v>0</v>
      </c>
      <c r="F136" s="4">
        <v>68</v>
      </c>
      <c r="G136">
        <v>0</v>
      </c>
      <c r="K136" s="4">
        <v>45</v>
      </c>
      <c r="L136">
        <v>0</v>
      </c>
    </row>
    <row r="137" spans="1:12">
      <c r="A137" s="4">
        <v>68</v>
      </c>
      <c r="B137">
        <v>0</v>
      </c>
      <c r="F137" s="4">
        <v>57</v>
      </c>
      <c r="G137">
        <v>0</v>
      </c>
      <c r="K137" s="4">
        <v>52</v>
      </c>
      <c r="L137">
        <v>0</v>
      </c>
    </row>
    <row r="138" spans="1:12">
      <c r="A138" s="4">
        <v>57</v>
      </c>
      <c r="B138">
        <v>0</v>
      </c>
      <c r="F138" s="4">
        <v>43</v>
      </c>
      <c r="G138">
        <v>0</v>
      </c>
      <c r="K138" s="4">
        <v>48</v>
      </c>
      <c r="L138">
        <v>0</v>
      </c>
    </row>
    <row r="139" spans="1:12">
      <c r="A139" s="4">
        <v>43</v>
      </c>
      <c r="B139">
        <v>0</v>
      </c>
      <c r="F139" s="4">
        <v>43</v>
      </c>
      <c r="G139">
        <v>0</v>
      </c>
      <c r="K139" s="4">
        <v>59</v>
      </c>
      <c r="L139">
        <v>0</v>
      </c>
    </row>
    <row r="140" spans="1:12">
      <c r="A140" s="4">
        <v>43</v>
      </c>
      <c r="B140">
        <v>0</v>
      </c>
      <c r="F140" s="4">
        <v>51</v>
      </c>
      <c r="G140">
        <v>0</v>
      </c>
      <c r="K140" s="4">
        <v>63</v>
      </c>
      <c r="L140">
        <v>0</v>
      </c>
    </row>
    <row r="141" spans="1:12">
      <c r="A141" s="4">
        <v>51</v>
      </c>
      <c r="B141">
        <v>0</v>
      </c>
      <c r="F141" s="4">
        <v>45</v>
      </c>
      <c r="G141">
        <v>0</v>
      </c>
      <c r="K141" s="4">
        <v>48</v>
      </c>
      <c r="L141">
        <v>0</v>
      </c>
    </row>
    <row r="142" spans="1:12">
      <c r="A142" s="4">
        <v>45</v>
      </c>
      <c r="B142">
        <v>0</v>
      </c>
      <c r="F142" s="4">
        <v>52</v>
      </c>
      <c r="G142">
        <v>0</v>
      </c>
      <c r="K142" s="4">
        <v>57</v>
      </c>
      <c r="L142">
        <v>0</v>
      </c>
    </row>
    <row r="143" spans="1:12">
      <c r="A143" s="4">
        <v>52</v>
      </c>
      <c r="B143">
        <v>0</v>
      </c>
      <c r="F143" s="4">
        <v>48</v>
      </c>
      <c r="G143">
        <v>0</v>
      </c>
      <c r="K143" s="4">
        <v>64</v>
      </c>
      <c r="L143">
        <v>0</v>
      </c>
    </row>
    <row r="144" spans="1:12">
      <c r="A144" s="4">
        <v>48</v>
      </c>
      <c r="B144">
        <v>0</v>
      </c>
      <c r="F144" s="4">
        <v>57</v>
      </c>
      <c r="G144">
        <v>0</v>
      </c>
      <c r="K144" s="4">
        <v>49</v>
      </c>
      <c r="L144">
        <v>0</v>
      </c>
    </row>
    <row r="145" spans="1:12">
      <c r="A145" s="4">
        <v>57</v>
      </c>
      <c r="B145">
        <v>0</v>
      </c>
      <c r="F145" s="4">
        <v>49</v>
      </c>
      <c r="G145">
        <v>0</v>
      </c>
      <c r="K145" s="4">
        <v>65</v>
      </c>
      <c r="L145">
        <v>0</v>
      </c>
    </row>
    <row r="146" spans="1:12">
      <c r="A146" s="4">
        <v>49</v>
      </c>
      <c r="B146">
        <v>0</v>
      </c>
      <c r="F146" s="4">
        <v>59</v>
      </c>
      <c r="G146">
        <v>0</v>
      </c>
      <c r="K146" s="4">
        <v>57</v>
      </c>
      <c r="L146">
        <v>0</v>
      </c>
    </row>
    <row r="147" spans="1:12">
      <c r="A147" s="4">
        <v>59</v>
      </c>
      <c r="B147">
        <v>0</v>
      </c>
      <c r="F147" s="4">
        <v>62</v>
      </c>
      <c r="G147">
        <v>0</v>
      </c>
      <c r="K147" s="4">
        <v>47</v>
      </c>
      <c r="L147">
        <v>0</v>
      </c>
    </row>
    <row r="148" spans="1:12">
      <c r="A148" s="4">
        <v>62</v>
      </c>
      <c r="B148">
        <v>0</v>
      </c>
      <c r="F148" s="4">
        <v>63</v>
      </c>
      <c r="G148">
        <v>0</v>
      </c>
      <c r="K148" s="4">
        <v>48</v>
      </c>
      <c r="L148">
        <v>0</v>
      </c>
    </row>
    <row r="149" spans="1:12">
      <c r="A149" s="4">
        <v>63</v>
      </c>
      <c r="B149">
        <v>0</v>
      </c>
      <c r="F149" s="4">
        <v>48</v>
      </c>
      <c r="G149">
        <v>0</v>
      </c>
      <c r="K149" s="4">
        <v>43</v>
      </c>
      <c r="L149">
        <v>0</v>
      </c>
    </row>
    <row r="150" spans="1:12">
      <c r="A150" s="4">
        <v>48</v>
      </c>
      <c r="B150">
        <v>0</v>
      </c>
      <c r="F150" s="4">
        <v>57</v>
      </c>
      <c r="G150">
        <v>0</v>
      </c>
      <c r="K150" s="4">
        <v>41</v>
      </c>
      <c r="L150">
        <v>0</v>
      </c>
    </row>
    <row r="151" spans="1:12">
      <c r="A151" s="4">
        <v>57</v>
      </c>
      <c r="B151">
        <v>0</v>
      </c>
      <c r="F151" s="4">
        <v>64</v>
      </c>
      <c r="G151">
        <v>0</v>
      </c>
      <c r="K151" s="5">
        <v>48</v>
      </c>
      <c r="L151">
        <v>1</v>
      </c>
    </row>
    <row r="152" spans="1:12">
      <c r="A152" s="4">
        <v>64</v>
      </c>
      <c r="B152">
        <v>0</v>
      </c>
      <c r="F152" s="4">
        <v>49</v>
      </c>
      <c r="G152">
        <v>0</v>
      </c>
      <c r="K152" s="5">
        <v>27</v>
      </c>
      <c r="L152">
        <v>1</v>
      </c>
    </row>
    <row r="153" spans="1:12">
      <c r="A153" s="4">
        <v>49</v>
      </c>
      <c r="B153">
        <v>0</v>
      </c>
      <c r="F153" s="4">
        <v>65</v>
      </c>
      <c r="G153">
        <v>0</v>
      </c>
      <c r="K153" s="5">
        <v>16</v>
      </c>
      <c r="L153">
        <v>1</v>
      </c>
    </row>
    <row r="154" spans="1:12">
      <c r="A154" s="4">
        <v>65</v>
      </c>
      <c r="B154">
        <v>0</v>
      </c>
      <c r="F154" s="4">
        <v>57</v>
      </c>
      <c r="G154">
        <v>0</v>
      </c>
      <c r="K154" s="5">
        <v>19</v>
      </c>
      <c r="L154">
        <v>1</v>
      </c>
    </row>
    <row r="155" spans="1:12">
      <c r="A155" s="4">
        <v>57</v>
      </c>
      <c r="B155">
        <v>0</v>
      </c>
      <c r="F155" s="4">
        <v>47</v>
      </c>
      <c r="G155">
        <v>0</v>
      </c>
      <c r="K155" s="5">
        <v>13</v>
      </c>
      <c r="L155">
        <v>1</v>
      </c>
    </row>
    <row r="156" spans="1:12">
      <c r="A156" s="4">
        <v>47</v>
      </c>
      <c r="B156">
        <v>0</v>
      </c>
      <c r="F156" s="4">
        <v>48</v>
      </c>
      <c r="G156">
        <v>0</v>
      </c>
      <c r="K156" s="5">
        <v>15</v>
      </c>
      <c r="L156">
        <v>1</v>
      </c>
    </row>
    <row r="157" spans="1:12">
      <c r="A157" s="4">
        <v>48</v>
      </c>
      <c r="B157">
        <v>0</v>
      </c>
      <c r="F157" s="4">
        <v>44</v>
      </c>
      <c r="G157">
        <v>0</v>
      </c>
      <c r="K157" s="5">
        <v>15</v>
      </c>
      <c r="L157">
        <v>1</v>
      </c>
    </row>
    <row r="158" spans="1:12">
      <c r="A158" s="4">
        <v>46</v>
      </c>
      <c r="B158">
        <v>0</v>
      </c>
      <c r="F158" s="4">
        <v>43</v>
      </c>
      <c r="G158">
        <v>0</v>
      </c>
      <c r="K158" s="5">
        <v>33</v>
      </c>
      <c r="L158">
        <v>1</v>
      </c>
    </row>
    <row r="159" spans="1:12">
      <c r="A159" s="4">
        <v>44</v>
      </c>
      <c r="B159">
        <v>0</v>
      </c>
      <c r="F159" s="4">
        <v>41</v>
      </c>
      <c r="G159">
        <v>0</v>
      </c>
      <c r="K159" s="5">
        <v>9</v>
      </c>
      <c r="L159">
        <v>1</v>
      </c>
    </row>
    <row r="160" spans="1:12">
      <c r="A160" s="4">
        <v>43</v>
      </c>
      <c r="B160">
        <v>0</v>
      </c>
      <c r="F160" s="5">
        <v>11</v>
      </c>
      <c r="G160">
        <v>1</v>
      </c>
      <c r="K160" s="5">
        <v>11</v>
      </c>
      <c r="L160">
        <v>1</v>
      </c>
    </row>
    <row r="161" spans="1:12">
      <c r="A161" s="4">
        <v>41</v>
      </c>
      <c r="B161">
        <v>0</v>
      </c>
      <c r="F161" s="5">
        <v>48</v>
      </c>
      <c r="G161">
        <v>1</v>
      </c>
      <c r="K161" s="5">
        <v>4</v>
      </c>
      <c r="L161">
        <v>1</v>
      </c>
    </row>
    <row r="162" spans="1:12">
      <c r="A162" s="5">
        <v>11</v>
      </c>
      <c r="B162">
        <v>1</v>
      </c>
      <c r="F162" s="5">
        <v>27</v>
      </c>
      <c r="G162">
        <v>1</v>
      </c>
      <c r="K162" s="5">
        <v>6</v>
      </c>
      <c r="L162">
        <v>1</v>
      </c>
    </row>
    <row r="163" spans="1:12">
      <c r="A163" s="5">
        <v>48</v>
      </c>
      <c r="B163">
        <v>1</v>
      </c>
      <c r="F163" s="5">
        <v>16</v>
      </c>
      <c r="G163">
        <v>1</v>
      </c>
      <c r="K163" s="5">
        <v>18</v>
      </c>
      <c r="L163">
        <v>1</v>
      </c>
    </row>
    <row r="164" spans="1:12">
      <c r="A164" s="5">
        <v>27</v>
      </c>
      <c r="B164">
        <v>1</v>
      </c>
      <c r="F164" s="5">
        <v>19</v>
      </c>
      <c r="G164">
        <v>1</v>
      </c>
      <c r="K164" s="5">
        <v>4</v>
      </c>
      <c r="L164">
        <v>1</v>
      </c>
    </row>
    <row r="165" spans="1:12">
      <c r="A165" s="5">
        <v>16</v>
      </c>
      <c r="B165">
        <v>1</v>
      </c>
      <c r="F165" s="5">
        <v>13</v>
      </c>
      <c r="G165">
        <v>1</v>
      </c>
      <c r="K165" s="5">
        <v>12</v>
      </c>
      <c r="L165">
        <v>1</v>
      </c>
    </row>
    <row r="166" spans="1:12">
      <c r="A166" s="5">
        <v>19</v>
      </c>
      <c r="B166">
        <v>1</v>
      </c>
      <c r="F166" s="5">
        <v>15</v>
      </c>
      <c r="G166">
        <v>1</v>
      </c>
      <c r="K166" s="5">
        <v>16</v>
      </c>
      <c r="L166">
        <v>1</v>
      </c>
    </row>
    <row r="167" spans="1:12">
      <c r="A167" s="5">
        <v>13</v>
      </c>
      <c r="B167">
        <v>1</v>
      </c>
      <c r="F167" s="5">
        <v>15</v>
      </c>
      <c r="G167">
        <v>1</v>
      </c>
      <c r="K167" s="5">
        <v>24</v>
      </c>
      <c r="L167">
        <v>1</v>
      </c>
    </row>
    <row r="168" spans="1:12">
      <c r="A168" s="5">
        <v>15</v>
      </c>
      <c r="B168">
        <v>1</v>
      </c>
      <c r="F168" s="5">
        <v>33</v>
      </c>
      <c r="G168">
        <v>1</v>
      </c>
      <c r="K168" s="7">
        <v>79</v>
      </c>
      <c r="L168">
        <v>1</v>
      </c>
    </row>
    <row r="169" spans="1:12">
      <c r="A169" s="5">
        <v>15</v>
      </c>
      <c r="B169">
        <v>1</v>
      </c>
      <c r="F169" s="5">
        <v>9</v>
      </c>
      <c r="G169">
        <v>1</v>
      </c>
      <c r="K169" s="7">
        <v>43</v>
      </c>
      <c r="L169">
        <v>1</v>
      </c>
    </row>
    <row r="170" spans="1:12">
      <c r="A170" s="5">
        <v>33</v>
      </c>
      <c r="B170">
        <v>1</v>
      </c>
      <c r="F170" s="5">
        <v>11</v>
      </c>
      <c r="G170">
        <v>1</v>
      </c>
      <c r="K170" s="7">
        <v>31</v>
      </c>
      <c r="L170">
        <v>1</v>
      </c>
    </row>
    <row r="171" spans="1:12">
      <c r="A171" s="5">
        <v>9</v>
      </c>
      <c r="B171">
        <v>1</v>
      </c>
      <c r="F171" s="5">
        <v>4</v>
      </c>
      <c r="G171">
        <v>1</v>
      </c>
      <c r="K171" s="7">
        <v>36</v>
      </c>
      <c r="L171">
        <v>1</v>
      </c>
    </row>
    <row r="172" spans="1:12">
      <c r="A172" s="5">
        <v>11</v>
      </c>
      <c r="B172">
        <v>1</v>
      </c>
      <c r="F172" s="5">
        <v>6</v>
      </c>
      <c r="G172">
        <v>1</v>
      </c>
      <c r="K172" s="7">
        <v>24</v>
      </c>
      <c r="L172">
        <v>1</v>
      </c>
    </row>
    <row r="173" spans="1:12">
      <c r="A173" s="5">
        <v>4</v>
      </c>
      <c r="B173">
        <v>1</v>
      </c>
      <c r="F173" s="5">
        <v>18</v>
      </c>
      <c r="G173">
        <v>1</v>
      </c>
      <c r="K173" s="7">
        <v>13</v>
      </c>
      <c r="L173">
        <v>1</v>
      </c>
    </row>
    <row r="174" spans="1:12">
      <c r="A174" s="5">
        <v>6</v>
      </c>
      <c r="B174">
        <v>1</v>
      </c>
      <c r="F174" s="5">
        <v>4</v>
      </c>
      <c r="G174">
        <v>1</v>
      </c>
      <c r="K174" s="7">
        <v>11</v>
      </c>
      <c r="L174">
        <v>1</v>
      </c>
    </row>
    <row r="175" spans="1:12">
      <c r="A175" s="5">
        <v>18</v>
      </c>
      <c r="B175">
        <v>1</v>
      </c>
      <c r="F175" s="5">
        <v>12</v>
      </c>
      <c r="G175">
        <v>1</v>
      </c>
      <c r="K175" s="7">
        <v>24</v>
      </c>
      <c r="L175">
        <v>1</v>
      </c>
    </row>
    <row r="176" spans="1:12">
      <c r="A176" s="5">
        <v>4</v>
      </c>
      <c r="B176">
        <v>1</v>
      </c>
      <c r="F176" s="5">
        <v>16</v>
      </c>
      <c r="G176">
        <v>1</v>
      </c>
      <c r="K176" s="7">
        <v>41</v>
      </c>
      <c r="L176">
        <v>1</v>
      </c>
    </row>
    <row r="177" spans="1:12">
      <c r="A177" s="5">
        <v>12</v>
      </c>
      <c r="B177">
        <v>1</v>
      </c>
      <c r="F177" s="5">
        <v>24</v>
      </c>
      <c r="G177">
        <v>1</v>
      </c>
      <c r="K177" s="7">
        <v>31</v>
      </c>
      <c r="L177">
        <v>1</v>
      </c>
    </row>
    <row r="178" spans="1:12">
      <c r="A178" s="5">
        <v>16</v>
      </c>
      <c r="B178">
        <v>1</v>
      </c>
      <c r="F178" s="7">
        <v>79</v>
      </c>
      <c r="G178">
        <v>1</v>
      </c>
      <c r="K178" s="8">
        <v>25</v>
      </c>
      <c r="L178">
        <v>1</v>
      </c>
    </row>
    <row r="179" spans="1:12">
      <c r="A179" s="5">
        <v>24</v>
      </c>
      <c r="B179">
        <v>1</v>
      </c>
      <c r="F179" s="7">
        <v>43</v>
      </c>
      <c r="G179">
        <v>1</v>
      </c>
      <c r="K179" s="7">
        <v>20</v>
      </c>
      <c r="L179">
        <v>1</v>
      </c>
    </row>
    <row r="180" spans="1:12">
      <c r="A180" s="7">
        <v>79</v>
      </c>
      <c r="B180">
        <v>1</v>
      </c>
      <c r="F180" s="7">
        <v>40</v>
      </c>
      <c r="G180">
        <v>1</v>
      </c>
      <c r="K180" s="7">
        <v>21</v>
      </c>
      <c r="L180">
        <v>1</v>
      </c>
    </row>
    <row r="181" spans="1:12">
      <c r="A181" s="7">
        <v>43</v>
      </c>
      <c r="B181">
        <v>1</v>
      </c>
      <c r="F181" s="7">
        <v>5</v>
      </c>
      <c r="G181">
        <v>1</v>
      </c>
      <c r="K181" s="7">
        <v>20</v>
      </c>
      <c r="L181">
        <v>1</v>
      </c>
    </row>
    <row r="182" spans="1:12">
      <c r="A182" s="7">
        <v>40</v>
      </c>
      <c r="B182">
        <v>1</v>
      </c>
      <c r="F182" s="7">
        <v>31</v>
      </c>
      <c r="G182">
        <v>1</v>
      </c>
      <c r="K182" s="7">
        <v>23</v>
      </c>
      <c r="L182">
        <v>1</v>
      </c>
    </row>
    <row r="183" spans="1:13">
      <c r="A183" s="7">
        <v>5</v>
      </c>
      <c r="B183">
        <v>1</v>
      </c>
      <c r="F183" s="7">
        <v>54</v>
      </c>
      <c r="G183">
        <v>1</v>
      </c>
      <c r="K183" s="4">
        <v>74</v>
      </c>
      <c r="M183">
        <v>0</v>
      </c>
    </row>
    <row r="184" spans="1:13">
      <c r="A184" s="7">
        <v>31</v>
      </c>
      <c r="B184">
        <v>1</v>
      </c>
      <c r="F184" s="7">
        <v>36</v>
      </c>
      <c r="G184">
        <v>1</v>
      </c>
      <c r="K184" s="4">
        <v>81</v>
      </c>
      <c r="M184">
        <v>0</v>
      </c>
    </row>
    <row r="185" spans="1:13">
      <c r="A185" s="7">
        <v>54</v>
      </c>
      <c r="B185">
        <v>1</v>
      </c>
      <c r="F185" s="7">
        <v>24</v>
      </c>
      <c r="G185">
        <v>1</v>
      </c>
      <c r="K185" s="4">
        <v>71</v>
      </c>
      <c r="M185">
        <v>0</v>
      </c>
    </row>
    <row r="186" spans="1:13">
      <c r="A186" s="7">
        <v>36</v>
      </c>
      <c r="B186">
        <v>1</v>
      </c>
      <c r="F186" s="7">
        <v>13</v>
      </c>
      <c r="G186">
        <v>1</v>
      </c>
      <c r="K186" s="4">
        <v>50</v>
      </c>
      <c r="M186">
        <v>0</v>
      </c>
    </row>
    <row r="187" spans="1:13">
      <c r="A187" s="7">
        <v>24</v>
      </c>
      <c r="B187">
        <v>1</v>
      </c>
      <c r="F187" s="7">
        <v>11</v>
      </c>
      <c r="G187">
        <v>1</v>
      </c>
      <c r="K187" s="4">
        <v>48</v>
      </c>
      <c r="M187">
        <v>0</v>
      </c>
    </row>
    <row r="188" spans="1:13">
      <c r="A188" s="7">
        <v>13</v>
      </c>
      <c r="B188">
        <v>1</v>
      </c>
      <c r="F188" s="7">
        <v>14</v>
      </c>
      <c r="G188">
        <v>1</v>
      </c>
      <c r="K188" s="4">
        <v>51</v>
      </c>
      <c r="M188">
        <v>0</v>
      </c>
    </row>
    <row r="189" spans="1:13">
      <c r="A189" s="7">
        <v>11</v>
      </c>
      <c r="B189">
        <v>1</v>
      </c>
      <c r="F189" s="7">
        <v>24</v>
      </c>
      <c r="G189">
        <v>1</v>
      </c>
      <c r="K189" s="4">
        <v>65</v>
      </c>
      <c r="M189">
        <v>0</v>
      </c>
    </row>
    <row r="190" spans="1:13">
      <c r="A190" s="7">
        <v>14</v>
      </c>
      <c r="B190">
        <v>1</v>
      </c>
      <c r="F190" s="7">
        <v>41</v>
      </c>
      <c r="G190">
        <v>1</v>
      </c>
      <c r="K190" s="4">
        <v>71</v>
      </c>
      <c r="M190">
        <v>0</v>
      </c>
    </row>
    <row r="191" spans="1:13">
      <c r="A191" s="7">
        <v>24</v>
      </c>
      <c r="B191">
        <v>1</v>
      </c>
      <c r="F191" s="7">
        <v>31</v>
      </c>
      <c r="G191">
        <v>1</v>
      </c>
      <c r="K191" s="4">
        <v>62</v>
      </c>
      <c r="M191">
        <v>0</v>
      </c>
    </row>
    <row r="192" spans="1:13">
      <c r="A192" s="7">
        <v>41</v>
      </c>
      <c r="B192">
        <v>1</v>
      </c>
      <c r="F192" s="8">
        <v>25</v>
      </c>
      <c r="G192">
        <v>1</v>
      </c>
      <c r="K192" s="4">
        <v>69</v>
      </c>
      <c r="M192">
        <v>0</v>
      </c>
    </row>
    <row r="193" spans="1:13">
      <c r="A193" s="7">
        <v>31</v>
      </c>
      <c r="B193">
        <v>1</v>
      </c>
      <c r="F193" s="7">
        <v>19</v>
      </c>
      <c r="G193">
        <v>1</v>
      </c>
      <c r="K193" s="4">
        <v>63</v>
      </c>
      <c r="M193">
        <v>0</v>
      </c>
    </row>
    <row r="194" spans="1:13">
      <c r="A194" s="7">
        <v>12</v>
      </c>
      <c r="B194">
        <v>1</v>
      </c>
      <c r="F194" s="7">
        <v>20</v>
      </c>
      <c r="G194">
        <v>1</v>
      </c>
      <c r="K194" s="4">
        <v>42</v>
      </c>
      <c r="M194">
        <v>0</v>
      </c>
    </row>
    <row r="195" spans="1:13">
      <c r="A195" s="8">
        <v>25</v>
      </c>
      <c r="B195">
        <v>1</v>
      </c>
      <c r="F195" s="7">
        <v>20</v>
      </c>
      <c r="G195">
        <v>1</v>
      </c>
      <c r="K195" s="4">
        <v>57</v>
      </c>
      <c r="M195">
        <v>0</v>
      </c>
    </row>
    <row r="196" spans="1:13">
      <c r="A196" s="7">
        <v>19</v>
      </c>
      <c r="B196">
        <v>1</v>
      </c>
      <c r="F196" s="7">
        <v>21</v>
      </c>
      <c r="G196">
        <v>1</v>
      </c>
      <c r="K196" s="4">
        <v>57</v>
      </c>
      <c r="M196">
        <v>0</v>
      </c>
    </row>
    <row r="197" spans="1:13">
      <c r="A197" s="7">
        <v>20</v>
      </c>
      <c r="B197">
        <v>1</v>
      </c>
      <c r="F197" s="7">
        <v>20</v>
      </c>
      <c r="G197">
        <v>1</v>
      </c>
      <c r="K197" s="4">
        <v>49</v>
      </c>
      <c r="M197">
        <v>0</v>
      </c>
    </row>
    <row r="198" spans="1:13">
      <c r="A198" s="7">
        <v>20</v>
      </c>
      <c r="B198">
        <v>1</v>
      </c>
      <c r="F198" s="7">
        <v>23</v>
      </c>
      <c r="G198">
        <v>1</v>
      </c>
      <c r="K198" s="4">
        <v>62</v>
      </c>
      <c r="M198">
        <v>0</v>
      </c>
    </row>
    <row r="199" spans="1:13">
      <c r="A199" s="7">
        <v>21</v>
      </c>
      <c r="B199">
        <v>1</v>
      </c>
      <c r="F199" s="4">
        <v>71</v>
      </c>
      <c r="H199">
        <v>0</v>
      </c>
      <c r="K199" s="4">
        <v>68</v>
      </c>
      <c r="M199">
        <v>0</v>
      </c>
    </row>
    <row r="200" spans="1:13">
      <c r="A200" s="7">
        <v>20</v>
      </c>
      <c r="B200">
        <v>1</v>
      </c>
      <c r="F200" s="4">
        <v>48</v>
      </c>
      <c r="H200">
        <v>0</v>
      </c>
      <c r="K200" s="4">
        <v>67</v>
      </c>
      <c r="M200">
        <v>0</v>
      </c>
    </row>
    <row r="201" spans="1:13">
      <c r="A201" s="7">
        <v>23</v>
      </c>
      <c r="B201">
        <v>1</v>
      </c>
      <c r="F201" s="4">
        <v>71</v>
      </c>
      <c r="H201">
        <v>0</v>
      </c>
      <c r="K201" s="4">
        <v>59</v>
      </c>
      <c r="M201">
        <v>0</v>
      </c>
    </row>
    <row r="202" spans="1:13">
      <c r="A202" s="4">
        <v>48</v>
      </c>
      <c r="C202">
        <v>0</v>
      </c>
      <c r="F202" s="4">
        <v>62</v>
      </c>
      <c r="H202">
        <v>0</v>
      </c>
      <c r="K202" s="4">
        <v>55</v>
      </c>
      <c r="M202">
        <v>0</v>
      </c>
    </row>
    <row r="203" spans="1:13">
      <c r="A203" s="4">
        <v>71</v>
      </c>
      <c r="C203">
        <v>0</v>
      </c>
      <c r="F203" s="4">
        <v>69</v>
      </c>
      <c r="H203">
        <v>0</v>
      </c>
      <c r="K203" s="4">
        <v>45</v>
      </c>
      <c r="M203">
        <v>0</v>
      </c>
    </row>
    <row r="204" spans="1:13">
      <c r="A204" s="4">
        <v>62</v>
      </c>
      <c r="C204">
        <v>0</v>
      </c>
      <c r="F204" s="4">
        <v>63</v>
      </c>
      <c r="H204">
        <v>0</v>
      </c>
      <c r="K204" s="4">
        <v>47</v>
      </c>
      <c r="M204">
        <v>0</v>
      </c>
    </row>
    <row r="205" spans="1:13">
      <c r="A205" s="4">
        <v>69</v>
      </c>
      <c r="C205">
        <v>0</v>
      </c>
      <c r="F205" s="4">
        <v>42</v>
      </c>
      <c r="H205">
        <v>0</v>
      </c>
      <c r="K205" s="4">
        <v>44</v>
      </c>
      <c r="M205">
        <v>0</v>
      </c>
    </row>
    <row r="206" spans="1:13">
      <c r="A206" s="4">
        <v>63</v>
      </c>
      <c r="C206">
        <v>0</v>
      </c>
      <c r="F206" s="4">
        <v>57</v>
      </c>
      <c r="H206">
        <v>0</v>
      </c>
      <c r="K206" s="4">
        <v>46</v>
      </c>
      <c r="M206">
        <v>0</v>
      </c>
    </row>
    <row r="207" spans="1:13">
      <c r="A207" s="4">
        <v>42</v>
      </c>
      <c r="C207">
        <v>0</v>
      </c>
      <c r="F207" s="4">
        <v>68</v>
      </c>
      <c r="H207">
        <v>0</v>
      </c>
      <c r="K207" s="4">
        <v>44</v>
      </c>
      <c r="M207">
        <v>0</v>
      </c>
    </row>
    <row r="208" spans="1:13">
      <c r="A208" s="4">
        <v>57</v>
      </c>
      <c r="C208">
        <v>0</v>
      </c>
      <c r="F208" s="4">
        <v>67</v>
      </c>
      <c r="H208">
        <v>0</v>
      </c>
      <c r="K208" s="5">
        <v>11</v>
      </c>
      <c r="M208">
        <v>1</v>
      </c>
    </row>
    <row r="209" spans="1:13">
      <c r="A209" s="4">
        <v>68</v>
      </c>
      <c r="C209">
        <v>0</v>
      </c>
      <c r="F209" s="4">
        <v>59</v>
      </c>
      <c r="H209">
        <v>0</v>
      </c>
      <c r="K209" s="7">
        <v>34</v>
      </c>
      <c r="M209">
        <v>1</v>
      </c>
    </row>
    <row r="210" spans="1:13">
      <c r="A210" s="4">
        <v>67</v>
      </c>
      <c r="C210">
        <v>0</v>
      </c>
      <c r="F210" s="4">
        <v>55</v>
      </c>
      <c r="H210">
        <v>0</v>
      </c>
      <c r="K210" s="7">
        <v>40</v>
      </c>
      <c r="M210">
        <v>1</v>
      </c>
    </row>
    <row r="211" spans="1:13">
      <c r="A211" s="4">
        <v>59</v>
      </c>
      <c r="C211">
        <v>0</v>
      </c>
      <c r="F211" s="4">
        <v>45</v>
      </c>
      <c r="H211">
        <v>0</v>
      </c>
      <c r="K211" s="7">
        <v>5</v>
      </c>
      <c r="M211">
        <v>1</v>
      </c>
    </row>
    <row r="212" spans="1:13">
      <c r="A212" s="4">
        <v>55</v>
      </c>
      <c r="C212">
        <v>0</v>
      </c>
      <c r="F212" s="4">
        <v>47</v>
      </c>
      <c r="H212">
        <v>0</v>
      </c>
      <c r="K212" s="7">
        <v>54</v>
      </c>
      <c r="M212">
        <v>1</v>
      </c>
    </row>
    <row r="213" spans="1:13">
      <c r="A213" s="4">
        <v>45</v>
      </c>
      <c r="C213">
        <v>0</v>
      </c>
      <c r="F213" s="4">
        <v>44</v>
      </c>
      <c r="H213">
        <v>0</v>
      </c>
      <c r="K213" s="7">
        <v>12</v>
      </c>
      <c r="M213">
        <v>1</v>
      </c>
    </row>
    <row r="214" spans="1:13">
      <c r="A214" s="4">
        <v>47</v>
      </c>
      <c r="C214">
        <v>0</v>
      </c>
      <c r="F214" s="4">
        <v>46</v>
      </c>
      <c r="H214">
        <v>0</v>
      </c>
      <c r="K214" s="7">
        <v>67</v>
      </c>
      <c r="M214">
        <v>1</v>
      </c>
    </row>
    <row r="215" spans="1:13">
      <c r="A215" s="4">
        <v>44</v>
      </c>
      <c r="C215">
        <v>0</v>
      </c>
      <c r="F215" s="7">
        <v>34</v>
      </c>
      <c r="H215">
        <v>1</v>
      </c>
      <c r="K215" s="7">
        <v>14</v>
      </c>
      <c r="M215">
        <v>1</v>
      </c>
    </row>
    <row r="216" spans="1:13">
      <c r="A216" s="7">
        <v>34</v>
      </c>
      <c r="C216">
        <v>1</v>
      </c>
      <c r="F216" s="7">
        <v>12</v>
      </c>
      <c r="H216">
        <v>1</v>
      </c>
      <c r="K216" s="7">
        <v>25</v>
      </c>
      <c r="M216">
        <v>1</v>
      </c>
    </row>
    <row r="217" spans="1:13">
      <c r="A217" s="7">
        <v>12</v>
      </c>
      <c r="C217">
        <v>1</v>
      </c>
      <c r="F217" s="7">
        <v>67</v>
      </c>
      <c r="H217">
        <v>1</v>
      </c>
      <c r="K217" s="7">
        <v>12</v>
      </c>
      <c r="M217">
        <v>1</v>
      </c>
    </row>
    <row r="218" spans="1:13">
      <c r="A218" s="7">
        <v>67</v>
      </c>
      <c r="C218">
        <v>1</v>
      </c>
      <c r="F218" s="7">
        <v>25</v>
      </c>
      <c r="H218">
        <v>1</v>
      </c>
      <c r="K218" s="7">
        <v>38</v>
      </c>
      <c r="M218">
        <v>1</v>
      </c>
    </row>
    <row r="219" spans="1:13">
      <c r="A219" s="7">
        <v>25</v>
      </c>
      <c r="C219">
        <v>1</v>
      </c>
      <c r="F219" s="7">
        <v>12</v>
      </c>
      <c r="H219">
        <v>1</v>
      </c>
      <c r="K219" s="7">
        <v>19</v>
      </c>
      <c r="M219">
        <v>1</v>
      </c>
    </row>
    <row r="220" spans="1:13">
      <c r="A220" s="7">
        <v>38</v>
      </c>
      <c r="C220">
        <v>1</v>
      </c>
      <c r="F220" s="7">
        <v>38</v>
      </c>
      <c r="H220">
        <v>1</v>
      </c>
      <c r="K220" s="7">
        <v>19</v>
      </c>
      <c r="M220">
        <v>1</v>
      </c>
    </row>
    <row r="221" spans="1:13">
      <c r="A221" s="7">
        <v>19</v>
      </c>
      <c r="C221">
        <v>1</v>
      </c>
      <c r="F221" s="7">
        <v>19</v>
      </c>
      <c r="H221">
        <v>1</v>
      </c>
      <c r="K221" s="7">
        <v>20</v>
      </c>
      <c r="M221">
        <v>1</v>
      </c>
    </row>
    <row r="222" spans="1:13">
      <c r="A222" s="7">
        <v>7</v>
      </c>
      <c r="C222">
        <v>1</v>
      </c>
      <c r="F222" s="7">
        <v>7</v>
      </c>
      <c r="H222">
        <v>1</v>
      </c>
      <c r="K222" s="7">
        <v>7</v>
      </c>
      <c r="M222">
        <v>1</v>
      </c>
    </row>
    <row r="223" spans="1:13">
      <c r="A223" s="7">
        <v>2</v>
      </c>
      <c r="C223">
        <v>1</v>
      </c>
      <c r="F223" s="7">
        <v>2</v>
      </c>
      <c r="H223">
        <v>1</v>
      </c>
      <c r="K223" s="7">
        <v>2</v>
      </c>
      <c r="M223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2011-2014存活</vt:lpstr>
      <vt:lpstr>2005-2013死亡</vt:lpstr>
      <vt:lpstr>对照组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</dc:creator>
  <cp:lastModifiedBy>Stella</cp:lastModifiedBy>
  <dcterms:created xsi:type="dcterms:W3CDTF">2019-04-04T08:10:00Z</dcterms:created>
  <dcterms:modified xsi:type="dcterms:W3CDTF">2023-04-03T07:24:38Z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5ABADC120254442B9BBFAF2E2A08C4FB</vt:lpwstr>
  </property>
</Properties>
</file>