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e Durrs\Desktop\Data for ACOG manuscript\"/>
    </mc:Choice>
  </mc:AlternateContent>
  <xr:revisionPtr revIDLastSave="0" documentId="8_{A8CD8B27-0190-46BC-8B5B-F14DEA488DC5}" xr6:coauthVersionLast="43" xr6:coauthVersionMax="43" xr10:uidLastSave="{00000000-0000-0000-0000-000000000000}"/>
  <bookViews>
    <workbookView xWindow="-120" yWindow="-120" windowWidth="29040" windowHeight="15840" activeTab="4" xr2:uid="{00000000-000D-0000-FFFF-FFFF00000000}"/>
  </bookViews>
  <sheets>
    <sheet name="2014" sheetId="3" r:id="rId1"/>
    <sheet name="2015" sheetId="4" r:id="rId2"/>
    <sheet name="2016" sheetId="5" r:id="rId3"/>
    <sheet name="2017" sheetId="6" r:id="rId4"/>
    <sheet name="2014-2017" sheetId="7" r:id="rId5"/>
    <sheet name="births to teens 2014-2017" sheetId="8" r:id="rId6"/>
  </sheets>
  <definedNames>
    <definedName name="_xlnm.Print_Titles" localSheetId="5">'births to teens 2014-2017'!$3:$3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3" i="7" l="1"/>
  <c r="F123" i="7"/>
  <c r="G122" i="7"/>
  <c r="F122" i="7"/>
  <c r="G121" i="7"/>
  <c r="F121" i="7"/>
  <c r="G120" i="7"/>
  <c r="F120" i="7"/>
  <c r="G119" i="7"/>
  <c r="F119" i="7"/>
  <c r="G118" i="7"/>
  <c r="F118" i="7"/>
  <c r="G117" i="7"/>
  <c r="F117" i="7"/>
  <c r="G116" i="7"/>
  <c r="F116" i="7"/>
  <c r="G115" i="7"/>
  <c r="F115" i="7"/>
  <c r="G114" i="7"/>
  <c r="F114" i="7"/>
  <c r="G113" i="7"/>
  <c r="F113" i="7"/>
  <c r="G112" i="7"/>
  <c r="F112" i="7"/>
  <c r="G111" i="7"/>
  <c r="F111" i="7"/>
  <c r="G110" i="7"/>
  <c r="F110" i="7"/>
  <c r="G109" i="7"/>
  <c r="F109" i="7"/>
  <c r="G108" i="7"/>
  <c r="F108" i="7"/>
  <c r="G107" i="7"/>
  <c r="F107" i="7"/>
  <c r="G106" i="7"/>
  <c r="F106" i="7"/>
  <c r="G105" i="7"/>
  <c r="F105" i="7"/>
  <c r="G104" i="7"/>
  <c r="F104" i="7"/>
  <c r="G103" i="7"/>
  <c r="F103" i="7"/>
  <c r="G102" i="7"/>
  <c r="F102" i="7"/>
  <c r="G101" i="7"/>
  <c r="F101" i="7"/>
  <c r="G100" i="7"/>
  <c r="F100" i="7"/>
  <c r="G99" i="7"/>
  <c r="F99" i="7"/>
  <c r="G98" i="7"/>
  <c r="F98" i="7"/>
  <c r="G97" i="7"/>
  <c r="F97" i="7"/>
  <c r="G96" i="7"/>
  <c r="F96" i="7"/>
  <c r="G95" i="7"/>
  <c r="F95" i="7"/>
  <c r="G94" i="7"/>
  <c r="F94" i="7"/>
  <c r="G93" i="7"/>
  <c r="F93" i="7"/>
  <c r="G92" i="7"/>
  <c r="F92" i="7"/>
  <c r="G91" i="7"/>
  <c r="F91" i="7"/>
  <c r="G90" i="7"/>
  <c r="F90" i="7"/>
  <c r="G89" i="7"/>
  <c r="F89" i="7"/>
  <c r="G88" i="7"/>
  <c r="F88" i="7"/>
  <c r="G87" i="7"/>
  <c r="F87" i="7"/>
  <c r="G86" i="7"/>
  <c r="F86" i="7"/>
  <c r="G85" i="7"/>
  <c r="F85" i="7"/>
  <c r="G84" i="7"/>
  <c r="F84" i="7"/>
  <c r="G83" i="7"/>
  <c r="F83" i="7"/>
  <c r="G82" i="7"/>
  <c r="F82" i="7"/>
  <c r="G81" i="7"/>
  <c r="F81" i="7"/>
  <c r="G80" i="7"/>
  <c r="F80" i="7"/>
  <c r="G79" i="7"/>
  <c r="F79" i="7"/>
  <c r="G78" i="7"/>
  <c r="F78" i="7"/>
  <c r="G77" i="7"/>
  <c r="F77" i="7"/>
  <c r="G76" i="7"/>
  <c r="F76" i="7"/>
  <c r="G75" i="7"/>
  <c r="F75" i="7"/>
  <c r="G74" i="7"/>
  <c r="F74" i="7"/>
  <c r="G73" i="7"/>
  <c r="F73" i="7"/>
  <c r="G72" i="7"/>
  <c r="F72" i="7"/>
  <c r="G71" i="7"/>
  <c r="F71" i="7"/>
  <c r="G70" i="7"/>
  <c r="F70" i="7"/>
  <c r="C123" i="7"/>
  <c r="B123" i="7"/>
  <c r="C122" i="7"/>
  <c r="B122" i="7"/>
  <c r="C121" i="7"/>
  <c r="B121" i="7"/>
  <c r="C120" i="7"/>
  <c r="B120" i="7"/>
  <c r="C119" i="7"/>
  <c r="D119" i="7" s="1"/>
  <c r="B119" i="7"/>
  <c r="C118" i="7"/>
  <c r="B118" i="7"/>
  <c r="C117" i="7"/>
  <c r="B117" i="7"/>
  <c r="C116" i="7"/>
  <c r="B116" i="7"/>
  <c r="C115" i="7"/>
  <c r="B115" i="7"/>
  <c r="C114" i="7"/>
  <c r="B114" i="7"/>
  <c r="C113" i="7"/>
  <c r="B113" i="7"/>
  <c r="C112" i="7"/>
  <c r="B112" i="7"/>
  <c r="C111" i="7"/>
  <c r="D111" i="7" s="1"/>
  <c r="B111" i="7"/>
  <c r="C110" i="7"/>
  <c r="B110" i="7"/>
  <c r="C109" i="7"/>
  <c r="B109" i="7"/>
  <c r="C108" i="7"/>
  <c r="B108" i="7"/>
  <c r="D108" i="7" s="1"/>
  <c r="C107" i="7"/>
  <c r="B107" i="7"/>
  <c r="C106" i="7"/>
  <c r="B106" i="7"/>
  <c r="C105" i="7"/>
  <c r="B105" i="7"/>
  <c r="C104" i="7"/>
  <c r="B104" i="7"/>
  <c r="C103" i="7"/>
  <c r="D103" i="7" s="1"/>
  <c r="B103" i="7"/>
  <c r="C102" i="7"/>
  <c r="B102" i="7"/>
  <c r="C101" i="7"/>
  <c r="B101" i="7"/>
  <c r="C100" i="7"/>
  <c r="B100" i="7"/>
  <c r="C99" i="7"/>
  <c r="B99" i="7"/>
  <c r="C98" i="7"/>
  <c r="B98" i="7"/>
  <c r="C97" i="7"/>
  <c r="B97" i="7"/>
  <c r="C96" i="7"/>
  <c r="B96" i="7"/>
  <c r="C95" i="7"/>
  <c r="D95" i="7" s="1"/>
  <c r="B95" i="7"/>
  <c r="C94" i="7"/>
  <c r="B94" i="7"/>
  <c r="C93" i="7"/>
  <c r="B93" i="7"/>
  <c r="C92" i="7"/>
  <c r="B92" i="7"/>
  <c r="C91" i="7"/>
  <c r="B91" i="7"/>
  <c r="C90" i="7"/>
  <c r="B90" i="7"/>
  <c r="C89" i="7"/>
  <c r="B89" i="7"/>
  <c r="C88" i="7"/>
  <c r="B88" i="7"/>
  <c r="C87" i="7"/>
  <c r="D87" i="7" s="1"/>
  <c r="B87" i="7"/>
  <c r="C86" i="7"/>
  <c r="B86" i="7"/>
  <c r="C85" i="7"/>
  <c r="B85" i="7"/>
  <c r="C84" i="7"/>
  <c r="B84" i="7"/>
  <c r="C83" i="7"/>
  <c r="B83" i="7"/>
  <c r="C82" i="7"/>
  <c r="B82" i="7"/>
  <c r="C81" i="7"/>
  <c r="B81" i="7"/>
  <c r="C80" i="7"/>
  <c r="B80" i="7"/>
  <c r="C79" i="7"/>
  <c r="D79" i="7" s="1"/>
  <c r="B79" i="7"/>
  <c r="C78" i="7"/>
  <c r="B78" i="7"/>
  <c r="D78" i="7" s="1"/>
  <c r="C77" i="7"/>
  <c r="B77" i="7"/>
  <c r="C76" i="7"/>
  <c r="B76" i="7"/>
  <c r="C75" i="7"/>
  <c r="B75" i="7"/>
  <c r="C74" i="7"/>
  <c r="B74" i="7"/>
  <c r="C73" i="7"/>
  <c r="B73" i="7"/>
  <c r="C72" i="7"/>
  <c r="B72" i="7"/>
  <c r="C71" i="7"/>
  <c r="D71" i="7" s="1"/>
  <c r="B71" i="7"/>
  <c r="C70" i="7"/>
  <c r="B70" i="7"/>
  <c r="D70" i="7" s="1"/>
  <c r="G69" i="7"/>
  <c r="F69" i="7"/>
  <c r="C69" i="7"/>
  <c r="B69" i="7"/>
  <c r="K59" i="7"/>
  <c r="K58" i="7"/>
  <c r="K57" i="7"/>
  <c r="K56" i="7"/>
  <c r="K55" i="7"/>
  <c r="K54" i="7"/>
  <c r="K53" i="7"/>
  <c r="K52" i="7"/>
  <c r="K51" i="7"/>
  <c r="K50" i="7"/>
  <c r="K49" i="7"/>
  <c r="K48" i="7"/>
  <c r="K47" i="7"/>
  <c r="K46" i="7"/>
  <c r="K45" i="7"/>
  <c r="K44" i="7"/>
  <c r="K43" i="7"/>
  <c r="K42" i="7"/>
  <c r="K41" i="7"/>
  <c r="K40" i="7"/>
  <c r="K39" i="7"/>
  <c r="K38" i="7"/>
  <c r="K37" i="7"/>
  <c r="K36" i="7"/>
  <c r="K35" i="7"/>
  <c r="K34" i="7"/>
  <c r="K33" i="7"/>
  <c r="K32" i="7"/>
  <c r="K31" i="7"/>
  <c r="K30" i="7"/>
  <c r="K29" i="7"/>
  <c r="K28" i="7"/>
  <c r="K27" i="7"/>
  <c r="K26" i="7"/>
  <c r="K25" i="7"/>
  <c r="K24" i="7"/>
  <c r="K23" i="7"/>
  <c r="K22" i="7"/>
  <c r="K21" i="7"/>
  <c r="K20" i="7"/>
  <c r="K19" i="7"/>
  <c r="K18" i="7"/>
  <c r="K17" i="7"/>
  <c r="K16" i="7"/>
  <c r="K15" i="7"/>
  <c r="K14" i="7"/>
  <c r="K13" i="7"/>
  <c r="K12" i="7"/>
  <c r="K11" i="7"/>
  <c r="K10" i="7"/>
  <c r="K9" i="7"/>
  <c r="K8" i="7"/>
  <c r="K7" i="7"/>
  <c r="K6" i="7"/>
  <c r="K5" i="7"/>
  <c r="H59" i="7"/>
  <c r="I59" i="7" s="1"/>
  <c r="G59" i="7"/>
  <c r="H58" i="7"/>
  <c r="G58" i="7"/>
  <c r="I58" i="7" s="1"/>
  <c r="H57" i="7"/>
  <c r="G57" i="7"/>
  <c r="H56" i="7"/>
  <c r="G56" i="7"/>
  <c r="H55" i="7"/>
  <c r="G55" i="7"/>
  <c r="H54" i="7"/>
  <c r="G54" i="7"/>
  <c r="I54" i="7" s="1"/>
  <c r="H53" i="7"/>
  <c r="I53" i="7" s="1"/>
  <c r="G53" i="7"/>
  <c r="F53" i="7"/>
  <c r="H52" i="7"/>
  <c r="G52" i="7"/>
  <c r="H51" i="7"/>
  <c r="I51" i="7" s="1"/>
  <c r="G51" i="7"/>
  <c r="H50" i="7"/>
  <c r="G50" i="7"/>
  <c r="H49" i="7"/>
  <c r="G49" i="7"/>
  <c r="H48" i="7"/>
  <c r="G48" i="7"/>
  <c r="I48" i="7" s="1"/>
  <c r="H47" i="7"/>
  <c r="G47" i="7"/>
  <c r="H46" i="7"/>
  <c r="G46" i="7"/>
  <c r="L46" i="7" s="1"/>
  <c r="H45" i="7"/>
  <c r="G45" i="7"/>
  <c r="I45" i="7" s="1"/>
  <c r="F45" i="7"/>
  <c r="H44" i="7"/>
  <c r="G44" i="7"/>
  <c r="H43" i="7"/>
  <c r="G43" i="7"/>
  <c r="H42" i="7"/>
  <c r="I42" i="7" s="1"/>
  <c r="G42" i="7"/>
  <c r="H41" i="7"/>
  <c r="I41" i="7" s="1"/>
  <c r="G41" i="7"/>
  <c r="H40" i="7"/>
  <c r="I40" i="7" s="1"/>
  <c r="G40" i="7"/>
  <c r="H39" i="7"/>
  <c r="G39" i="7"/>
  <c r="H38" i="7"/>
  <c r="G38" i="7"/>
  <c r="H37" i="7"/>
  <c r="I37" i="7" s="1"/>
  <c r="G37" i="7"/>
  <c r="F37" i="7"/>
  <c r="H36" i="7"/>
  <c r="G36" i="7"/>
  <c r="H35" i="7"/>
  <c r="G35" i="7"/>
  <c r="H34" i="7"/>
  <c r="G34" i="7"/>
  <c r="I34" i="7" s="1"/>
  <c r="H33" i="7"/>
  <c r="G33" i="7"/>
  <c r="H32" i="7"/>
  <c r="G32" i="7"/>
  <c r="H31" i="7"/>
  <c r="G31" i="7"/>
  <c r="H30" i="7"/>
  <c r="G30" i="7"/>
  <c r="H29" i="7"/>
  <c r="G29" i="7"/>
  <c r="I29" i="7" s="1"/>
  <c r="F29" i="7"/>
  <c r="H28" i="7"/>
  <c r="G28" i="7"/>
  <c r="H27" i="7"/>
  <c r="I27" i="7" s="1"/>
  <c r="G27" i="7"/>
  <c r="H26" i="7"/>
  <c r="G26" i="7"/>
  <c r="H25" i="7"/>
  <c r="G25" i="7"/>
  <c r="H24" i="7"/>
  <c r="G24" i="7"/>
  <c r="H23" i="7"/>
  <c r="G23" i="7"/>
  <c r="H22" i="7"/>
  <c r="I22" i="7" s="1"/>
  <c r="G22" i="7"/>
  <c r="H21" i="7"/>
  <c r="I21" i="7" s="1"/>
  <c r="G21" i="7"/>
  <c r="F21" i="7"/>
  <c r="H20" i="7"/>
  <c r="G20" i="7"/>
  <c r="H19" i="7"/>
  <c r="G19" i="7"/>
  <c r="H18" i="7"/>
  <c r="G18" i="7"/>
  <c r="H17" i="7"/>
  <c r="G17" i="7"/>
  <c r="H16" i="7"/>
  <c r="G16" i="7"/>
  <c r="H15" i="7"/>
  <c r="G15" i="7"/>
  <c r="H14" i="7"/>
  <c r="G14" i="7"/>
  <c r="L14" i="7" s="1"/>
  <c r="H13" i="7"/>
  <c r="G13" i="7"/>
  <c r="F13" i="7"/>
  <c r="H12" i="7"/>
  <c r="G12" i="7"/>
  <c r="H11" i="7"/>
  <c r="G11" i="7"/>
  <c r="H10" i="7"/>
  <c r="G10" i="7"/>
  <c r="H9" i="7"/>
  <c r="G9" i="7"/>
  <c r="H8" i="7"/>
  <c r="I8" i="7" s="1"/>
  <c r="G8" i="7"/>
  <c r="H7" i="7"/>
  <c r="G7" i="7"/>
  <c r="H6" i="7"/>
  <c r="G6" i="7"/>
  <c r="B59" i="7"/>
  <c r="L59" i="7" s="1"/>
  <c r="B58" i="7"/>
  <c r="L58" i="7" s="1"/>
  <c r="B57" i="7"/>
  <c r="B56" i="7"/>
  <c r="L56" i="7" s="1"/>
  <c r="B55" i="7"/>
  <c r="B54" i="7"/>
  <c r="B53" i="7"/>
  <c r="B52" i="7"/>
  <c r="B51" i="7"/>
  <c r="L51" i="7" s="1"/>
  <c r="B50" i="7"/>
  <c r="B49" i="7"/>
  <c r="B48" i="7"/>
  <c r="B47" i="7"/>
  <c r="L47" i="7" s="1"/>
  <c r="B46" i="7"/>
  <c r="B45" i="7"/>
  <c r="B44" i="7"/>
  <c r="B43" i="7"/>
  <c r="B42" i="7"/>
  <c r="L42" i="7" s="1"/>
  <c r="B41" i="7"/>
  <c r="B40" i="7"/>
  <c r="B39" i="7"/>
  <c r="B38" i="7"/>
  <c r="B37" i="7"/>
  <c r="L37" i="7" s="1"/>
  <c r="B36" i="7"/>
  <c r="B35" i="7"/>
  <c r="B34" i="7"/>
  <c r="B33" i="7"/>
  <c r="L33" i="7" s="1"/>
  <c r="B32" i="7"/>
  <c r="B31" i="7"/>
  <c r="B30" i="7"/>
  <c r="B29" i="7"/>
  <c r="L29" i="7" s="1"/>
  <c r="B28" i="7"/>
  <c r="B27" i="7"/>
  <c r="B26" i="7"/>
  <c r="L26" i="7" s="1"/>
  <c r="B25" i="7"/>
  <c r="B24" i="7"/>
  <c r="B23" i="7"/>
  <c r="B22" i="7"/>
  <c r="B21" i="7"/>
  <c r="B20" i="7"/>
  <c r="B19" i="7"/>
  <c r="B18" i="7"/>
  <c r="B17" i="7"/>
  <c r="B16" i="7"/>
  <c r="B15" i="7"/>
  <c r="B14" i="7"/>
  <c r="B13" i="7"/>
  <c r="L13" i="7" s="1"/>
  <c r="B12" i="7"/>
  <c r="B11" i="7"/>
  <c r="L11" i="7" s="1"/>
  <c r="B10" i="7"/>
  <c r="L10" i="7" s="1"/>
  <c r="B9" i="7"/>
  <c r="B8" i="7"/>
  <c r="L8" i="7" s="1"/>
  <c r="B7" i="7"/>
  <c r="L7" i="7" s="1"/>
  <c r="B6" i="7"/>
  <c r="H5" i="7"/>
  <c r="G5" i="7"/>
  <c r="B5" i="7"/>
  <c r="D121" i="7"/>
  <c r="D117" i="7"/>
  <c r="D113" i="7"/>
  <c r="D109" i="7"/>
  <c r="D105" i="7"/>
  <c r="D101" i="7"/>
  <c r="D97" i="7"/>
  <c r="D93" i="7"/>
  <c r="D89" i="7"/>
  <c r="D85" i="7"/>
  <c r="D81" i="7"/>
  <c r="D77" i="7"/>
  <c r="D76" i="7"/>
  <c r="D73" i="7"/>
  <c r="L53" i="7"/>
  <c r="I47" i="7"/>
  <c r="L38" i="7"/>
  <c r="I26" i="7"/>
  <c r="L22" i="7"/>
  <c r="I11" i="7"/>
  <c r="I7" i="7"/>
  <c r="H119" i="6"/>
  <c r="I119" i="6" s="1"/>
  <c r="H118" i="6"/>
  <c r="H112" i="6"/>
  <c r="I112" i="6" s="1"/>
  <c r="H111" i="6"/>
  <c r="I111" i="6" s="1"/>
  <c r="H106" i="6"/>
  <c r="I106" i="6" s="1"/>
  <c r="H100" i="6"/>
  <c r="I100" i="6" s="1"/>
  <c r="H98" i="6"/>
  <c r="I98" i="6" s="1"/>
  <c r="H92" i="6"/>
  <c r="I92" i="6" s="1"/>
  <c r="H90" i="6"/>
  <c r="I90" i="6" s="1"/>
  <c r="H80" i="6"/>
  <c r="I80" i="6" s="1"/>
  <c r="H79" i="6"/>
  <c r="I79" i="6" s="1"/>
  <c r="H74" i="6"/>
  <c r="I74" i="6" s="1"/>
  <c r="H117" i="6"/>
  <c r="I117" i="6" s="1"/>
  <c r="D116" i="6"/>
  <c r="H109" i="6"/>
  <c r="I109" i="6" s="1"/>
  <c r="H101" i="6"/>
  <c r="I101" i="6" s="1"/>
  <c r="D100" i="6"/>
  <c r="H93" i="6"/>
  <c r="H85" i="6"/>
  <c r="H77" i="6"/>
  <c r="D69" i="6"/>
  <c r="I52" i="6"/>
  <c r="I48" i="6"/>
  <c r="I44" i="6"/>
  <c r="I40" i="6"/>
  <c r="I36" i="6"/>
  <c r="I31" i="6"/>
  <c r="I28" i="6"/>
  <c r="I24" i="6"/>
  <c r="I23" i="6"/>
  <c r="I20" i="6"/>
  <c r="I15" i="6"/>
  <c r="I12" i="6"/>
  <c r="I38" i="6"/>
  <c r="L37" i="6"/>
  <c r="L14" i="6"/>
  <c r="L6" i="6"/>
  <c r="L5" i="6"/>
  <c r="P56" i="6"/>
  <c r="P55" i="6"/>
  <c r="P48" i="6"/>
  <c r="P47" i="6"/>
  <c r="P41" i="6"/>
  <c r="P40" i="6"/>
  <c r="P36" i="6"/>
  <c r="P24" i="6"/>
  <c r="P23" i="6"/>
  <c r="P20" i="6"/>
  <c r="P16" i="6"/>
  <c r="P9" i="6"/>
  <c r="P8" i="6"/>
  <c r="P7" i="6"/>
  <c r="P6" i="6"/>
  <c r="M59" i="6"/>
  <c r="D56" i="6"/>
  <c r="M54" i="6"/>
  <c r="D48" i="6"/>
  <c r="M43" i="6"/>
  <c r="M35" i="6"/>
  <c r="D32" i="6"/>
  <c r="M30" i="6"/>
  <c r="D28" i="6"/>
  <c r="D24" i="6"/>
  <c r="M22" i="6"/>
  <c r="M19" i="6"/>
  <c r="D15" i="6"/>
  <c r="D14" i="6"/>
  <c r="M11" i="6"/>
  <c r="D7" i="6"/>
  <c r="L44" i="6"/>
  <c r="L28" i="6"/>
  <c r="L20" i="6"/>
  <c r="H122" i="6"/>
  <c r="I122" i="6" s="1"/>
  <c r="D121" i="6"/>
  <c r="H121" i="6"/>
  <c r="I121" i="6" s="1"/>
  <c r="D120" i="6"/>
  <c r="D119" i="6"/>
  <c r="D118" i="6"/>
  <c r="H116" i="6"/>
  <c r="I116" i="6" s="1"/>
  <c r="H114" i="6"/>
  <c r="I114" i="6" s="1"/>
  <c r="D113" i="6"/>
  <c r="H113" i="6"/>
  <c r="I113" i="6" s="1"/>
  <c r="D112" i="6"/>
  <c r="D111" i="6"/>
  <c r="H110" i="6"/>
  <c r="D110" i="6"/>
  <c r="D106" i="6"/>
  <c r="D105" i="6"/>
  <c r="H105" i="6"/>
  <c r="I105" i="6" s="1"/>
  <c r="D104" i="6"/>
  <c r="D103" i="6"/>
  <c r="H102" i="6"/>
  <c r="D102" i="6"/>
  <c r="D97" i="6"/>
  <c r="H97" i="6"/>
  <c r="I97" i="6" s="1"/>
  <c r="D96" i="6"/>
  <c r="D95" i="6"/>
  <c r="H94" i="6"/>
  <c r="D90" i="6"/>
  <c r="D89" i="6"/>
  <c r="H89" i="6"/>
  <c r="I89" i="6" s="1"/>
  <c r="D88" i="6"/>
  <c r="D87" i="6"/>
  <c r="H86" i="6"/>
  <c r="I86" i="6" s="1"/>
  <c r="H82" i="6"/>
  <c r="I82" i="6" s="1"/>
  <c r="D81" i="6"/>
  <c r="H81" i="6"/>
  <c r="I81" i="6" s="1"/>
  <c r="D80" i="6"/>
  <c r="D79" i="6"/>
  <c r="H78" i="6"/>
  <c r="I78" i="6" s="1"/>
  <c r="D76" i="6"/>
  <c r="D74" i="6"/>
  <c r="D73" i="6"/>
  <c r="H73" i="6"/>
  <c r="I73" i="6" s="1"/>
  <c r="D72" i="6"/>
  <c r="D71" i="6"/>
  <c r="H70" i="6"/>
  <c r="I70" i="6" s="1"/>
  <c r="H69" i="6"/>
  <c r="I69" i="6" s="1"/>
  <c r="L59" i="6"/>
  <c r="I59" i="6"/>
  <c r="D59" i="6"/>
  <c r="I58" i="6"/>
  <c r="P58" i="6"/>
  <c r="L58" i="6"/>
  <c r="P57" i="6"/>
  <c r="I57" i="6"/>
  <c r="M57" i="6"/>
  <c r="L57" i="6"/>
  <c r="I56" i="6"/>
  <c r="L56" i="6"/>
  <c r="I55" i="6"/>
  <c r="L55" i="6"/>
  <c r="L51" i="6"/>
  <c r="I51" i="6"/>
  <c r="P51" i="6"/>
  <c r="M51" i="6"/>
  <c r="I50" i="6"/>
  <c r="L50" i="6"/>
  <c r="P49" i="6"/>
  <c r="I49" i="6"/>
  <c r="M49" i="6"/>
  <c r="L49" i="6"/>
  <c r="L48" i="6"/>
  <c r="M46" i="6"/>
  <c r="I43" i="6"/>
  <c r="L43" i="6"/>
  <c r="I42" i="6"/>
  <c r="P42" i="6"/>
  <c r="L42" i="6"/>
  <c r="I41" i="6"/>
  <c r="L41" i="6"/>
  <c r="L40" i="6"/>
  <c r="D40" i="6"/>
  <c r="P39" i="6"/>
  <c r="I39" i="6"/>
  <c r="L39" i="6"/>
  <c r="M38" i="6"/>
  <c r="L36" i="6"/>
  <c r="I35" i="6"/>
  <c r="P35" i="6"/>
  <c r="L35" i="6"/>
  <c r="I34" i="6"/>
  <c r="L34" i="6"/>
  <c r="P33" i="6"/>
  <c r="M33" i="6"/>
  <c r="I33" i="6"/>
  <c r="P32" i="6"/>
  <c r="I32" i="6"/>
  <c r="L32" i="6"/>
  <c r="P31" i="6"/>
  <c r="L31" i="6"/>
  <c r="I30" i="6"/>
  <c r="P28" i="6"/>
  <c r="I27" i="6"/>
  <c r="M27" i="6"/>
  <c r="L27" i="6"/>
  <c r="I26" i="6"/>
  <c r="P26" i="6"/>
  <c r="L26" i="6"/>
  <c r="P25" i="6"/>
  <c r="I25" i="6"/>
  <c r="L24" i="6"/>
  <c r="L23" i="6"/>
  <c r="I22" i="6"/>
  <c r="I19" i="6"/>
  <c r="P19" i="6"/>
  <c r="L19" i="6"/>
  <c r="M18" i="6"/>
  <c r="I18" i="6"/>
  <c r="P18" i="6"/>
  <c r="L18" i="6"/>
  <c r="L17" i="6"/>
  <c r="M17" i="6"/>
  <c r="P17" i="6"/>
  <c r="D17" i="6"/>
  <c r="L16" i="6"/>
  <c r="M16" i="6"/>
  <c r="P15" i="6"/>
  <c r="L15" i="6"/>
  <c r="M14" i="6"/>
  <c r="I11" i="6"/>
  <c r="P11" i="6"/>
  <c r="L11" i="6"/>
  <c r="M10" i="6"/>
  <c r="I10" i="6"/>
  <c r="P10" i="6"/>
  <c r="D10" i="6"/>
  <c r="L10" i="6"/>
  <c r="L9" i="6"/>
  <c r="M9" i="6"/>
  <c r="D9" i="6"/>
  <c r="L8" i="6"/>
  <c r="M8" i="6"/>
  <c r="I7" i="6"/>
  <c r="L7" i="6"/>
  <c r="I6" i="6"/>
  <c r="H122" i="5"/>
  <c r="I122" i="5" s="1"/>
  <c r="D117" i="5"/>
  <c r="D101" i="5"/>
  <c r="D85" i="5"/>
  <c r="D77" i="5"/>
  <c r="D116" i="5"/>
  <c r="D100" i="5"/>
  <c r="B124" i="5"/>
  <c r="L58" i="5"/>
  <c r="I54" i="5"/>
  <c r="I51" i="5"/>
  <c r="I50" i="5"/>
  <c r="I46" i="5"/>
  <c r="I43" i="5"/>
  <c r="L42" i="5"/>
  <c r="I35" i="5"/>
  <c r="I34" i="5"/>
  <c r="I30" i="5"/>
  <c r="L27" i="5"/>
  <c r="I22" i="5"/>
  <c r="I18" i="5"/>
  <c r="L14" i="5"/>
  <c r="L10" i="5"/>
  <c r="L6" i="5"/>
  <c r="L5" i="5"/>
  <c r="P37" i="5"/>
  <c r="P32" i="5"/>
  <c r="P13" i="5"/>
  <c r="P8" i="5"/>
  <c r="M59" i="5"/>
  <c r="I47" i="5"/>
  <c r="I44" i="5"/>
  <c r="M43" i="5"/>
  <c r="I36" i="5"/>
  <c r="I31" i="5"/>
  <c r="I28" i="5"/>
  <c r="M27" i="5"/>
  <c r="I24" i="5"/>
  <c r="I12" i="5"/>
  <c r="I11" i="5"/>
  <c r="P57" i="5"/>
  <c r="P54" i="5"/>
  <c r="P51" i="5"/>
  <c r="P49" i="5"/>
  <c r="P46" i="5"/>
  <c r="P41" i="5"/>
  <c r="P38" i="5"/>
  <c r="P35" i="5"/>
  <c r="P33" i="5"/>
  <c r="P30" i="5"/>
  <c r="P27" i="5"/>
  <c r="P25" i="5"/>
  <c r="P22" i="5"/>
  <c r="P17" i="5"/>
  <c r="P14" i="5"/>
  <c r="F11" i="7"/>
  <c r="P11" i="7" s="1"/>
  <c r="P10" i="5"/>
  <c r="D59" i="5"/>
  <c r="D58" i="5"/>
  <c r="M53" i="5"/>
  <c r="M51" i="5"/>
  <c r="C50" i="7"/>
  <c r="D48" i="5"/>
  <c r="M45" i="5"/>
  <c r="D44" i="5"/>
  <c r="D43" i="5"/>
  <c r="D40" i="5"/>
  <c r="D36" i="5"/>
  <c r="D33" i="5"/>
  <c r="D28" i="5"/>
  <c r="C26" i="7"/>
  <c r="D20" i="5"/>
  <c r="M18" i="5"/>
  <c r="D12" i="5"/>
  <c r="M10" i="5"/>
  <c r="D51" i="5"/>
  <c r="L38" i="5"/>
  <c r="L30" i="5"/>
  <c r="D14" i="5"/>
  <c r="H121" i="5"/>
  <c r="I121" i="5" s="1"/>
  <c r="D121" i="5"/>
  <c r="H120" i="5"/>
  <c r="I120" i="5" s="1"/>
  <c r="D120" i="5"/>
  <c r="H119" i="5"/>
  <c r="I119" i="5" s="1"/>
  <c r="D119" i="5"/>
  <c r="H116" i="5"/>
  <c r="H113" i="5"/>
  <c r="I113" i="5" s="1"/>
  <c r="D113" i="5"/>
  <c r="H112" i="5"/>
  <c r="I112" i="5" s="1"/>
  <c r="D112" i="5"/>
  <c r="H111" i="5"/>
  <c r="I111" i="5" s="1"/>
  <c r="D111" i="5"/>
  <c r="H108" i="5"/>
  <c r="D108" i="5"/>
  <c r="D106" i="5"/>
  <c r="H105" i="5"/>
  <c r="I105" i="5" s="1"/>
  <c r="D105" i="5"/>
  <c r="H104" i="5"/>
  <c r="I104" i="5" s="1"/>
  <c r="D104" i="5"/>
  <c r="D103" i="5"/>
  <c r="D102" i="5"/>
  <c r="H100" i="5"/>
  <c r="D98" i="5"/>
  <c r="H97" i="5"/>
  <c r="I97" i="5" s="1"/>
  <c r="D97" i="5"/>
  <c r="H96" i="5"/>
  <c r="I96" i="5" s="1"/>
  <c r="D96" i="5"/>
  <c r="D95" i="5"/>
  <c r="D94" i="5"/>
  <c r="D92" i="5"/>
  <c r="H92" i="5"/>
  <c r="H90" i="5"/>
  <c r="I90" i="5" s="1"/>
  <c r="H89" i="5"/>
  <c r="I89" i="5" s="1"/>
  <c r="D89" i="5"/>
  <c r="H88" i="5"/>
  <c r="I88" i="5" s="1"/>
  <c r="D88" i="5"/>
  <c r="D87" i="5"/>
  <c r="H84" i="5"/>
  <c r="H82" i="5"/>
  <c r="I82" i="5" s="1"/>
  <c r="H81" i="5"/>
  <c r="I81" i="5" s="1"/>
  <c r="D81" i="5"/>
  <c r="H80" i="5"/>
  <c r="I80" i="5" s="1"/>
  <c r="D80" i="5"/>
  <c r="H79" i="5"/>
  <c r="I79" i="5" s="1"/>
  <c r="D79" i="5"/>
  <c r="H76" i="5"/>
  <c r="I76" i="5" s="1"/>
  <c r="H74" i="5"/>
  <c r="I74" i="5" s="1"/>
  <c r="H73" i="5"/>
  <c r="I73" i="5" s="1"/>
  <c r="D73" i="5"/>
  <c r="H72" i="5"/>
  <c r="I72" i="5" s="1"/>
  <c r="D72" i="5"/>
  <c r="D71" i="5"/>
  <c r="H70" i="5"/>
  <c r="I70" i="5" s="1"/>
  <c r="I58" i="5"/>
  <c r="M57" i="5"/>
  <c r="L57" i="5"/>
  <c r="I57" i="5"/>
  <c r="D57" i="5"/>
  <c r="L56" i="5"/>
  <c r="P56" i="5"/>
  <c r="I56" i="5"/>
  <c r="P55" i="5"/>
  <c r="M54" i="5"/>
  <c r="I53" i="5"/>
  <c r="L52" i="5"/>
  <c r="L51" i="5"/>
  <c r="M49" i="5"/>
  <c r="L49" i="5"/>
  <c r="I49" i="5"/>
  <c r="D49" i="5"/>
  <c r="L48" i="5"/>
  <c r="P48" i="5"/>
  <c r="I48" i="5"/>
  <c r="M48" i="5"/>
  <c r="P47" i="5"/>
  <c r="M46" i="5"/>
  <c r="L44" i="5"/>
  <c r="I42" i="5"/>
  <c r="M41" i="5"/>
  <c r="L41" i="5"/>
  <c r="I41" i="5"/>
  <c r="D41" i="5"/>
  <c r="L40" i="5"/>
  <c r="P40" i="5"/>
  <c r="I40" i="5"/>
  <c r="P39" i="5"/>
  <c r="I39" i="5"/>
  <c r="L39" i="5"/>
  <c r="M38" i="5"/>
  <c r="I38" i="5"/>
  <c r="L36" i="5"/>
  <c r="D35" i="5"/>
  <c r="M35" i="5"/>
  <c r="M33" i="5"/>
  <c r="L33" i="5"/>
  <c r="I33" i="5"/>
  <c r="L32" i="5"/>
  <c r="I32" i="5"/>
  <c r="D32" i="5"/>
  <c r="P31" i="5"/>
  <c r="L31" i="5"/>
  <c r="M30" i="5"/>
  <c r="P29" i="5"/>
  <c r="L28" i="5"/>
  <c r="I26" i="5"/>
  <c r="P26" i="5"/>
  <c r="L26" i="5"/>
  <c r="M25" i="5"/>
  <c r="L25" i="5"/>
  <c r="I25" i="5"/>
  <c r="D25" i="5"/>
  <c r="P24" i="5"/>
  <c r="L24" i="5"/>
  <c r="M24" i="5"/>
  <c r="P23" i="5"/>
  <c r="I23" i="5"/>
  <c r="L23" i="5"/>
  <c r="M22" i="5"/>
  <c r="I21" i="5"/>
  <c r="L20" i="5"/>
  <c r="I19" i="5"/>
  <c r="D19" i="5"/>
  <c r="M19" i="5"/>
  <c r="I17" i="5"/>
  <c r="L17" i="5"/>
  <c r="M17" i="5"/>
  <c r="P16" i="5"/>
  <c r="D16" i="5"/>
  <c r="L16" i="5"/>
  <c r="M15" i="5"/>
  <c r="L15" i="5"/>
  <c r="P15" i="5"/>
  <c r="D15" i="5"/>
  <c r="M14" i="5"/>
  <c r="L12" i="5"/>
  <c r="P11" i="5"/>
  <c r="M11" i="5"/>
  <c r="L11" i="5"/>
  <c r="I10" i="5"/>
  <c r="P9" i="5"/>
  <c r="I9" i="5"/>
  <c r="L9" i="5"/>
  <c r="M9" i="5"/>
  <c r="D8" i="5"/>
  <c r="L8" i="5"/>
  <c r="M7" i="5"/>
  <c r="L7" i="5"/>
  <c r="P7" i="5"/>
  <c r="D7" i="5"/>
  <c r="P6" i="5"/>
  <c r="M5" i="5"/>
  <c r="P5" i="5"/>
  <c r="H116" i="4"/>
  <c r="H108" i="4"/>
  <c r="H100" i="4"/>
  <c r="H92" i="4"/>
  <c r="H84" i="4"/>
  <c r="G124" i="4"/>
  <c r="H122" i="4"/>
  <c r="I122" i="4" s="1"/>
  <c r="H114" i="4"/>
  <c r="H107" i="4"/>
  <c r="I107" i="4" s="1"/>
  <c r="H99" i="4"/>
  <c r="I99" i="4" s="1"/>
  <c r="H83" i="4"/>
  <c r="I83" i="4" s="1"/>
  <c r="H82" i="4"/>
  <c r="D103" i="4"/>
  <c r="D87" i="4"/>
  <c r="D79" i="4"/>
  <c r="D71" i="4"/>
  <c r="P58" i="4"/>
  <c r="P51" i="4"/>
  <c r="P50" i="4"/>
  <c r="P43" i="4"/>
  <c r="P35" i="4"/>
  <c r="P34" i="4"/>
  <c r="P27" i="4"/>
  <c r="P19" i="4"/>
  <c r="P18" i="4"/>
  <c r="P11" i="4"/>
  <c r="P10" i="4"/>
  <c r="M51" i="4"/>
  <c r="I48" i="4"/>
  <c r="I43" i="4"/>
  <c r="I37" i="4"/>
  <c r="I35" i="4"/>
  <c r="I32" i="4"/>
  <c r="I20" i="4"/>
  <c r="M19" i="4"/>
  <c r="I11" i="4"/>
  <c r="I6" i="4"/>
  <c r="I59" i="4"/>
  <c r="L52" i="4"/>
  <c r="I51" i="4"/>
  <c r="L50" i="4"/>
  <c r="L44" i="4"/>
  <c r="L42" i="4"/>
  <c r="L36" i="4"/>
  <c r="L34" i="4"/>
  <c r="I27" i="4"/>
  <c r="L26" i="4"/>
  <c r="L20" i="4"/>
  <c r="I19" i="4"/>
  <c r="L12" i="4"/>
  <c r="L11" i="4"/>
  <c r="L6" i="4"/>
  <c r="P57" i="4"/>
  <c r="F56" i="7"/>
  <c r="F55" i="7"/>
  <c r="F50" i="7"/>
  <c r="P49" i="4"/>
  <c r="F48" i="7"/>
  <c r="P47" i="4"/>
  <c r="P44" i="4"/>
  <c r="P41" i="4"/>
  <c r="F38" i="7"/>
  <c r="P38" i="7" s="1"/>
  <c r="P36" i="4"/>
  <c r="F32" i="7"/>
  <c r="P31" i="4"/>
  <c r="P28" i="4"/>
  <c r="F26" i="7"/>
  <c r="P25" i="4"/>
  <c r="P24" i="4"/>
  <c r="P20" i="4"/>
  <c r="P16" i="4"/>
  <c r="P15" i="4"/>
  <c r="P12" i="4"/>
  <c r="F10" i="7"/>
  <c r="P9" i="4"/>
  <c r="P7" i="4"/>
  <c r="D57" i="4"/>
  <c r="C55" i="7"/>
  <c r="M54" i="4"/>
  <c r="M49" i="4"/>
  <c r="D48" i="4"/>
  <c r="C47" i="7"/>
  <c r="M46" i="4"/>
  <c r="D45" i="4"/>
  <c r="D40" i="4"/>
  <c r="M39" i="4"/>
  <c r="M38" i="4"/>
  <c r="C30" i="7"/>
  <c r="C25" i="7"/>
  <c r="D24" i="4"/>
  <c r="M22" i="4"/>
  <c r="C17" i="7"/>
  <c r="D16" i="4"/>
  <c r="C15" i="7"/>
  <c r="M14" i="4"/>
  <c r="C9" i="7"/>
  <c r="D8" i="4"/>
  <c r="D7" i="4"/>
  <c r="M6" i="4"/>
  <c r="L56" i="4"/>
  <c r="L46" i="4"/>
  <c r="L40" i="4"/>
  <c r="L30" i="4"/>
  <c r="L24" i="4"/>
  <c r="L22" i="4"/>
  <c r="L14" i="4"/>
  <c r="H123" i="4"/>
  <c r="D122" i="4"/>
  <c r="D121" i="4"/>
  <c r="H120" i="4"/>
  <c r="I120" i="4" s="1"/>
  <c r="H119" i="4"/>
  <c r="D119" i="4"/>
  <c r="H115" i="4"/>
  <c r="I115" i="4" s="1"/>
  <c r="D115" i="4"/>
  <c r="D114" i="4"/>
  <c r="H113" i="4"/>
  <c r="D112" i="4"/>
  <c r="H112" i="4"/>
  <c r="I112" i="4" s="1"/>
  <c r="H111" i="4"/>
  <c r="D111" i="4"/>
  <c r="D108" i="4"/>
  <c r="D106" i="4"/>
  <c r="H104" i="4"/>
  <c r="I104" i="4" s="1"/>
  <c r="H103" i="4"/>
  <c r="I103" i="4" s="1"/>
  <c r="H98" i="4"/>
  <c r="I98" i="4" s="1"/>
  <c r="D98" i="4"/>
  <c r="D97" i="4"/>
  <c r="D96" i="4"/>
  <c r="H96" i="4"/>
  <c r="I96" i="4" s="1"/>
  <c r="H95" i="4"/>
  <c r="D95" i="4"/>
  <c r="H91" i="4"/>
  <c r="I91" i="4" s="1"/>
  <c r="D90" i="4"/>
  <c r="D89" i="4"/>
  <c r="H88" i="4"/>
  <c r="I88" i="4" s="1"/>
  <c r="H87" i="4"/>
  <c r="D83" i="4"/>
  <c r="D82" i="4"/>
  <c r="H81" i="4"/>
  <c r="I81" i="4" s="1"/>
  <c r="H80" i="4"/>
  <c r="I80" i="4" s="1"/>
  <c r="H79" i="4"/>
  <c r="H76" i="4"/>
  <c r="H75" i="4"/>
  <c r="I75" i="4" s="1"/>
  <c r="D75" i="4"/>
  <c r="H74" i="4"/>
  <c r="D74" i="4"/>
  <c r="H73" i="4"/>
  <c r="I73" i="4" s="1"/>
  <c r="D73" i="4"/>
  <c r="D72" i="4"/>
  <c r="H72" i="4"/>
  <c r="I72" i="4" s="1"/>
  <c r="H71" i="4"/>
  <c r="I71" i="4" s="1"/>
  <c r="D69" i="4"/>
  <c r="M59" i="4"/>
  <c r="P59" i="4"/>
  <c r="L58" i="4"/>
  <c r="I58" i="4"/>
  <c r="D58" i="4"/>
  <c r="M57" i="4"/>
  <c r="I57" i="4"/>
  <c r="L57" i="4"/>
  <c r="I56" i="4"/>
  <c r="P56" i="4"/>
  <c r="I55" i="4"/>
  <c r="D55" i="4"/>
  <c r="L55" i="4"/>
  <c r="P54" i="4"/>
  <c r="I54" i="4"/>
  <c r="I50" i="4"/>
  <c r="D50" i="4"/>
  <c r="I49" i="4"/>
  <c r="D49" i="4"/>
  <c r="L49" i="4"/>
  <c r="L48" i="4"/>
  <c r="P48" i="4"/>
  <c r="M48" i="4"/>
  <c r="I47" i="4"/>
  <c r="D47" i="4"/>
  <c r="L47" i="4"/>
  <c r="I46" i="4"/>
  <c r="M43" i="4"/>
  <c r="P42" i="4"/>
  <c r="I42" i="4"/>
  <c r="D42" i="4"/>
  <c r="M42" i="4"/>
  <c r="M41" i="4"/>
  <c r="D41" i="4"/>
  <c r="I40" i="4"/>
  <c r="P40" i="4"/>
  <c r="I39" i="4"/>
  <c r="D39" i="4"/>
  <c r="L39" i="4"/>
  <c r="P38" i="4"/>
  <c r="L38" i="4"/>
  <c r="I38" i="4"/>
  <c r="M35" i="4"/>
  <c r="L35" i="4"/>
  <c r="D34" i="4"/>
  <c r="M33" i="4"/>
  <c r="P33" i="4"/>
  <c r="D33" i="4"/>
  <c r="L33" i="4"/>
  <c r="P32" i="4"/>
  <c r="M32" i="4"/>
  <c r="L32" i="4"/>
  <c r="I31" i="4"/>
  <c r="D31" i="4"/>
  <c r="L31" i="4"/>
  <c r="P30" i="4"/>
  <c r="I30" i="4"/>
  <c r="L28" i="4"/>
  <c r="M27" i="4"/>
  <c r="I26" i="4"/>
  <c r="D26" i="4"/>
  <c r="M26" i="4"/>
  <c r="M25" i="4"/>
  <c r="D25" i="4"/>
  <c r="M23" i="4"/>
  <c r="I23" i="4"/>
  <c r="L23" i="4"/>
  <c r="D23" i="4"/>
  <c r="I22" i="4"/>
  <c r="L18" i="4"/>
  <c r="I18" i="4"/>
  <c r="D18" i="4"/>
  <c r="I17" i="4"/>
  <c r="P17" i="4"/>
  <c r="D17" i="4"/>
  <c r="M17" i="4"/>
  <c r="L17" i="4"/>
  <c r="L16" i="4"/>
  <c r="L15" i="4"/>
  <c r="I15" i="4"/>
  <c r="M15" i="4"/>
  <c r="I14" i="4"/>
  <c r="P14" i="4"/>
  <c r="M11" i="4"/>
  <c r="M10" i="4"/>
  <c r="I10" i="4"/>
  <c r="D10" i="4"/>
  <c r="L10" i="4"/>
  <c r="M9" i="4"/>
  <c r="L9" i="4"/>
  <c r="I9" i="4"/>
  <c r="L8" i="4"/>
  <c r="P8" i="4"/>
  <c r="I8" i="4"/>
  <c r="L7" i="4"/>
  <c r="I7" i="4"/>
  <c r="D123" i="3"/>
  <c r="D122" i="3"/>
  <c r="D121" i="3"/>
  <c r="D120" i="3"/>
  <c r="D119" i="3"/>
  <c r="D118" i="3"/>
  <c r="D117" i="3"/>
  <c r="D116" i="3"/>
  <c r="D115" i="3"/>
  <c r="D114" i="3"/>
  <c r="D113" i="3"/>
  <c r="D112" i="3"/>
  <c r="D111" i="3"/>
  <c r="D110" i="3"/>
  <c r="D109" i="3"/>
  <c r="D108" i="3"/>
  <c r="D107" i="3"/>
  <c r="D106" i="3"/>
  <c r="D105" i="3"/>
  <c r="D104" i="3"/>
  <c r="D103" i="3"/>
  <c r="D102" i="3"/>
  <c r="D101" i="3"/>
  <c r="D100" i="3"/>
  <c r="D99" i="3"/>
  <c r="D98" i="3"/>
  <c r="D97" i="3"/>
  <c r="D96" i="3"/>
  <c r="D95" i="3"/>
  <c r="D94" i="3"/>
  <c r="D93" i="3"/>
  <c r="D92" i="3"/>
  <c r="D91" i="3"/>
  <c r="D90" i="3"/>
  <c r="D89" i="3"/>
  <c r="D88" i="3"/>
  <c r="D87" i="3"/>
  <c r="D86" i="3"/>
  <c r="D85" i="3"/>
  <c r="D84" i="3"/>
  <c r="D83" i="3"/>
  <c r="D82" i="3"/>
  <c r="D81" i="3"/>
  <c r="D80" i="3"/>
  <c r="D79" i="3"/>
  <c r="D78" i="3"/>
  <c r="D77" i="3"/>
  <c r="D76" i="3"/>
  <c r="D75" i="3"/>
  <c r="D74" i="3"/>
  <c r="D73" i="3"/>
  <c r="D72" i="3"/>
  <c r="D71" i="3"/>
  <c r="B124" i="3"/>
  <c r="H123" i="3"/>
  <c r="I123" i="3" s="1"/>
  <c r="H122" i="3"/>
  <c r="H121" i="3"/>
  <c r="I121" i="3" s="1"/>
  <c r="H120" i="3"/>
  <c r="I120" i="3" s="1"/>
  <c r="H118" i="3"/>
  <c r="I118" i="3" s="1"/>
  <c r="H117" i="3"/>
  <c r="I117" i="3" s="1"/>
  <c r="H116" i="3"/>
  <c r="I116" i="3" s="1"/>
  <c r="H115" i="3"/>
  <c r="I115" i="3" s="1"/>
  <c r="H114" i="3"/>
  <c r="H113" i="3"/>
  <c r="I113" i="3" s="1"/>
  <c r="H112" i="3"/>
  <c r="I112" i="3" s="1"/>
  <c r="H110" i="3"/>
  <c r="I110" i="3" s="1"/>
  <c r="H109" i="3"/>
  <c r="I109" i="3" s="1"/>
  <c r="H108" i="3"/>
  <c r="I108" i="3" s="1"/>
  <c r="H107" i="3"/>
  <c r="I107" i="3" s="1"/>
  <c r="H106" i="3"/>
  <c r="H105" i="3"/>
  <c r="I105" i="3" s="1"/>
  <c r="H104" i="3"/>
  <c r="I104" i="3" s="1"/>
  <c r="H102" i="3"/>
  <c r="I102" i="3" s="1"/>
  <c r="H101" i="3"/>
  <c r="I101" i="3" s="1"/>
  <c r="H100" i="3"/>
  <c r="I100" i="3" s="1"/>
  <c r="H99" i="3"/>
  <c r="I99" i="3" s="1"/>
  <c r="H98" i="3"/>
  <c r="H97" i="3"/>
  <c r="I97" i="3" s="1"/>
  <c r="H96" i="3"/>
  <c r="I96" i="3" s="1"/>
  <c r="H94" i="3"/>
  <c r="I94" i="3" s="1"/>
  <c r="H93" i="3"/>
  <c r="I93" i="3" s="1"/>
  <c r="H92" i="3"/>
  <c r="I92" i="3" s="1"/>
  <c r="H91" i="3"/>
  <c r="I91" i="3" s="1"/>
  <c r="H90" i="3"/>
  <c r="H89" i="3"/>
  <c r="I89" i="3" s="1"/>
  <c r="H88" i="3"/>
  <c r="I88" i="3" s="1"/>
  <c r="H86" i="3"/>
  <c r="I86" i="3" s="1"/>
  <c r="H85" i="3"/>
  <c r="I85" i="3" s="1"/>
  <c r="H84" i="3"/>
  <c r="I84" i="3" s="1"/>
  <c r="H83" i="3"/>
  <c r="I83" i="3" s="1"/>
  <c r="H82" i="3"/>
  <c r="H81" i="3"/>
  <c r="I81" i="3" s="1"/>
  <c r="H80" i="3"/>
  <c r="I80" i="3" s="1"/>
  <c r="H78" i="3"/>
  <c r="I78" i="3" s="1"/>
  <c r="H77" i="3"/>
  <c r="I77" i="3" s="1"/>
  <c r="H76" i="3"/>
  <c r="I76" i="3" s="1"/>
  <c r="H75" i="3"/>
  <c r="I75" i="3" s="1"/>
  <c r="H74" i="3"/>
  <c r="H73" i="3"/>
  <c r="I73" i="3" s="1"/>
  <c r="H72" i="3"/>
  <c r="I72" i="3" s="1"/>
  <c r="H70" i="3"/>
  <c r="I70" i="3" s="1"/>
  <c r="D70" i="3"/>
  <c r="H69" i="3"/>
  <c r="I69" i="3" s="1"/>
  <c r="D69" i="3"/>
  <c r="K60" i="3"/>
  <c r="H60" i="3"/>
  <c r="G60" i="3"/>
  <c r="B60" i="3"/>
  <c r="I59" i="3"/>
  <c r="P59" i="3"/>
  <c r="M59" i="3"/>
  <c r="L59" i="3"/>
  <c r="I58" i="3"/>
  <c r="P58" i="3"/>
  <c r="M58" i="3"/>
  <c r="L58" i="3"/>
  <c r="P57" i="3"/>
  <c r="I57" i="3"/>
  <c r="F57" i="7"/>
  <c r="M57" i="3"/>
  <c r="L57" i="3"/>
  <c r="I56" i="3"/>
  <c r="P56" i="3"/>
  <c r="D56" i="3"/>
  <c r="L56" i="3"/>
  <c r="P55" i="3"/>
  <c r="M55" i="3"/>
  <c r="D55" i="3"/>
  <c r="L55" i="3"/>
  <c r="I54" i="3"/>
  <c r="P54" i="3"/>
  <c r="M54" i="3"/>
  <c r="L54" i="3"/>
  <c r="L53" i="3"/>
  <c r="I53" i="3"/>
  <c r="P53" i="3"/>
  <c r="C53" i="7"/>
  <c r="L52" i="3"/>
  <c r="I52" i="3"/>
  <c r="P52" i="3"/>
  <c r="M52" i="3"/>
  <c r="P51" i="3"/>
  <c r="I51" i="3"/>
  <c r="M51" i="3"/>
  <c r="L51" i="3"/>
  <c r="P50" i="3"/>
  <c r="L50" i="3"/>
  <c r="M50" i="3"/>
  <c r="D50" i="3"/>
  <c r="I49" i="3"/>
  <c r="P49" i="3"/>
  <c r="M49" i="3"/>
  <c r="L49" i="3"/>
  <c r="P48" i="3"/>
  <c r="I48" i="3"/>
  <c r="M48" i="3"/>
  <c r="L48" i="3"/>
  <c r="I47" i="3"/>
  <c r="P47" i="3"/>
  <c r="M47" i="3"/>
  <c r="L47" i="3"/>
  <c r="I46" i="3"/>
  <c r="P46" i="3"/>
  <c r="M46" i="3"/>
  <c r="L46" i="3"/>
  <c r="L45" i="3"/>
  <c r="I45" i="3"/>
  <c r="P45" i="3"/>
  <c r="D45" i="3"/>
  <c r="I44" i="3"/>
  <c r="P44" i="3"/>
  <c r="M44" i="3"/>
  <c r="L44" i="3"/>
  <c r="P43" i="3"/>
  <c r="D43" i="3"/>
  <c r="L43" i="3"/>
  <c r="I36" i="3"/>
  <c r="I35" i="3"/>
  <c r="I27" i="3"/>
  <c r="I20" i="3"/>
  <c r="I12" i="3"/>
  <c r="I11" i="3"/>
  <c r="I6" i="3"/>
  <c r="I42" i="3"/>
  <c r="P42" i="3"/>
  <c r="M42" i="3"/>
  <c r="L42" i="3"/>
  <c r="M41" i="3"/>
  <c r="L41" i="3"/>
  <c r="I41" i="3"/>
  <c r="P41" i="3"/>
  <c r="D41" i="3"/>
  <c r="C41" i="7"/>
  <c r="I40" i="3"/>
  <c r="F40" i="7"/>
  <c r="M40" i="3"/>
  <c r="L40" i="3"/>
  <c r="P39" i="3"/>
  <c r="F39" i="7"/>
  <c r="P39" i="7" s="1"/>
  <c r="D39" i="3"/>
  <c r="L39" i="3"/>
  <c r="P38" i="3"/>
  <c r="I38" i="3"/>
  <c r="M38" i="3"/>
  <c r="L38" i="3"/>
  <c r="L37" i="3"/>
  <c r="I37" i="3"/>
  <c r="P37" i="3"/>
  <c r="C37" i="7"/>
  <c r="M37" i="7" s="1"/>
  <c r="P36" i="3"/>
  <c r="M36" i="3"/>
  <c r="L36" i="3"/>
  <c r="F35" i="7"/>
  <c r="C35" i="7"/>
  <c r="L35" i="3"/>
  <c r="L34" i="3"/>
  <c r="I34" i="3"/>
  <c r="P34" i="3"/>
  <c r="M34" i="3"/>
  <c r="I33" i="3"/>
  <c r="P33" i="3"/>
  <c r="M33" i="3"/>
  <c r="L33" i="3"/>
  <c r="I32" i="3"/>
  <c r="P32" i="3"/>
  <c r="M32" i="3"/>
  <c r="L32" i="3"/>
  <c r="I31" i="3"/>
  <c r="P31" i="3"/>
  <c r="M31" i="3"/>
  <c r="L31" i="3"/>
  <c r="L30" i="3"/>
  <c r="I30" i="3"/>
  <c r="P30" i="3"/>
  <c r="M30" i="3"/>
  <c r="I29" i="3"/>
  <c r="P29" i="3"/>
  <c r="M29" i="3"/>
  <c r="L29" i="3"/>
  <c r="I28" i="3"/>
  <c r="P28" i="3"/>
  <c r="C28" i="7"/>
  <c r="L28" i="3"/>
  <c r="L27" i="3"/>
  <c r="P27" i="3"/>
  <c r="D27" i="3"/>
  <c r="P26" i="3"/>
  <c r="M26" i="3"/>
  <c r="D26" i="3"/>
  <c r="L26" i="3"/>
  <c r="I25" i="3"/>
  <c r="F25" i="7"/>
  <c r="M25" i="3"/>
  <c r="L25" i="3"/>
  <c r="P24" i="3"/>
  <c r="D24" i="3"/>
  <c r="L24" i="3"/>
  <c r="F23" i="7"/>
  <c r="P23" i="7" s="1"/>
  <c r="D23" i="3"/>
  <c r="L23" i="3"/>
  <c r="I22" i="3"/>
  <c r="P22" i="3"/>
  <c r="M22" i="3"/>
  <c r="L22" i="3"/>
  <c r="I21" i="3"/>
  <c r="P21" i="3"/>
  <c r="M21" i="3"/>
  <c r="D21" i="3"/>
  <c r="P20" i="3"/>
  <c r="M20" i="3"/>
  <c r="L20" i="3"/>
  <c r="L19" i="3"/>
  <c r="P19" i="3"/>
  <c r="D19" i="3"/>
  <c r="C19" i="7"/>
  <c r="I18" i="3"/>
  <c r="P18" i="3"/>
  <c r="M18" i="3"/>
  <c r="I17" i="3"/>
  <c r="P17" i="3"/>
  <c r="M17" i="3"/>
  <c r="L17" i="3"/>
  <c r="L16" i="3"/>
  <c r="I16" i="3"/>
  <c r="P16" i="3"/>
  <c r="M16" i="3"/>
  <c r="N16" i="3" s="1"/>
  <c r="I15" i="3"/>
  <c r="L15" i="3"/>
  <c r="F15" i="7"/>
  <c r="P15" i="7" s="1"/>
  <c r="D15" i="3"/>
  <c r="M15" i="3"/>
  <c r="N15" i="3" s="1"/>
  <c r="I14" i="3"/>
  <c r="P14" i="3"/>
  <c r="M14" i="3"/>
  <c r="L14" i="3"/>
  <c r="I13" i="3"/>
  <c r="L13" i="3"/>
  <c r="P13" i="3"/>
  <c r="D13" i="3"/>
  <c r="M13" i="3"/>
  <c r="F12" i="7"/>
  <c r="P12" i="7" s="1"/>
  <c r="M12" i="3"/>
  <c r="L12" i="3"/>
  <c r="P11" i="3"/>
  <c r="M11" i="3"/>
  <c r="N11" i="3" s="1"/>
  <c r="L11" i="3"/>
  <c r="L10" i="3"/>
  <c r="I10" i="3"/>
  <c r="P10" i="3"/>
  <c r="M10" i="3"/>
  <c r="L9" i="3"/>
  <c r="I9" i="3"/>
  <c r="P9" i="3"/>
  <c r="M9" i="3"/>
  <c r="L8" i="3"/>
  <c r="I8" i="3"/>
  <c r="P8" i="3"/>
  <c r="M8" i="3"/>
  <c r="N8" i="3" s="1"/>
  <c r="I7" i="3"/>
  <c r="F7" i="7"/>
  <c r="P7" i="7" s="1"/>
  <c r="M7" i="3"/>
  <c r="L7" i="3"/>
  <c r="P6" i="3"/>
  <c r="L6" i="3"/>
  <c r="P5" i="3"/>
  <c r="D5" i="3"/>
  <c r="N44" i="3" l="1"/>
  <c r="L34" i="7"/>
  <c r="I24" i="7"/>
  <c r="I43" i="7"/>
  <c r="D86" i="7"/>
  <c r="I56" i="7"/>
  <c r="N42" i="3"/>
  <c r="M55" i="7"/>
  <c r="L32" i="7"/>
  <c r="L48" i="7"/>
  <c r="L6" i="7"/>
  <c r="I17" i="7"/>
  <c r="L27" i="7"/>
  <c r="I32" i="7"/>
  <c r="H100" i="7"/>
  <c r="I100" i="7" s="1"/>
  <c r="H105" i="7"/>
  <c r="I105" i="7" s="1"/>
  <c r="H109" i="7"/>
  <c r="I109" i="7" s="1"/>
  <c r="H117" i="7"/>
  <c r="I117" i="7" s="1"/>
  <c r="H121" i="7"/>
  <c r="I121" i="7" s="1"/>
  <c r="H73" i="7"/>
  <c r="I73" i="7" s="1"/>
  <c r="H77" i="7"/>
  <c r="I77" i="7" s="1"/>
  <c r="H85" i="7"/>
  <c r="I85" i="7" s="1"/>
  <c r="H97" i="7"/>
  <c r="I97" i="7" s="1"/>
  <c r="H107" i="7"/>
  <c r="I107" i="7" s="1"/>
  <c r="P35" i="7"/>
  <c r="M47" i="7"/>
  <c r="M30" i="7"/>
  <c r="L21" i="7"/>
  <c r="I6" i="7"/>
  <c r="I10" i="7"/>
  <c r="M15" i="7"/>
  <c r="I15" i="7"/>
  <c r="I19" i="7"/>
  <c r="L40" i="7"/>
  <c r="D17" i="7"/>
  <c r="N9" i="6"/>
  <c r="L30" i="7"/>
  <c r="H86" i="7"/>
  <c r="H75" i="7"/>
  <c r="I75" i="7" s="1"/>
  <c r="H83" i="7"/>
  <c r="I83" i="7" s="1"/>
  <c r="H91" i="7"/>
  <c r="I91" i="7" s="1"/>
  <c r="H99" i="7"/>
  <c r="I99" i="7" s="1"/>
  <c r="H115" i="7"/>
  <c r="I115" i="7" s="1"/>
  <c r="H123" i="7"/>
  <c r="I123" i="7" s="1"/>
  <c r="D80" i="7"/>
  <c r="D84" i="7"/>
  <c r="D92" i="7"/>
  <c r="D112" i="7"/>
  <c r="D116" i="7"/>
  <c r="L50" i="7"/>
  <c r="I16" i="7"/>
  <c r="I31" i="7"/>
  <c r="I35" i="7"/>
  <c r="I46" i="7"/>
  <c r="I50" i="7"/>
  <c r="L45" i="7"/>
  <c r="L19" i="7"/>
  <c r="L15" i="7"/>
  <c r="M53" i="7"/>
  <c r="N53" i="7" s="1"/>
  <c r="I30" i="7"/>
  <c r="L16" i="7"/>
  <c r="L35" i="7"/>
  <c r="D94" i="7"/>
  <c r="D100" i="7"/>
  <c r="I25" i="7"/>
  <c r="I52" i="7"/>
  <c r="L31" i="7"/>
  <c r="I12" i="7"/>
  <c r="D9" i="7"/>
  <c r="H70" i="7"/>
  <c r="I70" i="7" s="1"/>
  <c r="H78" i="7"/>
  <c r="I78" i="7" s="1"/>
  <c r="H102" i="7"/>
  <c r="I102" i="7" s="1"/>
  <c r="H110" i="7"/>
  <c r="I110" i="7" s="1"/>
  <c r="H118" i="7"/>
  <c r="I118" i="7" s="1"/>
  <c r="D102" i="7"/>
  <c r="D118" i="7"/>
  <c r="D110" i="7"/>
  <c r="P10" i="7"/>
  <c r="P26" i="7"/>
  <c r="P50" i="7"/>
  <c r="P32" i="7"/>
  <c r="P57" i="7"/>
  <c r="P48" i="7"/>
  <c r="P25" i="7"/>
  <c r="P56" i="7"/>
  <c r="P40" i="7"/>
  <c r="N7" i="3"/>
  <c r="I20" i="7"/>
  <c r="I38" i="7"/>
  <c r="L54" i="7"/>
  <c r="I14" i="7"/>
  <c r="I33" i="7"/>
  <c r="N34" i="3"/>
  <c r="L43" i="7"/>
  <c r="N50" i="3"/>
  <c r="N58" i="3"/>
  <c r="L24" i="7"/>
  <c r="N33" i="3"/>
  <c r="N36" i="3"/>
  <c r="N46" i="3"/>
  <c r="N54" i="3"/>
  <c r="L9" i="7"/>
  <c r="N52" i="3"/>
  <c r="N59" i="3"/>
  <c r="L17" i="7"/>
  <c r="L25" i="7"/>
  <c r="N25" i="3"/>
  <c r="N10" i="3"/>
  <c r="N38" i="3"/>
  <c r="N51" i="3"/>
  <c r="N40" i="3"/>
  <c r="N13" i="3"/>
  <c r="N41" i="3"/>
  <c r="L41" i="7"/>
  <c r="N9" i="3"/>
  <c r="N30" i="3"/>
  <c r="D41" i="7"/>
  <c r="L49" i="7"/>
  <c r="L57" i="7"/>
  <c r="D25" i="7"/>
  <c r="M25" i="7"/>
  <c r="M28" i="7"/>
  <c r="D28" i="7"/>
  <c r="M50" i="7"/>
  <c r="D50" i="7"/>
  <c r="D26" i="7"/>
  <c r="M26" i="7"/>
  <c r="N26" i="7" s="1"/>
  <c r="C6" i="7"/>
  <c r="C18" i="7"/>
  <c r="C38" i="7"/>
  <c r="M38" i="7" s="1"/>
  <c r="N38" i="7" s="1"/>
  <c r="C46" i="7"/>
  <c r="D46" i="7" s="1"/>
  <c r="C54" i="7"/>
  <c r="M54" i="7" s="1"/>
  <c r="D18" i="3"/>
  <c r="M24" i="3"/>
  <c r="D34" i="3"/>
  <c r="M37" i="3"/>
  <c r="N37" i="3" s="1"/>
  <c r="M43" i="3"/>
  <c r="D26" i="5"/>
  <c r="M13" i="5"/>
  <c r="D5" i="6"/>
  <c r="F8" i="7"/>
  <c r="P8" i="7" s="1"/>
  <c r="F16" i="7"/>
  <c r="P16" i="7" s="1"/>
  <c r="F24" i="7"/>
  <c r="P24" i="7" s="1"/>
  <c r="C7" i="7"/>
  <c r="M7" i="7" s="1"/>
  <c r="N7" i="7" s="1"/>
  <c r="C11" i="7"/>
  <c r="M11" i="7" s="1"/>
  <c r="N11" i="7" s="1"/>
  <c r="C23" i="7"/>
  <c r="M23" i="7" s="1"/>
  <c r="C27" i="7"/>
  <c r="M27" i="7" s="1"/>
  <c r="N27" i="7" s="1"/>
  <c r="C31" i="7"/>
  <c r="M31" i="7" s="1"/>
  <c r="N31" i="7" s="1"/>
  <c r="C39" i="7"/>
  <c r="M39" i="7" s="1"/>
  <c r="C43" i="7"/>
  <c r="M43" i="7" s="1"/>
  <c r="N43" i="7" s="1"/>
  <c r="C51" i="7"/>
  <c r="M51" i="7" s="1"/>
  <c r="N51" i="7" s="1"/>
  <c r="C59" i="7"/>
  <c r="M59" i="7" s="1"/>
  <c r="N59" i="7" s="1"/>
  <c r="F19" i="7"/>
  <c r="P19" i="7" s="1"/>
  <c r="F27" i="7"/>
  <c r="P27" i="7" s="1"/>
  <c r="F43" i="7"/>
  <c r="P43" i="7" s="1"/>
  <c r="F51" i="7"/>
  <c r="P51" i="7" s="1"/>
  <c r="F59" i="7"/>
  <c r="C10" i="7"/>
  <c r="M10" i="7" s="1"/>
  <c r="N10" i="7" s="1"/>
  <c r="C58" i="7"/>
  <c r="D52" i="3"/>
  <c r="M8" i="4"/>
  <c r="N8" i="4" s="1"/>
  <c r="C5" i="7"/>
  <c r="M5" i="7" s="1"/>
  <c r="F14" i="7"/>
  <c r="P14" i="7" s="1"/>
  <c r="F22" i="7"/>
  <c r="P22" i="7" s="1"/>
  <c r="F30" i="7"/>
  <c r="P30" i="7" s="1"/>
  <c r="F46" i="7"/>
  <c r="P46" i="7" s="1"/>
  <c r="F54" i="7"/>
  <c r="P54" i="7" s="1"/>
  <c r="P25" i="3"/>
  <c r="P45" i="4"/>
  <c r="F6" i="7"/>
  <c r="P6" i="7" s="1"/>
  <c r="P7" i="3"/>
  <c r="P23" i="3"/>
  <c r="M45" i="3"/>
  <c r="N45" i="3" s="1"/>
  <c r="D53" i="3"/>
  <c r="F60" i="3"/>
  <c r="D9" i="4"/>
  <c r="P26" i="4"/>
  <c r="P55" i="4"/>
  <c r="M5" i="4"/>
  <c r="M53" i="4"/>
  <c r="N53" i="4" s="1"/>
  <c r="P22" i="4"/>
  <c r="P46" i="4"/>
  <c r="D5" i="5"/>
  <c r="M8" i="5"/>
  <c r="N8" i="5" s="1"/>
  <c r="M16" i="5"/>
  <c r="N16" i="5" s="1"/>
  <c r="M32" i="6"/>
  <c r="F5" i="7"/>
  <c r="P5" i="7" s="1"/>
  <c r="C8" i="7"/>
  <c r="D8" i="7" s="1"/>
  <c r="C12" i="7"/>
  <c r="C16" i="7"/>
  <c r="D16" i="7" s="1"/>
  <c r="C20" i="7"/>
  <c r="D20" i="7" s="1"/>
  <c r="C24" i="7"/>
  <c r="M24" i="7" s="1"/>
  <c r="C32" i="7"/>
  <c r="M32" i="7" s="1"/>
  <c r="N32" i="7" s="1"/>
  <c r="C36" i="7"/>
  <c r="D36" i="7" s="1"/>
  <c r="C40" i="7"/>
  <c r="C44" i="7"/>
  <c r="M44" i="7" s="1"/>
  <c r="C48" i="7"/>
  <c r="M48" i="7" s="1"/>
  <c r="N48" i="7" s="1"/>
  <c r="C52" i="7"/>
  <c r="D52" i="7" s="1"/>
  <c r="C56" i="7"/>
  <c r="M56" i="7" s="1"/>
  <c r="N56" i="7" s="1"/>
  <c r="F9" i="7"/>
  <c r="P9" i="7" s="1"/>
  <c r="F17" i="7"/>
  <c r="P17" i="7" s="1"/>
  <c r="F33" i="7"/>
  <c r="P33" i="7" s="1"/>
  <c r="F41" i="7"/>
  <c r="P41" i="7" s="1"/>
  <c r="F49" i="7"/>
  <c r="P49" i="7" s="1"/>
  <c r="C14" i="7"/>
  <c r="M14" i="7" s="1"/>
  <c r="N14" i="7" s="1"/>
  <c r="C22" i="7"/>
  <c r="M22" i="7" s="1"/>
  <c r="N22" i="7" s="1"/>
  <c r="C34" i="7"/>
  <c r="M34" i="7" s="1"/>
  <c r="N34" i="7" s="1"/>
  <c r="C42" i="7"/>
  <c r="M23" i="3"/>
  <c r="P15" i="3"/>
  <c r="D33" i="3"/>
  <c r="D37" i="3"/>
  <c r="M19" i="3"/>
  <c r="N19" i="3" s="1"/>
  <c r="M53" i="3"/>
  <c r="N53" i="3" s="1"/>
  <c r="C60" i="3"/>
  <c r="P12" i="3"/>
  <c r="M39" i="3"/>
  <c r="P40" i="3"/>
  <c r="M24" i="4"/>
  <c r="P14" i="6"/>
  <c r="P22" i="6"/>
  <c r="P30" i="6"/>
  <c r="P38" i="6"/>
  <c r="P46" i="6"/>
  <c r="P54" i="6"/>
  <c r="F20" i="7"/>
  <c r="P20" i="7" s="1"/>
  <c r="F28" i="7"/>
  <c r="P28" i="7" s="1"/>
  <c r="F36" i="7"/>
  <c r="P36" i="7" s="1"/>
  <c r="F44" i="7"/>
  <c r="P44" i="7" s="1"/>
  <c r="F52" i="7"/>
  <c r="P52" i="7" s="1"/>
  <c r="P13" i="7"/>
  <c r="P21" i="7"/>
  <c r="P29" i="7"/>
  <c r="P37" i="7"/>
  <c r="P45" i="7"/>
  <c r="P53" i="7"/>
  <c r="P19" i="5"/>
  <c r="P43" i="5"/>
  <c r="P59" i="5"/>
  <c r="F60" i="6"/>
  <c r="C13" i="7"/>
  <c r="C21" i="7"/>
  <c r="C29" i="7"/>
  <c r="D29" i="7" s="1"/>
  <c r="C33" i="7"/>
  <c r="D33" i="7" s="1"/>
  <c r="C45" i="7"/>
  <c r="M45" i="7" s="1"/>
  <c r="C49" i="7"/>
  <c r="D49" i="7" s="1"/>
  <c r="C57" i="7"/>
  <c r="D57" i="7" s="1"/>
  <c r="M9" i="7"/>
  <c r="F31" i="7"/>
  <c r="P31" i="7" s="1"/>
  <c r="F47" i="7"/>
  <c r="P47" i="7" s="1"/>
  <c r="D30" i="3"/>
  <c r="M16" i="4"/>
  <c r="N16" i="4" s="1"/>
  <c r="M56" i="4"/>
  <c r="M47" i="6"/>
  <c r="F18" i="7"/>
  <c r="P18" i="7" s="1"/>
  <c r="F34" i="7"/>
  <c r="P34" i="7" s="1"/>
  <c r="F42" i="7"/>
  <c r="P42" i="7" s="1"/>
  <c r="F58" i="7"/>
  <c r="P58" i="7" s="1"/>
  <c r="H72" i="7"/>
  <c r="I72" i="7" s="1"/>
  <c r="H88" i="7"/>
  <c r="I88" i="7" s="1"/>
  <c r="H96" i="7"/>
  <c r="I96" i="7" s="1"/>
  <c r="H104" i="7"/>
  <c r="I104" i="7" s="1"/>
  <c r="H120" i="7"/>
  <c r="I120" i="7" s="1"/>
  <c r="H76" i="7"/>
  <c r="I76" i="7" s="1"/>
  <c r="H80" i="7"/>
  <c r="I80" i="7" s="1"/>
  <c r="D88" i="7"/>
  <c r="H108" i="7"/>
  <c r="I108" i="7" s="1"/>
  <c r="H112" i="7"/>
  <c r="I112" i="7" s="1"/>
  <c r="D120" i="7"/>
  <c r="H84" i="7"/>
  <c r="I84" i="7" s="1"/>
  <c r="D96" i="7"/>
  <c r="H116" i="7"/>
  <c r="I116" i="7" s="1"/>
  <c r="D72" i="7"/>
  <c r="D104" i="7"/>
  <c r="H92" i="7"/>
  <c r="I92" i="7" s="1"/>
  <c r="M41" i="7"/>
  <c r="I49" i="7"/>
  <c r="I57" i="7"/>
  <c r="M46" i="7"/>
  <c r="N46" i="7" s="1"/>
  <c r="P55" i="7"/>
  <c r="I9" i="7"/>
  <c r="L28" i="7"/>
  <c r="L36" i="7"/>
  <c r="N37" i="7"/>
  <c r="L44" i="7"/>
  <c r="L12" i="7"/>
  <c r="M20" i="7"/>
  <c r="M52" i="7"/>
  <c r="L52" i="7"/>
  <c r="L5" i="7"/>
  <c r="H82" i="7"/>
  <c r="I82" i="7" s="1"/>
  <c r="D82" i="7"/>
  <c r="H114" i="7"/>
  <c r="I114" i="7" s="1"/>
  <c r="D114" i="7"/>
  <c r="H122" i="7"/>
  <c r="I122" i="7" s="1"/>
  <c r="D122" i="7"/>
  <c r="N47" i="7"/>
  <c r="B60" i="7"/>
  <c r="D15" i="7"/>
  <c r="I23" i="7"/>
  <c r="I44" i="7"/>
  <c r="I55" i="7"/>
  <c r="H90" i="7"/>
  <c r="I90" i="7" s="1"/>
  <c r="D90" i="7"/>
  <c r="I13" i="7"/>
  <c r="H60" i="7"/>
  <c r="K60" i="7"/>
  <c r="L18" i="7"/>
  <c r="L20" i="7"/>
  <c r="I28" i="7"/>
  <c r="M35" i="7"/>
  <c r="D35" i="7"/>
  <c r="L39" i="7"/>
  <c r="P59" i="7"/>
  <c r="B124" i="7"/>
  <c r="H81" i="7"/>
  <c r="I81" i="7" s="1"/>
  <c r="H113" i="7"/>
  <c r="I113" i="7" s="1"/>
  <c r="D27" i="7"/>
  <c r="I5" i="7"/>
  <c r="I18" i="7"/>
  <c r="M40" i="7"/>
  <c r="N40" i="7" s="1"/>
  <c r="D40" i="7"/>
  <c r="D69" i="7"/>
  <c r="C124" i="7"/>
  <c r="H98" i="7"/>
  <c r="I98" i="7" s="1"/>
  <c r="D98" i="7"/>
  <c r="F124" i="7"/>
  <c r="H89" i="7"/>
  <c r="I89" i="7" s="1"/>
  <c r="H93" i="7"/>
  <c r="I93" i="7" s="1"/>
  <c r="M19" i="7"/>
  <c r="D19" i="7"/>
  <c r="L23" i="7"/>
  <c r="I36" i="7"/>
  <c r="L55" i="7"/>
  <c r="G124" i="7"/>
  <c r="H74" i="7"/>
  <c r="I74" i="7" s="1"/>
  <c r="D74" i="7"/>
  <c r="H106" i="7"/>
  <c r="I106" i="7" s="1"/>
  <c r="D106" i="7"/>
  <c r="G60" i="7"/>
  <c r="M17" i="7"/>
  <c r="I39" i="7"/>
  <c r="H69" i="7"/>
  <c r="I86" i="7"/>
  <c r="H94" i="7"/>
  <c r="I94" i="7" s="1"/>
  <c r="H101" i="7"/>
  <c r="I101" i="7" s="1"/>
  <c r="H71" i="7"/>
  <c r="I71" i="7" s="1"/>
  <c r="D75" i="7"/>
  <c r="H79" i="7"/>
  <c r="I79" i="7" s="1"/>
  <c r="D83" i="7"/>
  <c r="H87" i="7"/>
  <c r="I87" i="7" s="1"/>
  <c r="D91" i="7"/>
  <c r="H95" i="7"/>
  <c r="I95" i="7" s="1"/>
  <c r="D99" i="7"/>
  <c r="H103" i="7"/>
  <c r="I103" i="7" s="1"/>
  <c r="D107" i="7"/>
  <c r="H111" i="7"/>
  <c r="I111" i="7" s="1"/>
  <c r="D115" i="7"/>
  <c r="H119" i="7"/>
  <c r="I119" i="7" s="1"/>
  <c r="D123" i="7"/>
  <c r="D47" i="7"/>
  <c r="D55" i="7"/>
  <c r="D30" i="7"/>
  <c r="D38" i="7"/>
  <c r="D37" i="7"/>
  <c r="D53" i="7"/>
  <c r="H76" i="6"/>
  <c r="I76" i="6" s="1"/>
  <c r="H84" i="6"/>
  <c r="I84" i="6" s="1"/>
  <c r="H108" i="6"/>
  <c r="D108" i="6"/>
  <c r="D77" i="6"/>
  <c r="I85" i="6"/>
  <c r="D93" i="6"/>
  <c r="D101" i="6"/>
  <c r="D109" i="6"/>
  <c r="D117" i="6"/>
  <c r="D84" i="6"/>
  <c r="D86" i="6"/>
  <c r="D94" i="6"/>
  <c r="D85" i="6"/>
  <c r="I94" i="6"/>
  <c r="I102" i="6"/>
  <c r="I110" i="6"/>
  <c r="I118" i="6"/>
  <c r="I77" i="6"/>
  <c r="D78" i="6"/>
  <c r="I93" i="6"/>
  <c r="D70" i="6"/>
  <c r="P13" i="6"/>
  <c r="P21" i="6"/>
  <c r="P29" i="6"/>
  <c r="P37" i="6"/>
  <c r="P45" i="6"/>
  <c r="P53" i="6"/>
  <c r="P5" i="6"/>
  <c r="M36" i="6"/>
  <c r="N36" i="6" s="1"/>
  <c r="I21" i="6"/>
  <c r="I29" i="6"/>
  <c r="I45" i="6"/>
  <c r="I53" i="6"/>
  <c r="M12" i="6"/>
  <c r="M20" i="6"/>
  <c r="N20" i="6" s="1"/>
  <c r="M52" i="6"/>
  <c r="M21" i="6"/>
  <c r="M29" i="6"/>
  <c r="M37" i="6"/>
  <c r="N37" i="6" s="1"/>
  <c r="M45" i="6"/>
  <c r="M53" i="6"/>
  <c r="M6" i="6"/>
  <c r="N6" i="6" s="1"/>
  <c r="I14" i="6"/>
  <c r="I13" i="6"/>
  <c r="I37" i="6"/>
  <c r="L13" i="6"/>
  <c r="L29" i="6"/>
  <c r="N49" i="6"/>
  <c r="N19" i="6"/>
  <c r="P44" i="6"/>
  <c r="P52" i="6"/>
  <c r="P12" i="6"/>
  <c r="D36" i="6"/>
  <c r="D21" i="6"/>
  <c r="D45" i="6"/>
  <c r="D53" i="6"/>
  <c r="M28" i="6"/>
  <c r="N28" i="6" s="1"/>
  <c r="M56" i="6"/>
  <c r="N56" i="6" s="1"/>
  <c r="D52" i="6"/>
  <c r="D37" i="6"/>
  <c r="M5" i="6"/>
  <c r="N5" i="6" s="1"/>
  <c r="D13" i="6"/>
  <c r="D29" i="6"/>
  <c r="L45" i="6"/>
  <c r="L52" i="6"/>
  <c r="L53" i="6"/>
  <c r="L12" i="6"/>
  <c r="L21" i="6"/>
  <c r="N11" i="6"/>
  <c r="D44" i="6"/>
  <c r="N17" i="6"/>
  <c r="N8" i="6"/>
  <c r="N18" i="6"/>
  <c r="D6" i="6"/>
  <c r="N14" i="6"/>
  <c r="N16" i="6"/>
  <c r="N10" i="6"/>
  <c r="C60" i="6"/>
  <c r="K60" i="6"/>
  <c r="M7" i="6"/>
  <c r="N7" i="6" s="1"/>
  <c r="M15" i="6"/>
  <c r="N15" i="6" s="1"/>
  <c r="D19" i="6"/>
  <c r="P27" i="6"/>
  <c r="I47" i="6"/>
  <c r="P50" i="6"/>
  <c r="D51" i="6"/>
  <c r="I54" i="6"/>
  <c r="M58" i="6"/>
  <c r="N58" i="6" s="1"/>
  <c r="D58" i="6"/>
  <c r="N59" i="6"/>
  <c r="H71" i="6"/>
  <c r="I71" i="6" s="1"/>
  <c r="D98" i="6"/>
  <c r="H104" i="6"/>
  <c r="I104" i="6" s="1"/>
  <c r="I9" i="6"/>
  <c r="D12" i="6"/>
  <c r="M13" i="6"/>
  <c r="I17" i="6"/>
  <c r="L22" i="6"/>
  <c r="N22" i="6" s="1"/>
  <c r="D22" i="6"/>
  <c r="M25" i="6"/>
  <c r="M31" i="6"/>
  <c r="N31" i="6" s="1"/>
  <c r="D31" i="6"/>
  <c r="P34" i="6"/>
  <c r="N35" i="6"/>
  <c r="L38" i="6"/>
  <c r="N38" i="6" s="1"/>
  <c r="D38" i="6"/>
  <c r="D41" i="6"/>
  <c r="M41" i="6"/>
  <c r="N41" i="6" s="1"/>
  <c r="N57" i="6"/>
  <c r="P59" i="6"/>
  <c r="H83" i="6"/>
  <c r="I83" i="6" s="1"/>
  <c r="D83" i="6"/>
  <c r="H87" i="6"/>
  <c r="I87" i="6" s="1"/>
  <c r="I108" i="6"/>
  <c r="D114" i="6"/>
  <c r="H120" i="6"/>
  <c r="I120" i="6" s="1"/>
  <c r="L25" i="6"/>
  <c r="D25" i="6"/>
  <c r="H107" i="6"/>
  <c r="I107" i="6" s="1"/>
  <c r="D107" i="6"/>
  <c r="I8" i="6"/>
  <c r="D11" i="6"/>
  <c r="I16" i="6"/>
  <c r="D18" i="6"/>
  <c r="N32" i="6"/>
  <c r="D35" i="6"/>
  <c r="L46" i="6"/>
  <c r="N46" i="6" s="1"/>
  <c r="H96" i="6"/>
  <c r="I96" i="6" s="1"/>
  <c r="H123" i="6"/>
  <c r="I123" i="6" s="1"/>
  <c r="D123" i="6"/>
  <c r="M34" i="6"/>
  <c r="N34" i="6" s="1"/>
  <c r="D34" i="6"/>
  <c r="G60" i="6"/>
  <c r="D20" i="6"/>
  <c r="L47" i="6"/>
  <c r="N47" i="6" s="1"/>
  <c r="L54" i="6"/>
  <c r="N54" i="6" s="1"/>
  <c r="C124" i="6"/>
  <c r="H72" i="6"/>
  <c r="I72" i="6" s="1"/>
  <c r="D92" i="6"/>
  <c r="H99" i="6"/>
  <c r="I99" i="6" s="1"/>
  <c r="D99" i="6"/>
  <c r="H103" i="6"/>
  <c r="I103" i="6" s="1"/>
  <c r="H60" i="6"/>
  <c r="M26" i="6"/>
  <c r="N26" i="6" s="1"/>
  <c r="D26" i="6"/>
  <c r="L33" i="6"/>
  <c r="D33" i="6"/>
  <c r="M42" i="6"/>
  <c r="N42" i="6" s="1"/>
  <c r="D42" i="6"/>
  <c r="N43" i="6"/>
  <c r="M48" i="6"/>
  <c r="N48" i="6" s="1"/>
  <c r="H75" i="6"/>
  <c r="I75" i="6" s="1"/>
  <c r="D75" i="6"/>
  <c r="I5" i="6"/>
  <c r="D8" i="6"/>
  <c r="D16" i="6"/>
  <c r="M23" i="6"/>
  <c r="N23" i="6" s="1"/>
  <c r="D23" i="6"/>
  <c r="N27" i="6"/>
  <c r="L30" i="6"/>
  <c r="N30" i="6" s="1"/>
  <c r="D30" i="6"/>
  <c r="M39" i="6"/>
  <c r="N39" i="6" s="1"/>
  <c r="D39" i="6"/>
  <c r="D43" i="6"/>
  <c r="M44" i="6"/>
  <c r="N44" i="6" s="1"/>
  <c r="D49" i="6"/>
  <c r="M55" i="6"/>
  <c r="N55" i="6" s="1"/>
  <c r="F124" i="6"/>
  <c r="D82" i="6"/>
  <c r="H88" i="6"/>
  <c r="I88" i="6" s="1"/>
  <c r="H115" i="6"/>
  <c r="I115" i="6" s="1"/>
  <c r="D115" i="6"/>
  <c r="B60" i="6"/>
  <c r="M24" i="6"/>
  <c r="N24" i="6" s="1"/>
  <c r="D27" i="6"/>
  <c r="M40" i="6"/>
  <c r="N40" i="6" s="1"/>
  <c r="P43" i="6"/>
  <c r="I46" i="6"/>
  <c r="M50" i="6"/>
  <c r="N50" i="6" s="1"/>
  <c r="D50" i="6"/>
  <c r="N51" i="6"/>
  <c r="D57" i="6"/>
  <c r="G124" i="6"/>
  <c r="H91" i="6"/>
  <c r="I91" i="6" s="1"/>
  <c r="D91" i="6"/>
  <c r="H95" i="6"/>
  <c r="I95" i="6" s="1"/>
  <c r="D122" i="6"/>
  <c r="B124" i="6"/>
  <c r="D47" i="6"/>
  <c r="D55" i="6"/>
  <c r="D46" i="6"/>
  <c r="D54" i="6"/>
  <c r="H77" i="5"/>
  <c r="I77" i="5" s="1"/>
  <c r="I84" i="5"/>
  <c r="I92" i="5"/>
  <c r="H118" i="5"/>
  <c r="I118" i="5" s="1"/>
  <c r="H94" i="5"/>
  <c r="I94" i="5" s="1"/>
  <c r="F124" i="5"/>
  <c r="H110" i="5"/>
  <c r="I110" i="5" s="1"/>
  <c r="H78" i="5"/>
  <c r="I78" i="5" s="1"/>
  <c r="H86" i="5"/>
  <c r="I86" i="5" s="1"/>
  <c r="H102" i="5"/>
  <c r="I102" i="5" s="1"/>
  <c r="I108" i="5"/>
  <c r="D76" i="5"/>
  <c r="D84" i="5"/>
  <c r="D93" i="5"/>
  <c r="D109" i="5"/>
  <c r="I116" i="5"/>
  <c r="I100" i="5"/>
  <c r="L34" i="5"/>
  <c r="L18" i="5"/>
  <c r="N18" i="5" s="1"/>
  <c r="L50" i="5"/>
  <c r="I37" i="5"/>
  <c r="I45" i="5"/>
  <c r="N27" i="5"/>
  <c r="N11" i="5"/>
  <c r="L59" i="5"/>
  <c r="N59" i="5" s="1"/>
  <c r="I14" i="5"/>
  <c r="N10" i="5"/>
  <c r="L21" i="5"/>
  <c r="L29" i="5"/>
  <c r="L53" i="5"/>
  <c r="N53" i="5" s="1"/>
  <c r="I6" i="5"/>
  <c r="N5" i="5"/>
  <c r="P12" i="5"/>
  <c r="P20" i="5"/>
  <c r="P28" i="5"/>
  <c r="P36" i="5"/>
  <c r="P44" i="5"/>
  <c r="P52" i="5"/>
  <c r="P21" i="5"/>
  <c r="P45" i="5"/>
  <c r="P53" i="5"/>
  <c r="H60" i="5"/>
  <c r="M52" i="5"/>
  <c r="I13" i="5"/>
  <c r="I59" i="5"/>
  <c r="N7" i="5"/>
  <c r="M6" i="5"/>
  <c r="N6" i="5" s="1"/>
  <c r="F60" i="5"/>
  <c r="N15" i="5"/>
  <c r="M36" i="5"/>
  <c r="N36" i="5" s="1"/>
  <c r="D52" i="5"/>
  <c r="D13" i="5"/>
  <c r="D37" i="5"/>
  <c r="D45" i="5"/>
  <c r="M20" i="5"/>
  <c r="M29" i="5"/>
  <c r="N30" i="5"/>
  <c r="N38" i="5"/>
  <c r="M44" i="5"/>
  <c r="N44" i="5" s="1"/>
  <c r="M37" i="5"/>
  <c r="M21" i="5"/>
  <c r="D6" i="5"/>
  <c r="L13" i="5"/>
  <c r="N13" i="5" s="1"/>
  <c r="N48" i="5"/>
  <c r="L37" i="5"/>
  <c r="N14" i="5"/>
  <c r="L45" i="5"/>
  <c r="N45" i="5" s="1"/>
  <c r="N51" i="5"/>
  <c r="D53" i="5"/>
  <c r="D21" i="5"/>
  <c r="D29" i="5"/>
  <c r="N17" i="5"/>
  <c r="N9" i="5"/>
  <c r="N33" i="5"/>
  <c r="N41" i="5"/>
  <c r="I55" i="5"/>
  <c r="N57" i="5"/>
  <c r="D70" i="5"/>
  <c r="H123" i="5"/>
  <c r="I123" i="5" s="1"/>
  <c r="D123" i="5"/>
  <c r="I8" i="5"/>
  <c r="D11" i="5"/>
  <c r="M12" i="5"/>
  <c r="N12" i="5" s="1"/>
  <c r="I16" i="5"/>
  <c r="D24" i="5"/>
  <c r="D27" i="5"/>
  <c r="D74" i="5"/>
  <c r="D78" i="5"/>
  <c r="D82" i="5"/>
  <c r="H115" i="5"/>
  <c r="I115" i="5" s="1"/>
  <c r="D115" i="5"/>
  <c r="H117" i="5"/>
  <c r="I117" i="5" s="1"/>
  <c r="G60" i="5"/>
  <c r="I60" i="5" s="1"/>
  <c r="I7" i="5"/>
  <c r="D10" i="5"/>
  <c r="I15" i="5"/>
  <c r="D18" i="5"/>
  <c r="L19" i="5"/>
  <c r="N19" i="5" s="1"/>
  <c r="M28" i="5"/>
  <c r="N28" i="5" s="1"/>
  <c r="M58" i="5"/>
  <c r="N58" i="5" s="1"/>
  <c r="D69" i="5"/>
  <c r="C124" i="5"/>
  <c r="D124" i="5" s="1"/>
  <c r="H107" i="5"/>
  <c r="I107" i="5" s="1"/>
  <c r="D107" i="5"/>
  <c r="H109" i="5"/>
  <c r="I109" i="5" s="1"/>
  <c r="D86" i="5"/>
  <c r="D9" i="5"/>
  <c r="D17" i="5"/>
  <c r="I20" i="5"/>
  <c r="I29" i="5"/>
  <c r="M31" i="5"/>
  <c r="N31" i="5" s="1"/>
  <c r="D31" i="5"/>
  <c r="D34" i="5"/>
  <c r="M34" i="5"/>
  <c r="M39" i="5"/>
  <c r="N39" i="5" s="1"/>
  <c r="D39" i="5"/>
  <c r="D42" i="5"/>
  <c r="M42" i="5"/>
  <c r="N42" i="5" s="1"/>
  <c r="L47" i="5"/>
  <c r="D50" i="5"/>
  <c r="M50" i="5"/>
  <c r="N50" i="5" s="1"/>
  <c r="I52" i="5"/>
  <c r="L54" i="5"/>
  <c r="N54" i="5" s="1"/>
  <c r="H99" i="5"/>
  <c r="I99" i="5" s="1"/>
  <c r="D99" i="5"/>
  <c r="H101" i="5"/>
  <c r="I101" i="5" s="1"/>
  <c r="D38" i="5"/>
  <c r="N49" i="5"/>
  <c r="I5" i="5"/>
  <c r="P18" i="5"/>
  <c r="L22" i="5"/>
  <c r="N22" i="5" s="1"/>
  <c r="N25" i="5"/>
  <c r="I27" i="5"/>
  <c r="M32" i="5"/>
  <c r="N32" i="5" s="1"/>
  <c r="L35" i="5"/>
  <c r="N35" i="5" s="1"/>
  <c r="M40" i="5"/>
  <c r="N40" i="5" s="1"/>
  <c r="L43" i="5"/>
  <c r="N43" i="5" s="1"/>
  <c r="M47" i="5"/>
  <c r="D47" i="5"/>
  <c r="L55" i="5"/>
  <c r="P58" i="5"/>
  <c r="G124" i="5"/>
  <c r="H91" i="5"/>
  <c r="I91" i="5" s="1"/>
  <c r="D91" i="5"/>
  <c r="H93" i="5"/>
  <c r="I93" i="5" s="1"/>
  <c r="H114" i="5"/>
  <c r="I114" i="5" s="1"/>
  <c r="D118" i="5"/>
  <c r="D122" i="5"/>
  <c r="N24" i="5"/>
  <c r="B60" i="5"/>
  <c r="M26" i="5"/>
  <c r="N26" i="5" s="1"/>
  <c r="P34" i="5"/>
  <c r="P42" i="5"/>
  <c r="P50" i="5"/>
  <c r="M55" i="5"/>
  <c r="H69" i="5"/>
  <c r="H75" i="5"/>
  <c r="I75" i="5" s="1"/>
  <c r="D75" i="5"/>
  <c r="H83" i="5"/>
  <c r="I83" i="5" s="1"/>
  <c r="D83" i="5"/>
  <c r="H85" i="5"/>
  <c r="I85" i="5" s="1"/>
  <c r="H106" i="5"/>
  <c r="I106" i="5" s="1"/>
  <c r="D110" i="5"/>
  <c r="D114" i="5"/>
  <c r="M23" i="5"/>
  <c r="N23" i="5" s="1"/>
  <c r="D23" i="5"/>
  <c r="L46" i="5"/>
  <c r="N46" i="5" s="1"/>
  <c r="D46" i="5"/>
  <c r="D90" i="5"/>
  <c r="C60" i="5"/>
  <c r="K60" i="5"/>
  <c r="N20" i="5"/>
  <c r="N52" i="5"/>
  <c r="M56" i="5"/>
  <c r="N56" i="5" s="1"/>
  <c r="D56" i="5"/>
  <c r="H71" i="5"/>
  <c r="I71" i="5" s="1"/>
  <c r="H98" i="5"/>
  <c r="I98" i="5" s="1"/>
  <c r="H87" i="5"/>
  <c r="I87" i="5" s="1"/>
  <c r="H95" i="5"/>
  <c r="I95" i="5" s="1"/>
  <c r="H103" i="5"/>
  <c r="I103" i="5" s="1"/>
  <c r="D55" i="5"/>
  <c r="D22" i="5"/>
  <c r="D30" i="5"/>
  <c r="D54" i="5"/>
  <c r="H93" i="4"/>
  <c r="H101" i="4"/>
  <c r="I101" i="4" s="1"/>
  <c r="F124" i="4"/>
  <c r="D101" i="4"/>
  <c r="D91" i="4"/>
  <c r="D99" i="4"/>
  <c r="D107" i="4"/>
  <c r="D123" i="4"/>
  <c r="H85" i="4"/>
  <c r="I85" i="4" s="1"/>
  <c r="H117" i="4"/>
  <c r="I117" i="4" s="1"/>
  <c r="H77" i="4"/>
  <c r="I77" i="4" s="1"/>
  <c r="D85" i="4"/>
  <c r="D93" i="4"/>
  <c r="D117" i="4"/>
  <c r="D77" i="4"/>
  <c r="D109" i="4"/>
  <c r="D84" i="4"/>
  <c r="D92" i="4"/>
  <c r="D100" i="4"/>
  <c r="D116" i="4"/>
  <c r="I114" i="4"/>
  <c r="I108" i="4"/>
  <c r="I74" i="4"/>
  <c r="I84" i="4"/>
  <c r="I93" i="4"/>
  <c r="I100" i="4"/>
  <c r="D76" i="4"/>
  <c r="I92" i="4"/>
  <c r="I116" i="4"/>
  <c r="I76" i="4"/>
  <c r="I123" i="4"/>
  <c r="I111" i="4"/>
  <c r="P13" i="4"/>
  <c r="P29" i="4"/>
  <c r="P6" i="4"/>
  <c r="P5" i="4"/>
  <c r="M37" i="4"/>
  <c r="I13" i="4"/>
  <c r="I21" i="4"/>
  <c r="I29" i="4"/>
  <c r="I45" i="4"/>
  <c r="I53" i="4"/>
  <c r="I16" i="4"/>
  <c r="M12" i="4"/>
  <c r="N12" i="4" s="1"/>
  <c r="M21" i="4"/>
  <c r="M29" i="4"/>
  <c r="N10" i="4"/>
  <c r="I5" i="4"/>
  <c r="I28" i="4"/>
  <c r="I12" i="4"/>
  <c r="I34" i="4"/>
  <c r="I44" i="4"/>
  <c r="I52" i="4"/>
  <c r="N15" i="4"/>
  <c r="N39" i="4"/>
  <c r="L13" i="4"/>
  <c r="L29" i="4"/>
  <c r="L53" i="4"/>
  <c r="N11" i="4"/>
  <c r="N23" i="4"/>
  <c r="I36" i="4"/>
  <c r="P52" i="4"/>
  <c r="M13" i="4"/>
  <c r="D38" i="4"/>
  <c r="D54" i="4"/>
  <c r="M40" i="4"/>
  <c r="N40" i="4" s="1"/>
  <c r="M45" i="4"/>
  <c r="D32" i="4"/>
  <c r="D22" i="4"/>
  <c r="D35" i="4"/>
  <c r="L37" i="4"/>
  <c r="D56" i="4"/>
  <c r="N42" i="4"/>
  <c r="N9" i="4"/>
  <c r="L45" i="4"/>
  <c r="L21" i="4"/>
  <c r="D29" i="4"/>
  <c r="N24" i="4"/>
  <c r="N26" i="4"/>
  <c r="N17" i="4"/>
  <c r="D27" i="4"/>
  <c r="N33" i="4"/>
  <c r="N35" i="4"/>
  <c r="N48" i="4"/>
  <c r="B60" i="4"/>
  <c r="N56" i="4"/>
  <c r="N6" i="4"/>
  <c r="N14" i="4"/>
  <c r="N32" i="4"/>
  <c r="M52" i="4"/>
  <c r="N52" i="4" s="1"/>
  <c r="D52" i="4"/>
  <c r="D15" i="4"/>
  <c r="L54" i="4"/>
  <c r="N54" i="4" s="1"/>
  <c r="D105" i="4"/>
  <c r="K60" i="4"/>
  <c r="D6" i="4"/>
  <c r="M7" i="4"/>
  <c r="N7" i="4" s="1"/>
  <c r="D14" i="4"/>
  <c r="M20" i="4"/>
  <c r="N20" i="4" s="1"/>
  <c r="D20" i="4"/>
  <c r="I25" i="4"/>
  <c r="L27" i="4"/>
  <c r="N27" i="4" s="1"/>
  <c r="D30" i="4"/>
  <c r="M30" i="4"/>
  <c r="N30" i="4" s="1"/>
  <c r="M36" i="4"/>
  <c r="N36" i="4" s="1"/>
  <c r="D36" i="4"/>
  <c r="I41" i="4"/>
  <c r="L43" i="4"/>
  <c r="N43" i="4" s="1"/>
  <c r="D43" i="4"/>
  <c r="D46" i="4"/>
  <c r="N46" i="4"/>
  <c r="P53" i="4"/>
  <c r="D70" i="4"/>
  <c r="C124" i="4"/>
  <c r="H70" i="4"/>
  <c r="I70" i="4" s="1"/>
  <c r="D88" i="4"/>
  <c r="H89" i="4"/>
  <c r="I89" i="4" s="1"/>
  <c r="D113" i="4"/>
  <c r="I119" i="4"/>
  <c r="D80" i="4"/>
  <c r="D5" i="4"/>
  <c r="L5" i="4"/>
  <c r="D13" i="4"/>
  <c r="M18" i="4"/>
  <c r="N18" i="4" s="1"/>
  <c r="P23" i="4"/>
  <c r="P39" i="4"/>
  <c r="M50" i="4"/>
  <c r="N50" i="4" s="1"/>
  <c r="M58" i="4"/>
  <c r="N58" i="4" s="1"/>
  <c r="D78" i="4"/>
  <c r="H78" i="4"/>
  <c r="I78" i="4" s="1"/>
  <c r="H97" i="4"/>
  <c r="I97" i="4" s="1"/>
  <c r="D118" i="4"/>
  <c r="H118" i="4"/>
  <c r="I118" i="4" s="1"/>
  <c r="D12" i="4"/>
  <c r="D21" i="4"/>
  <c r="M31" i="4"/>
  <c r="N31" i="4" s="1"/>
  <c r="M34" i="4"/>
  <c r="N34" i="4" s="1"/>
  <c r="D37" i="4"/>
  <c r="M47" i="4"/>
  <c r="N47" i="4" s="1"/>
  <c r="M55" i="4"/>
  <c r="N55" i="4" s="1"/>
  <c r="B124" i="4"/>
  <c r="D86" i="4"/>
  <c r="H86" i="4"/>
  <c r="I86" i="4" s="1"/>
  <c r="D104" i="4"/>
  <c r="H105" i="4"/>
  <c r="I105" i="4" s="1"/>
  <c r="H109" i="4"/>
  <c r="I109" i="4" s="1"/>
  <c r="C60" i="4"/>
  <c r="D53" i="4"/>
  <c r="F60" i="4"/>
  <c r="D11" i="4"/>
  <c r="L19" i="4"/>
  <c r="N19" i="4" s="1"/>
  <c r="P21" i="4"/>
  <c r="L25" i="4"/>
  <c r="N25" i="4" s="1"/>
  <c r="P37" i="4"/>
  <c r="L41" i="4"/>
  <c r="N41" i="4" s="1"/>
  <c r="L51" i="4"/>
  <c r="N51" i="4" s="1"/>
  <c r="D51" i="4"/>
  <c r="L59" i="4"/>
  <c r="N59" i="4" s="1"/>
  <c r="D59" i="4"/>
  <c r="I79" i="4"/>
  <c r="H90" i="4"/>
  <c r="I90" i="4" s="1"/>
  <c r="D94" i="4"/>
  <c r="H94" i="4"/>
  <c r="I94" i="4" s="1"/>
  <c r="I113" i="4"/>
  <c r="G60" i="4"/>
  <c r="D19" i="4"/>
  <c r="N22" i="4"/>
  <c r="M28" i="4"/>
  <c r="N28" i="4" s="1"/>
  <c r="D28" i="4"/>
  <c r="I33" i="4"/>
  <c r="N38" i="4"/>
  <c r="M44" i="4"/>
  <c r="N44" i="4" s="1"/>
  <c r="D44" i="4"/>
  <c r="D81" i="4"/>
  <c r="I87" i="4"/>
  <c r="D102" i="4"/>
  <c r="H102" i="4"/>
  <c r="I102" i="4" s="1"/>
  <c r="D120" i="4"/>
  <c r="H121" i="4"/>
  <c r="I121" i="4" s="1"/>
  <c r="H60" i="4"/>
  <c r="N49" i="4"/>
  <c r="N57" i="4"/>
  <c r="H69" i="4"/>
  <c r="I82" i="4"/>
  <c r="I95" i="4"/>
  <c r="H106" i="4"/>
  <c r="I106" i="4" s="1"/>
  <c r="D110" i="4"/>
  <c r="H110" i="4"/>
  <c r="I110" i="4" s="1"/>
  <c r="I24" i="4"/>
  <c r="E117" i="3"/>
  <c r="H71" i="3"/>
  <c r="I71" i="3" s="1"/>
  <c r="I74" i="3"/>
  <c r="H79" i="3"/>
  <c r="I79" i="3" s="1"/>
  <c r="I82" i="3"/>
  <c r="H87" i="3"/>
  <c r="I87" i="3" s="1"/>
  <c r="I90" i="3"/>
  <c r="H95" i="3"/>
  <c r="I95" i="3" s="1"/>
  <c r="I98" i="3"/>
  <c r="H103" i="3"/>
  <c r="I103" i="3" s="1"/>
  <c r="I106" i="3"/>
  <c r="H111" i="3"/>
  <c r="I111" i="3" s="1"/>
  <c r="I114" i="3"/>
  <c r="H119" i="3"/>
  <c r="I119" i="3" s="1"/>
  <c r="I122" i="3"/>
  <c r="F124" i="3"/>
  <c r="G124" i="3"/>
  <c r="C124" i="3"/>
  <c r="D124" i="3" s="1"/>
  <c r="E70" i="3"/>
  <c r="E73" i="3"/>
  <c r="E113" i="3"/>
  <c r="E78" i="3"/>
  <c r="E108" i="3"/>
  <c r="E118" i="3"/>
  <c r="E79" i="3"/>
  <c r="E89" i="3"/>
  <c r="E96" i="3"/>
  <c r="E116" i="3"/>
  <c r="E88" i="3"/>
  <c r="E95" i="3"/>
  <c r="E106" i="3"/>
  <c r="E69" i="3"/>
  <c r="E98" i="3"/>
  <c r="E102" i="3"/>
  <c r="E115" i="3"/>
  <c r="E81" i="3"/>
  <c r="E87" i="3"/>
  <c r="E90" i="3"/>
  <c r="E94" i="3"/>
  <c r="E105" i="3"/>
  <c r="E111" i="3"/>
  <c r="E114" i="3"/>
  <c r="E121" i="3"/>
  <c r="E72" i="3"/>
  <c r="E122" i="3"/>
  <c r="E75" i="3"/>
  <c r="E85" i="3"/>
  <c r="E91" i="3"/>
  <c r="E109" i="3"/>
  <c r="E112" i="3"/>
  <c r="E71" i="3"/>
  <c r="E74" i="3"/>
  <c r="E80" i="3"/>
  <c r="E101" i="3"/>
  <c r="E119" i="3"/>
  <c r="E82" i="3"/>
  <c r="E77" i="3"/>
  <c r="E83" i="3"/>
  <c r="E97" i="3"/>
  <c r="E104" i="3"/>
  <c r="E107" i="3"/>
  <c r="E120" i="3"/>
  <c r="E123" i="3"/>
  <c r="E86" i="3"/>
  <c r="E93" i="3"/>
  <c r="E103" i="3"/>
  <c r="E110" i="3"/>
  <c r="E99" i="3"/>
  <c r="E76" i="3"/>
  <c r="E100" i="3"/>
  <c r="E84" i="3"/>
  <c r="E92" i="3"/>
  <c r="D60" i="3"/>
  <c r="I60" i="3"/>
  <c r="D59" i="3"/>
  <c r="D58" i="3"/>
  <c r="N57" i="3"/>
  <c r="D57" i="3"/>
  <c r="M56" i="3"/>
  <c r="N56" i="3" s="1"/>
  <c r="N55" i="3"/>
  <c r="I55" i="3"/>
  <c r="D54" i="3"/>
  <c r="D51" i="3"/>
  <c r="I50" i="3"/>
  <c r="N49" i="3"/>
  <c r="D49" i="3"/>
  <c r="N48" i="3"/>
  <c r="D48" i="3"/>
  <c r="N47" i="3"/>
  <c r="D47" i="3"/>
  <c r="D46" i="3"/>
  <c r="D44" i="3"/>
  <c r="N43" i="3"/>
  <c r="I43" i="3"/>
  <c r="I19" i="3"/>
  <c r="M27" i="3"/>
  <c r="N27" i="3" s="1"/>
  <c r="M28" i="3"/>
  <c r="N28" i="3" s="1"/>
  <c r="M6" i="3"/>
  <c r="N6" i="3" s="1"/>
  <c r="D42" i="3"/>
  <c r="D40" i="3"/>
  <c r="N39" i="3"/>
  <c r="I39" i="3"/>
  <c r="D38" i="3"/>
  <c r="D36" i="3"/>
  <c r="P35" i="3"/>
  <c r="M35" i="3"/>
  <c r="N35" i="3" s="1"/>
  <c r="D35" i="3"/>
  <c r="N32" i="3"/>
  <c r="D32" i="3"/>
  <c r="N31" i="3"/>
  <c r="D31" i="3"/>
  <c r="N29" i="3"/>
  <c r="D29" i="3"/>
  <c r="D28" i="3"/>
  <c r="N26" i="3"/>
  <c r="I26" i="3"/>
  <c r="D25" i="3"/>
  <c r="N24" i="3"/>
  <c r="I24" i="3"/>
  <c r="N23" i="3"/>
  <c r="I23" i="3"/>
  <c r="N22" i="3"/>
  <c r="D22" i="3"/>
  <c r="L21" i="3"/>
  <c r="N21" i="3" s="1"/>
  <c r="N20" i="3"/>
  <c r="D20" i="3"/>
  <c r="L18" i="3"/>
  <c r="N18" i="3" s="1"/>
  <c r="N17" i="3"/>
  <c r="D17" i="3"/>
  <c r="D16" i="3"/>
  <c r="N14" i="3"/>
  <c r="D14" i="3"/>
  <c r="N12" i="3"/>
  <c r="D12" i="3"/>
  <c r="D11" i="3"/>
  <c r="D10" i="3"/>
  <c r="D9" i="3"/>
  <c r="D8" i="3"/>
  <c r="D7" i="3"/>
  <c r="D6" i="3"/>
  <c r="N21" i="4" l="1"/>
  <c r="N29" i="5"/>
  <c r="N52" i="6"/>
  <c r="N13" i="4"/>
  <c r="J26" i="4"/>
  <c r="N55" i="7"/>
  <c r="N30" i="7"/>
  <c r="E115" i="4"/>
  <c r="N12" i="6"/>
  <c r="N45" i="7"/>
  <c r="N13" i="6"/>
  <c r="N15" i="7"/>
  <c r="N53" i="6"/>
  <c r="D23" i="7"/>
  <c r="D48" i="7"/>
  <c r="N29" i="6"/>
  <c r="N17" i="7"/>
  <c r="E71" i="5"/>
  <c r="N21" i="5"/>
  <c r="J53" i="5"/>
  <c r="N54" i="7"/>
  <c r="N50" i="7"/>
  <c r="N19" i="7"/>
  <c r="M36" i="7"/>
  <c r="N36" i="7" s="1"/>
  <c r="N23" i="7"/>
  <c r="N25" i="7"/>
  <c r="N35" i="7"/>
  <c r="N24" i="7"/>
  <c r="J21" i="4"/>
  <c r="D43" i="7"/>
  <c r="N44" i="7"/>
  <c r="N37" i="4"/>
  <c r="D22" i="7"/>
  <c r="M49" i="7"/>
  <c r="N49" i="7" s="1"/>
  <c r="D14" i="7"/>
  <c r="D45" i="7"/>
  <c r="D10" i="7"/>
  <c r="M16" i="7"/>
  <c r="N16" i="7" s="1"/>
  <c r="J103" i="3"/>
  <c r="J80" i="3"/>
  <c r="J116" i="3"/>
  <c r="J98" i="3"/>
  <c r="J120" i="3"/>
  <c r="J122" i="3"/>
  <c r="J79" i="3"/>
  <c r="J87" i="3"/>
  <c r="J84" i="3"/>
  <c r="J114" i="3"/>
  <c r="J82" i="3"/>
  <c r="J92" i="3"/>
  <c r="J99" i="3"/>
  <c r="J100" i="3"/>
  <c r="E98" i="7"/>
  <c r="E85" i="7"/>
  <c r="E94" i="7"/>
  <c r="P60" i="3"/>
  <c r="N5" i="7"/>
  <c r="N9" i="7"/>
  <c r="J51" i="7"/>
  <c r="D34" i="7"/>
  <c r="N52" i="7"/>
  <c r="M33" i="7"/>
  <c r="N33" i="7" s="1"/>
  <c r="D24" i="7"/>
  <c r="D51" i="7"/>
  <c r="N41" i="7"/>
  <c r="N20" i="7"/>
  <c r="D59" i="7"/>
  <c r="M8" i="7"/>
  <c r="N8" i="7" s="1"/>
  <c r="D5" i="7"/>
  <c r="N39" i="7"/>
  <c r="D7" i="7"/>
  <c r="D56" i="7"/>
  <c r="N28" i="7"/>
  <c r="D54" i="7"/>
  <c r="D31" i="7"/>
  <c r="D44" i="7"/>
  <c r="D18" i="7"/>
  <c r="M18" i="7"/>
  <c r="N18" i="7" s="1"/>
  <c r="D11" i="7"/>
  <c r="D42" i="7"/>
  <c r="M42" i="7"/>
  <c r="N42" i="7" s="1"/>
  <c r="M6" i="7"/>
  <c r="N6" i="7" s="1"/>
  <c r="D6" i="7"/>
  <c r="E57" i="6"/>
  <c r="E59" i="3"/>
  <c r="F60" i="7"/>
  <c r="M58" i="7"/>
  <c r="N58" i="7" s="1"/>
  <c r="D58" i="7"/>
  <c r="E7" i="5"/>
  <c r="M29" i="7"/>
  <c r="N29" i="7" s="1"/>
  <c r="M57" i="7"/>
  <c r="N57" i="7" s="1"/>
  <c r="M12" i="7"/>
  <c r="N12" i="7" s="1"/>
  <c r="D12" i="7"/>
  <c r="D32" i="7"/>
  <c r="M21" i="7"/>
  <c r="N21" i="7" s="1"/>
  <c r="D21" i="7"/>
  <c r="D39" i="7"/>
  <c r="C60" i="7"/>
  <c r="M13" i="7"/>
  <c r="N13" i="7" s="1"/>
  <c r="D13" i="7"/>
  <c r="E117" i="7"/>
  <c r="E100" i="7"/>
  <c r="E112" i="7"/>
  <c r="D124" i="7"/>
  <c r="J23" i="7"/>
  <c r="P60" i="7"/>
  <c r="J9" i="7"/>
  <c r="J30" i="7"/>
  <c r="J27" i="7"/>
  <c r="J59" i="7"/>
  <c r="J56" i="7"/>
  <c r="J52" i="7"/>
  <c r="J57" i="7"/>
  <c r="D60" i="7"/>
  <c r="E116" i="7"/>
  <c r="E90" i="7"/>
  <c r="E70" i="7"/>
  <c r="J12" i="7"/>
  <c r="J16" i="7"/>
  <c r="E83" i="7"/>
  <c r="E89" i="7"/>
  <c r="J25" i="7"/>
  <c r="J55" i="7"/>
  <c r="E111" i="7"/>
  <c r="J49" i="7"/>
  <c r="E95" i="7"/>
  <c r="J32" i="7"/>
  <c r="J18" i="7"/>
  <c r="E110" i="7"/>
  <c r="J22" i="7"/>
  <c r="J19" i="7"/>
  <c r="E87" i="7"/>
  <c r="J53" i="7"/>
  <c r="E102" i="7"/>
  <c r="E88" i="7"/>
  <c r="E115" i="7"/>
  <c r="J54" i="7"/>
  <c r="E108" i="7"/>
  <c r="J21" i="7"/>
  <c r="J11" i="7"/>
  <c r="E96" i="7"/>
  <c r="E107" i="7"/>
  <c r="E75" i="7"/>
  <c r="E77" i="7"/>
  <c r="E121" i="7"/>
  <c r="E86" i="7"/>
  <c r="J29" i="7"/>
  <c r="J34" i="7"/>
  <c r="J31" i="7"/>
  <c r="J10" i="7"/>
  <c r="J26" i="7"/>
  <c r="J50" i="7"/>
  <c r="J5" i="7"/>
  <c r="J13" i="7"/>
  <c r="E78" i="7"/>
  <c r="E97" i="7"/>
  <c r="J42" i="7"/>
  <c r="J58" i="7"/>
  <c r="J14" i="7"/>
  <c r="J7" i="7"/>
  <c r="E80" i="7"/>
  <c r="E118" i="7"/>
  <c r="J38" i="7"/>
  <c r="J20" i="7"/>
  <c r="J44" i="7"/>
  <c r="J47" i="7"/>
  <c r="E74" i="7"/>
  <c r="E122" i="7"/>
  <c r="E99" i="7"/>
  <c r="H124" i="7"/>
  <c r="I124" i="7" s="1"/>
  <c r="I69" i="7"/>
  <c r="J40" i="7"/>
  <c r="E106" i="7"/>
  <c r="J36" i="7"/>
  <c r="E113" i="7"/>
  <c r="J45" i="7"/>
  <c r="L60" i="7"/>
  <c r="E84" i="7"/>
  <c r="I60" i="7"/>
  <c r="E73" i="7"/>
  <c r="J43" i="7"/>
  <c r="E82" i="7"/>
  <c r="J17" i="7"/>
  <c r="J46" i="7"/>
  <c r="J48" i="7"/>
  <c r="E76" i="7"/>
  <c r="J39" i="7"/>
  <c r="E71" i="7"/>
  <c r="J35" i="7"/>
  <c r="E119" i="7"/>
  <c r="E105" i="7"/>
  <c r="J41" i="7"/>
  <c r="J6" i="7"/>
  <c r="J15" i="7"/>
  <c r="E109" i="7"/>
  <c r="E92" i="7"/>
  <c r="E81" i="7"/>
  <c r="E123" i="7"/>
  <c r="E91" i="7"/>
  <c r="J37" i="7"/>
  <c r="E103" i="7"/>
  <c r="J33" i="7"/>
  <c r="E101" i="7"/>
  <c r="E69" i="7"/>
  <c r="E120" i="7"/>
  <c r="E104" i="7"/>
  <c r="E72" i="7"/>
  <c r="J28" i="7"/>
  <c r="E93" i="7"/>
  <c r="J24" i="7"/>
  <c r="E114" i="7"/>
  <c r="E79" i="7"/>
  <c r="J8" i="7"/>
  <c r="J98" i="6"/>
  <c r="E72" i="6"/>
  <c r="J115" i="6"/>
  <c r="J74" i="6"/>
  <c r="E104" i="6"/>
  <c r="J85" i="6"/>
  <c r="E86" i="6"/>
  <c r="E78" i="6"/>
  <c r="E71" i="6"/>
  <c r="E85" i="6"/>
  <c r="E106" i="6"/>
  <c r="E92" i="6"/>
  <c r="E119" i="6"/>
  <c r="N45" i="6"/>
  <c r="N21" i="6"/>
  <c r="J28" i="6"/>
  <c r="J39" i="6"/>
  <c r="I60" i="6"/>
  <c r="J8" i="6"/>
  <c r="P60" i="6"/>
  <c r="E54" i="6"/>
  <c r="L60" i="6"/>
  <c r="E13" i="6"/>
  <c r="E16" i="6"/>
  <c r="J101" i="6"/>
  <c r="E120" i="6"/>
  <c r="E81" i="6"/>
  <c r="E91" i="6"/>
  <c r="J53" i="6"/>
  <c r="J105" i="6"/>
  <c r="J31" i="6"/>
  <c r="J96" i="6"/>
  <c r="J56" i="6"/>
  <c r="E74" i="6"/>
  <c r="E47" i="6"/>
  <c r="J91" i="6"/>
  <c r="E95" i="6"/>
  <c r="N33" i="6"/>
  <c r="J5" i="6"/>
  <c r="J6" i="6"/>
  <c r="J58" i="6"/>
  <c r="J50" i="6"/>
  <c r="J49" i="6"/>
  <c r="J43" i="6"/>
  <c r="J20" i="6"/>
  <c r="J94" i="6"/>
  <c r="J106" i="6"/>
  <c r="J72" i="6"/>
  <c r="J114" i="6"/>
  <c r="E21" i="6"/>
  <c r="E90" i="6"/>
  <c r="E11" i="6"/>
  <c r="E59" i="6"/>
  <c r="E114" i="6"/>
  <c r="J73" i="6"/>
  <c r="E100" i="6"/>
  <c r="E58" i="6"/>
  <c r="E24" i="6"/>
  <c r="J92" i="6"/>
  <c r="E10" i="6"/>
  <c r="J77" i="6"/>
  <c r="E89" i="6"/>
  <c r="E44" i="6"/>
  <c r="J11" i="6"/>
  <c r="J19" i="6"/>
  <c r="E49" i="6"/>
  <c r="D124" i="6"/>
  <c r="J108" i="6"/>
  <c r="E12" i="6"/>
  <c r="E37" i="6"/>
  <c r="E98" i="6"/>
  <c r="E19" i="6"/>
  <c r="J86" i="6"/>
  <c r="E9" i="6"/>
  <c r="E36" i="6"/>
  <c r="J34" i="6"/>
  <c r="J42" i="6"/>
  <c r="E17" i="6"/>
  <c r="E122" i="6"/>
  <c r="J81" i="6"/>
  <c r="E50" i="6"/>
  <c r="J122" i="6"/>
  <c r="E84" i="6"/>
  <c r="E48" i="6"/>
  <c r="E113" i="6"/>
  <c r="J82" i="6"/>
  <c r="E42" i="6"/>
  <c r="E26" i="6"/>
  <c r="E99" i="6"/>
  <c r="J80" i="6"/>
  <c r="J123" i="6"/>
  <c r="J84" i="6"/>
  <c r="E118" i="6"/>
  <c r="E25" i="6"/>
  <c r="E94" i="6"/>
  <c r="E31" i="6"/>
  <c r="J9" i="6"/>
  <c r="J36" i="6"/>
  <c r="E88" i="6"/>
  <c r="J54" i="6"/>
  <c r="J35" i="6"/>
  <c r="E73" i="6"/>
  <c r="J26" i="6"/>
  <c r="E7" i="6"/>
  <c r="J41" i="6"/>
  <c r="J88" i="6"/>
  <c r="E30" i="6"/>
  <c r="J103" i="6"/>
  <c r="E87" i="6"/>
  <c r="E112" i="6"/>
  <c r="J119" i="6"/>
  <c r="J112" i="6"/>
  <c r="J79" i="6"/>
  <c r="J99" i="6"/>
  <c r="J69" i="6"/>
  <c r="E107" i="6"/>
  <c r="J90" i="6"/>
  <c r="E5" i="6"/>
  <c r="J29" i="6"/>
  <c r="J57" i="6"/>
  <c r="E28" i="6"/>
  <c r="J18" i="6"/>
  <c r="J25" i="6"/>
  <c r="E6" i="6"/>
  <c r="J14" i="6"/>
  <c r="E123" i="6"/>
  <c r="E53" i="6"/>
  <c r="E82" i="6"/>
  <c r="J45" i="6"/>
  <c r="J52" i="6"/>
  <c r="E117" i="6"/>
  <c r="E80" i="6"/>
  <c r="J44" i="6"/>
  <c r="J27" i="6"/>
  <c r="E102" i="6"/>
  <c r="J46" i="6"/>
  <c r="E115" i="6"/>
  <c r="J76" i="6"/>
  <c r="E23" i="6"/>
  <c r="E108" i="6"/>
  <c r="E75" i="6"/>
  <c r="J37" i="6"/>
  <c r="J21" i="6"/>
  <c r="E93" i="6"/>
  <c r="J55" i="6"/>
  <c r="J113" i="6"/>
  <c r="J78" i="6"/>
  <c r="E35" i="6"/>
  <c r="J107" i="6"/>
  <c r="J87" i="6"/>
  <c r="N25" i="6"/>
  <c r="J111" i="6"/>
  <c r="J23" i="6"/>
  <c r="E121" i="6"/>
  <c r="J7" i="6"/>
  <c r="J10" i="6"/>
  <c r="J24" i="6"/>
  <c r="E29" i="6"/>
  <c r="J38" i="6"/>
  <c r="J12" i="6"/>
  <c r="E43" i="6"/>
  <c r="J75" i="6"/>
  <c r="E33" i="6"/>
  <c r="E32" i="6"/>
  <c r="E103" i="6"/>
  <c r="E70" i="6"/>
  <c r="J97" i="6"/>
  <c r="E83" i="6"/>
  <c r="E41" i="6"/>
  <c r="E22" i="6"/>
  <c r="E101" i="6"/>
  <c r="J121" i="6"/>
  <c r="J71" i="6"/>
  <c r="J47" i="6"/>
  <c r="D60" i="6"/>
  <c r="J117" i="6"/>
  <c r="E14" i="6"/>
  <c r="J100" i="6"/>
  <c r="J22" i="6"/>
  <c r="J118" i="6"/>
  <c r="J33" i="6"/>
  <c r="J95" i="6"/>
  <c r="E109" i="6"/>
  <c r="E69" i="6"/>
  <c r="J89" i="6"/>
  <c r="E20" i="6"/>
  <c r="E34" i="6"/>
  <c r="J59" i="6"/>
  <c r="E18" i="6"/>
  <c r="J120" i="6"/>
  <c r="J83" i="6"/>
  <c r="E38" i="6"/>
  <c r="E76" i="6"/>
  <c r="E111" i="6"/>
  <c r="H124" i="6"/>
  <c r="I124" i="6" s="1"/>
  <c r="E40" i="6"/>
  <c r="J116" i="6"/>
  <c r="J102" i="6"/>
  <c r="M60" i="6"/>
  <c r="J70" i="6"/>
  <c r="E105" i="6"/>
  <c r="J32" i="6"/>
  <c r="E46" i="6"/>
  <c r="E56" i="6"/>
  <c r="E39" i="6"/>
  <c r="E97" i="6"/>
  <c r="E55" i="6"/>
  <c r="E27" i="6"/>
  <c r="E8" i="6"/>
  <c r="E96" i="6"/>
  <c r="E110" i="6"/>
  <c r="E79" i="6"/>
  <c r="E116" i="6"/>
  <c r="E77" i="6"/>
  <c r="J17" i="6"/>
  <c r="E52" i="6"/>
  <c r="J104" i="6"/>
  <c r="J109" i="6"/>
  <c r="J48" i="6"/>
  <c r="J110" i="6"/>
  <c r="E45" i="6"/>
  <c r="J93" i="6"/>
  <c r="J30" i="6"/>
  <c r="E100" i="5"/>
  <c r="E108" i="5"/>
  <c r="E110" i="5"/>
  <c r="N34" i="5"/>
  <c r="N37" i="5"/>
  <c r="J48" i="5"/>
  <c r="J17" i="5"/>
  <c r="P60" i="5"/>
  <c r="N55" i="5"/>
  <c r="E9" i="5"/>
  <c r="N47" i="5"/>
  <c r="E49" i="5"/>
  <c r="E52" i="5"/>
  <c r="E22" i="5"/>
  <c r="E56" i="5"/>
  <c r="J54" i="5"/>
  <c r="E14" i="5"/>
  <c r="E109" i="5"/>
  <c r="E42" i="5"/>
  <c r="E84" i="5"/>
  <c r="E58" i="5"/>
  <c r="E55" i="5"/>
  <c r="E46" i="5"/>
  <c r="E114" i="5"/>
  <c r="E75" i="5"/>
  <c r="J44" i="5"/>
  <c r="E19" i="5"/>
  <c r="E103" i="5"/>
  <c r="E47" i="5"/>
  <c r="L60" i="5"/>
  <c r="E77" i="5"/>
  <c r="E39" i="5"/>
  <c r="E17" i="5"/>
  <c r="J56" i="5"/>
  <c r="E18" i="5"/>
  <c r="E93" i="5"/>
  <c r="J16" i="5"/>
  <c r="J55" i="5"/>
  <c r="J28" i="5"/>
  <c r="E53" i="5"/>
  <c r="E21" i="5"/>
  <c r="E88" i="5"/>
  <c r="E98" i="5"/>
  <c r="J21" i="5"/>
  <c r="E13" i="5"/>
  <c r="J40" i="5"/>
  <c r="E87" i="5"/>
  <c r="E40" i="5"/>
  <c r="E111" i="5"/>
  <c r="E86" i="5"/>
  <c r="J45" i="5"/>
  <c r="E78" i="5"/>
  <c r="J32" i="5"/>
  <c r="E51" i="5"/>
  <c r="D60" i="5"/>
  <c r="E95" i="5"/>
  <c r="H124" i="5"/>
  <c r="I124" i="5" s="1"/>
  <c r="I69" i="5"/>
  <c r="J94" i="5" s="1"/>
  <c r="J36" i="5"/>
  <c r="J51" i="5"/>
  <c r="E91" i="5"/>
  <c r="E101" i="5"/>
  <c r="E34" i="5"/>
  <c r="E44" i="5"/>
  <c r="J7" i="5"/>
  <c r="E29" i="5"/>
  <c r="E74" i="5"/>
  <c r="J8" i="5"/>
  <c r="E105" i="5"/>
  <c r="E41" i="5"/>
  <c r="J46" i="5"/>
  <c r="J10" i="5"/>
  <c r="J103" i="5"/>
  <c r="E107" i="5"/>
  <c r="E20" i="5"/>
  <c r="E94" i="5"/>
  <c r="J30" i="5"/>
  <c r="J12" i="5"/>
  <c r="J18" i="5"/>
  <c r="J49" i="5"/>
  <c r="J41" i="5"/>
  <c r="J33" i="5"/>
  <c r="J5" i="5"/>
  <c r="J31" i="5"/>
  <c r="J58" i="5"/>
  <c r="J39" i="5"/>
  <c r="J50" i="5"/>
  <c r="J34" i="5"/>
  <c r="E10" i="5"/>
  <c r="E6" i="5"/>
  <c r="E112" i="5"/>
  <c r="J23" i="5"/>
  <c r="J14" i="5"/>
  <c r="E117" i="5"/>
  <c r="E79" i="5"/>
  <c r="E48" i="5"/>
  <c r="E116" i="5"/>
  <c r="E35" i="5"/>
  <c r="E59" i="5"/>
  <c r="E50" i="5"/>
  <c r="E31" i="5"/>
  <c r="E26" i="5"/>
  <c r="E85" i="5"/>
  <c r="J37" i="5"/>
  <c r="J43" i="5"/>
  <c r="E123" i="5"/>
  <c r="E5" i="5"/>
  <c r="E96" i="5"/>
  <c r="E16" i="5"/>
  <c r="E33" i="5"/>
  <c r="J22" i="5"/>
  <c r="E8" i="5"/>
  <c r="J9" i="5"/>
  <c r="J13" i="5"/>
  <c r="E82" i="5"/>
  <c r="E54" i="5"/>
  <c r="E90" i="5"/>
  <c r="E32" i="5"/>
  <c r="E38" i="5"/>
  <c r="J19" i="5"/>
  <c r="J35" i="5"/>
  <c r="J26" i="5"/>
  <c r="J38" i="5"/>
  <c r="E76" i="5"/>
  <c r="E23" i="5"/>
  <c r="E122" i="5"/>
  <c r="E99" i="5"/>
  <c r="E36" i="5"/>
  <c r="E30" i="5"/>
  <c r="E106" i="5"/>
  <c r="E37" i="5"/>
  <c r="E83" i="5"/>
  <c r="E118" i="5"/>
  <c r="J27" i="5"/>
  <c r="M60" i="5"/>
  <c r="J29" i="5"/>
  <c r="E119" i="5"/>
  <c r="E69" i="5"/>
  <c r="E80" i="5"/>
  <c r="E72" i="5"/>
  <c r="E104" i="5"/>
  <c r="E97" i="5"/>
  <c r="E121" i="5"/>
  <c r="E115" i="5"/>
  <c r="E27" i="5"/>
  <c r="E70" i="5"/>
  <c r="J59" i="5"/>
  <c r="E73" i="5"/>
  <c r="E45" i="5"/>
  <c r="E81" i="5"/>
  <c r="E113" i="5"/>
  <c r="E28" i="5"/>
  <c r="E120" i="5"/>
  <c r="J6" i="5"/>
  <c r="E102" i="5"/>
  <c r="J24" i="5"/>
  <c r="E92" i="5"/>
  <c r="J20" i="5"/>
  <c r="E24" i="5"/>
  <c r="E43" i="5"/>
  <c r="E12" i="5"/>
  <c r="E89" i="5"/>
  <c r="E103" i="4"/>
  <c r="E73" i="4"/>
  <c r="E86" i="4"/>
  <c r="E95" i="4"/>
  <c r="E90" i="4"/>
  <c r="E122" i="4"/>
  <c r="E119" i="4"/>
  <c r="E109" i="4"/>
  <c r="N45" i="4"/>
  <c r="N29" i="4"/>
  <c r="J39" i="4"/>
  <c r="J7" i="4"/>
  <c r="J45" i="4"/>
  <c r="J18" i="4"/>
  <c r="J41" i="4"/>
  <c r="J32" i="4"/>
  <c r="J53" i="4"/>
  <c r="J31" i="4"/>
  <c r="J5" i="4"/>
  <c r="J28" i="4"/>
  <c r="J49" i="4"/>
  <c r="P60" i="4"/>
  <c r="E27" i="4"/>
  <c r="D60" i="4"/>
  <c r="E28" i="4"/>
  <c r="E7" i="4"/>
  <c r="E19" i="4"/>
  <c r="E34" i="4"/>
  <c r="E75" i="4"/>
  <c r="E36" i="4"/>
  <c r="E93" i="4"/>
  <c r="J59" i="4"/>
  <c r="J24" i="4"/>
  <c r="J6" i="4"/>
  <c r="E89" i="4"/>
  <c r="I60" i="4"/>
  <c r="J33" i="4"/>
  <c r="E26" i="4"/>
  <c r="E112" i="4"/>
  <c r="E21" i="4"/>
  <c r="E121" i="4"/>
  <c r="E74" i="4"/>
  <c r="J48" i="4"/>
  <c r="E14" i="4"/>
  <c r="E49" i="4"/>
  <c r="J10" i="4"/>
  <c r="E31" i="4"/>
  <c r="J17" i="4"/>
  <c r="E47" i="4"/>
  <c r="E39" i="4"/>
  <c r="E84" i="4"/>
  <c r="E114" i="4"/>
  <c r="E81" i="4"/>
  <c r="E97" i="4"/>
  <c r="E117" i="4"/>
  <c r="E37" i="4"/>
  <c r="J35" i="4"/>
  <c r="M60" i="4"/>
  <c r="E8" i="4"/>
  <c r="E10" i="4"/>
  <c r="I69" i="4"/>
  <c r="J82" i="4" s="1"/>
  <c r="H124" i="4"/>
  <c r="I124" i="4" s="1"/>
  <c r="E120" i="4"/>
  <c r="E69" i="4"/>
  <c r="J23" i="4"/>
  <c r="E48" i="4"/>
  <c r="E98" i="4"/>
  <c r="E59" i="4"/>
  <c r="J42" i="4"/>
  <c r="E11" i="4"/>
  <c r="E58" i="4"/>
  <c r="E96" i="4"/>
  <c r="L60" i="4"/>
  <c r="E113" i="4"/>
  <c r="E92" i="4"/>
  <c r="E70" i="4"/>
  <c r="E46" i="4"/>
  <c r="E30" i="4"/>
  <c r="E123" i="4"/>
  <c r="E23" i="4"/>
  <c r="J30" i="4"/>
  <c r="N5" i="4"/>
  <c r="E116" i="4"/>
  <c r="E38" i="4"/>
  <c r="J16" i="4"/>
  <c r="E12" i="4"/>
  <c r="E13" i="4"/>
  <c r="J19" i="4"/>
  <c r="E110" i="4"/>
  <c r="E107" i="4"/>
  <c r="E44" i="4"/>
  <c r="J37" i="4"/>
  <c r="E118" i="4"/>
  <c r="E83" i="4"/>
  <c r="E41" i="4"/>
  <c r="E25" i="4"/>
  <c r="E17" i="4"/>
  <c r="E35" i="4"/>
  <c r="E5" i="4"/>
  <c r="E33" i="4"/>
  <c r="E9" i="4"/>
  <c r="E101" i="4"/>
  <c r="J56" i="4"/>
  <c r="E43" i="4"/>
  <c r="J9" i="4"/>
  <c r="J46" i="4"/>
  <c r="J36" i="4"/>
  <c r="E111" i="4"/>
  <c r="E79" i="4"/>
  <c r="E22" i="4"/>
  <c r="E57" i="4"/>
  <c r="E18" i="4"/>
  <c r="E77" i="4"/>
  <c r="E99" i="4"/>
  <c r="D124" i="4"/>
  <c r="E6" i="4"/>
  <c r="E29" i="4"/>
  <c r="E71" i="4"/>
  <c r="E106" i="4"/>
  <c r="E32" i="4"/>
  <c r="E94" i="4"/>
  <c r="J57" i="4"/>
  <c r="E53" i="4"/>
  <c r="E104" i="4"/>
  <c r="E50" i="4"/>
  <c r="J29" i="4"/>
  <c r="E82" i="4"/>
  <c r="E80" i="4"/>
  <c r="J55" i="4"/>
  <c r="E105" i="4"/>
  <c r="E85" i="4"/>
  <c r="J14" i="4"/>
  <c r="J54" i="4"/>
  <c r="J34" i="4"/>
  <c r="J20" i="4"/>
  <c r="E108" i="4"/>
  <c r="J27" i="4"/>
  <c r="E42" i="4"/>
  <c r="E91" i="4"/>
  <c r="E56" i="4"/>
  <c r="J78" i="4"/>
  <c r="E88" i="4"/>
  <c r="E20" i="4"/>
  <c r="J58" i="4"/>
  <c r="E76" i="4"/>
  <c r="J22" i="4"/>
  <c r="E55" i="4"/>
  <c r="J12" i="4"/>
  <c r="E54" i="4"/>
  <c r="E45" i="4"/>
  <c r="E102" i="4"/>
  <c r="E24" i="4"/>
  <c r="E78" i="4"/>
  <c r="E72" i="4"/>
  <c r="E52" i="4"/>
  <c r="J38" i="4"/>
  <c r="J44" i="4"/>
  <c r="J8" i="4"/>
  <c r="E100" i="4"/>
  <c r="E87" i="4"/>
  <c r="E16" i="4"/>
  <c r="J86" i="3"/>
  <c r="J76" i="3"/>
  <c r="J96" i="3"/>
  <c r="J73" i="3"/>
  <c r="H124" i="3"/>
  <c r="I124" i="3" s="1"/>
  <c r="J105" i="3"/>
  <c r="J71" i="3"/>
  <c r="J69" i="3"/>
  <c r="J123" i="3"/>
  <c r="J117" i="3"/>
  <c r="J101" i="3"/>
  <c r="J91" i="3"/>
  <c r="J110" i="3"/>
  <c r="J90" i="3"/>
  <c r="J88" i="3"/>
  <c r="J95" i="3"/>
  <c r="J77" i="3"/>
  <c r="J119" i="3"/>
  <c r="J70" i="3"/>
  <c r="J94" i="3"/>
  <c r="J118" i="3"/>
  <c r="J109" i="3"/>
  <c r="J107" i="3"/>
  <c r="J121" i="3"/>
  <c r="J115" i="3"/>
  <c r="J102" i="3"/>
  <c r="J93" i="3"/>
  <c r="J106" i="3"/>
  <c r="J85" i="3"/>
  <c r="J89" i="3"/>
  <c r="J113" i="3"/>
  <c r="J97" i="3"/>
  <c r="J111" i="3"/>
  <c r="J112" i="3"/>
  <c r="J78" i="3"/>
  <c r="J104" i="3"/>
  <c r="J83" i="3"/>
  <c r="J74" i="3"/>
  <c r="J108" i="3"/>
  <c r="J81" i="3"/>
  <c r="J72" i="3"/>
  <c r="J75" i="3"/>
  <c r="E58" i="3"/>
  <c r="E57" i="3"/>
  <c r="E55" i="3"/>
  <c r="E52" i="3"/>
  <c r="E54" i="3"/>
  <c r="E49" i="3"/>
  <c r="E56" i="3"/>
  <c r="E53" i="3"/>
  <c r="E50" i="3"/>
  <c r="E48" i="3"/>
  <c r="E47" i="3"/>
  <c r="E44" i="3"/>
  <c r="E46" i="3"/>
  <c r="E36" i="3"/>
  <c r="E38" i="3"/>
  <c r="E45" i="3"/>
  <c r="E40" i="3"/>
  <c r="E43" i="3"/>
  <c r="E42" i="3"/>
  <c r="E41" i="3"/>
  <c r="E39" i="3"/>
  <c r="E33" i="3"/>
  <c r="E37" i="3"/>
  <c r="E29" i="3"/>
  <c r="E35" i="3"/>
  <c r="E34" i="3"/>
  <c r="E32" i="3"/>
  <c r="E22" i="3"/>
  <c r="E26" i="3"/>
  <c r="E23" i="3"/>
  <c r="E31" i="3"/>
  <c r="E20" i="3"/>
  <c r="E30" i="3"/>
  <c r="E28" i="3"/>
  <c r="E27" i="3"/>
  <c r="E24" i="3"/>
  <c r="E21" i="3"/>
  <c r="E17" i="3"/>
  <c r="E19" i="3"/>
  <c r="E18" i="3"/>
  <c r="E14" i="3"/>
  <c r="E13" i="3"/>
  <c r="E12" i="3"/>
  <c r="E11" i="3"/>
  <c r="E10" i="3"/>
  <c r="E9" i="3"/>
  <c r="E8" i="3"/>
  <c r="E7" i="3"/>
  <c r="E6" i="3"/>
  <c r="L5" i="3"/>
  <c r="L60" i="3" s="1"/>
  <c r="O31" i="5" l="1"/>
  <c r="O42" i="5"/>
  <c r="E11" i="7"/>
  <c r="J97" i="4"/>
  <c r="E12" i="7"/>
  <c r="E55" i="7"/>
  <c r="E8" i="7"/>
  <c r="E42" i="7"/>
  <c r="E20" i="7"/>
  <c r="E45" i="7"/>
  <c r="E47" i="7"/>
  <c r="E34" i="7"/>
  <c r="E32" i="7"/>
  <c r="O40" i="7"/>
  <c r="E30" i="7"/>
  <c r="O18" i="7"/>
  <c r="O55" i="7"/>
  <c r="O25" i="7"/>
  <c r="O12" i="7"/>
  <c r="O36" i="7"/>
  <c r="O56" i="7"/>
  <c r="O21" i="7"/>
  <c r="O49" i="7"/>
  <c r="O39" i="7"/>
  <c r="O50" i="7"/>
  <c r="O17" i="7"/>
  <c r="O47" i="7"/>
  <c r="O43" i="7"/>
  <c r="O27" i="7"/>
  <c r="O26" i="7"/>
  <c r="O5" i="7"/>
  <c r="O32" i="7"/>
  <c r="O30" i="7"/>
  <c r="O38" i="7"/>
  <c r="O44" i="7"/>
  <c r="O35" i="7"/>
  <c r="O34" i="7"/>
  <c r="O48" i="7"/>
  <c r="O13" i="7"/>
  <c r="O16" i="7"/>
  <c r="O14" i="7"/>
  <c r="O9" i="7"/>
  <c r="O11" i="7"/>
  <c r="O19" i="7"/>
  <c r="O23" i="7"/>
  <c r="O59" i="7"/>
  <c r="O52" i="7"/>
  <c r="O45" i="7"/>
  <c r="O46" i="7"/>
  <c r="O42" i="7"/>
  <c r="O6" i="7"/>
  <c r="O10" i="7"/>
  <c r="O29" i="7"/>
  <c r="O31" i="7"/>
  <c r="E56" i="7"/>
  <c r="E26" i="7"/>
  <c r="E59" i="7"/>
  <c r="E36" i="7"/>
  <c r="E53" i="7"/>
  <c r="E21" i="7"/>
  <c r="M60" i="7"/>
  <c r="N60" i="7" s="1"/>
  <c r="E14" i="7"/>
  <c r="E31" i="7"/>
  <c r="E5" i="7"/>
  <c r="E19" i="7"/>
  <c r="E18" i="7"/>
  <c r="E25" i="7"/>
  <c r="E13" i="7"/>
  <c r="O18" i="4"/>
  <c r="E22" i="7"/>
  <c r="E58" i="7"/>
  <c r="E48" i="7"/>
  <c r="E10" i="7"/>
  <c r="E29" i="7"/>
  <c r="E35" i="7"/>
  <c r="E54" i="7"/>
  <c r="O24" i="7"/>
  <c r="O58" i="7"/>
  <c r="O7" i="7"/>
  <c r="O20" i="7"/>
  <c r="O37" i="7"/>
  <c r="E52" i="7"/>
  <c r="O26" i="5"/>
  <c r="E38" i="7"/>
  <c r="E49" i="7"/>
  <c r="E43" i="7"/>
  <c r="E51" i="7"/>
  <c r="O22" i="7"/>
  <c r="E50" i="7"/>
  <c r="O54" i="5"/>
  <c r="E16" i="7"/>
  <c r="E17" i="7"/>
  <c r="E23" i="7"/>
  <c r="E27" i="7"/>
  <c r="E15" i="7"/>
  <c r="E6" i="7"/>
  <c r="O33" i="7"/>
  <c r="E46" i="7"/>
  <c r="E37" i="7"/>
  <c r="O8" i="7"/>
  <c r="E39" i="7"/>
  <c r="E57" i="7"/>
  <c r="E24" i="7"/>
  <c r="E33" i="7"/>
  <c r="O53" i="7"/>
  <c r="E40" i="7"/>
  <c r="E9" i="7"/>
  <c r="E7" i="7"/>
  <c r="E41" i="7"/>
  <c r="O54" i="7"/>
  <c r="O28" i="7"/>
  <c r="E28" i="7"/>
  <c r="E44" i="7"/>
  <c r="J69" i="7"/>
  <c r="J102" i="7"/>
  <c r="J70" i="7"/>
  <c r="J123" i="7"/>
  <c r="J117" i="7"/>
  <c r="J85" i="7"/>
  <c r="J108" i="7"/>
  <c r="J104" i="7"/>
  <c r="J120" i="7"/>
  <c r="J76" i="7"/>
  <c r="J73" i="7"/>
  <c r="J72" i="7"/>
  <c r="J77" i="7"/>
  <c r="J80" i="7"/>
  <c r="J88" i="7"/>
  <c r="J116" i="7"/>
  <c r="J100" i="7"/>
  <c r="J109" i="7"/>
  <c r="J97" i="7"/>
  <c r="J92" i="7"/>
  <c r="J105" i="7"/>
  <c r="J96" i="7"/>
  <c r="J84" i="7"/>
  <c r="J121" i="7"/>
  <c r="J83" i="7"/>
  <c r="J115" i="7"/>
  <c r="J91" i="7"/>
  <c r="J112" i="7"/>
  <c r="J122" i="7"/>
  <c r="J118" i="7"/>
  <c r="J119" i="7"/>
  <c r="J82" i="7"/>
  <c r="J81" i="7"/>
  <c r="J106" i="7"/>
  <c r="J75" i="7"/>
  <c r="J94" i="7"/>
  <c r="J86" i="7"/>
  <c r="J79" i="7"/>
  <c r="J101" i="7"/>
  <c r="J90" i="7"/>
  <c r="J111" i="7"/>
  <c r="J103" i="7"/>
  <c r="J93" i="7"/>
  <c r="J113" i="7"/>
  <c r="J74" i="7"/>
  <c r="J71" i="7"/>
  <c r="J78" i="7"/>
  <c r="J95" i="7"/>
  <c r="J107" i="7"/>
  <c r="J87" i="7"/>
  <c r="J114" i="7"/>
  <c r="J110" i="7"/>
  <c r="J89" i="7"/>
  <c r="J98" i="7"/>
  <c r="J99" i="7"/>
  <c r="O6" i="6"/>
  <c r="O34" i="6"/>
  <c r="O16" i="6"/>
  <c r="O5" i="6"/>
  <c r="O14" i="6"/>
  <c r="O23" i="6"/>
  <c r="O56" i="6"/>
  <c r="O25" i="6"/>
  <c r="O19" i="6"/>
  <c r="O31" i="6"/>
  <c r="O8" i="6"/>
  <c r="O27" i="6"/>
  <c r="O59" i="6"/>
  <c r="N60" i="6"/>
  <c r="O22" i="6"/>
  <c r="O21" i="6"/>
  <c r="O50" i="6"/>
  <c r="O46" i="6"/>
  <c r="O20" i="6"/>
  <c r="O35" i="6"/>
  <c r="O24" i="6"/>
  <c r="O32" i="6"/>
  <c r="O44" i="6"/>
  <c r="O58" i="6"/>
  <c r="O45" i="6"/>
  <c r="O29" i="6"/>
  <c r="O39" i="6"/>
  <c r="O40" i="6"/>
  <c r="O10" i="6"/>
  <c r="O28" i="6"/>
  <c r="O47" i="6"/>
  <c r="O9" i="6"/>
  <c r="O53" i="6"/>
  <c r="O33" i="6"/>
  <c r="O38" i="6"/>
  <c r="O17" i="6"/>
  <c r="O26" i="6"/>
  <c r="O7" i="6"/>
  <c r="O43" i="6"/>
  <c r="O54" i="6"/>
  <c r="O18" i="6"/>
  <c r="O37" i="6"/>
  <c r="O49" i="6"/>
  <c r="O55" i="6"/>
  <c r="O36" i="6"/>
  <c r="O13" i="6"/>
  <c r="O30" i="6"/>
  <c r="J99" i="5"/>
  <c r="J107" i="5"/>
  <c r="J93" i="5"/>
  <c r="J71" i="5"/>
  <c r="J101" i="5"/>
  <c r="J75" i="5"/>
  <c r="O5" i="5"/>
  <c r="O14" i="5"/>
  <c r="O30" i="5"/>
  <c r="O38" i="5"/>
  <c r="O18" i="5"/>
  <c r="O34" i="5"/>
  <c r="O21" i="5"/>
  <c r="O46" i="5"/>
  <c r="O35" i="5"/>
  <c r="O27" i="5"/>
  <c r="O29" i="5"/>
  <c r="O44" i="5"/>
  <c r="O39" i="5"/>
  <c r="O47" i="5"/>
  <c r="O58" i="5"/>
  <c r="O19" i="5"/>
  <c r="O56" i="5"/>
  <c r="O48" i="5"/>
  <c r="O17" i="5"/>
  <c r="O37" i="5"/>
  <c r="O43" i="5"/>
  <c r="O22" i="5"/>
  <c r="N60" i="5"/>
  <c r="O45" i="5"/>
  <c r="O9" i="5"/>
  <c r="O6" i="5"/>
  <c r="O8" i="5"/>
  <c r="O20" i="5"/>
  <c r="O32" i="5"/>
  <c r="O10" i="5"/>
  <c r="O49" i="5"/>
  <c r="O59" i="5"/>
  <c r="O33" i="5"/>
  <c r="O28" i="5"/>
  <c r="O23" i="5"/>
  <c r="O24" i="5"/>
  <c r="O52" i="5"/>
  <c r="O7" i="5"/>
  <c r="J69" i="5"/>
  <c r="J92" i="5"/>
  <c r="J100" i="5"/>
  <c r="J97" i="5"/>
  <c r="J96" i="5"/>
  <c r="J120" i="5"/>
  <c r="J79" i="5"/>
  <c r="J84" i="5"/>
  <c r="J82" i="5"/>
  <c r="J76" i="5"/>
  <c r="J74" i="5"/>
  <c r="J111" i="5"/>
  <c r="J118" i="5"/>
  <c r="J104" i="5"/>
  <c r="J86" i="5"/>
  <c r="J119" i="5"/>
  <c r="J90" i="5"/>
  <c r="J73" i="5"/>
  <c r="J102" i="5"/>
  <c r="J121" i="5"/>
  <c r="J89" i="5"/>
  <c r="J110" i="5"/>
  <c r="J88" i="5"/>
  <c r="J122" i="5"/>
  <c r="J108" i="5"/>
  <c r="J72" i="5"/>
  <c r="J105" i="5"/>
  <c r="J77" i="5"/>
  <c r="J81" i="5"/>
  <c r="J70" i="5"/>
  <c r="J80" i="5"/>
  <c r="J78" i="5"/>
  <c r="J116" i="5"/>
  <c r="J113" i="5"/>
  <c r="J112" i="5"/>
  <c r="J85" i="5"/>
  <c r="J91" i="5"/>
  <c r="J115" i="5"/>
  <c r="J106" i="5"/>
  <c r="J123" i="5"/>
  <c r="J95" i="5"/>
  <c r="J83" i="5"/>
  <c r="J117" i="5"/>
  <c r="J98" i="5"/>
  <c r="J87" i="5"/>
  <c r="J114" i="5"/>
  <c r="J109" i="5"/>
  <c r="J79" i="4"/>
  <c r="J113" i="4"/>
  <c r="J94" i="4"/>
  <c r="J106" i="4"/>
  <c r="J102" i="4"/>
  <c r="J87" i="4"/>
  <c r="J105" i="4"/>
  <c r="J121" i="4"/>
  <c r="O27" i="4"/>
  <c r="O37" i="4"/>
  <c r="O32" i="4"/>
  <c r="O46" i="4"/>
  <c r="O54" i="4"/>
  <c r="O38" i="4"/>
  <c r="O12" i="4"/>
  <c r="O22" i="4"/>
  <c r="N60" i="4"/>
  <c r="O21" i="4"/>
  <c r="O25" i="4"/>
  <c r="O13" i="4"/>
  <c r="O45" i="4"/>
  <c r="O47" i="4"/>
  <c r="O14" i="4"/>
  <c r="O34" i="4"/>
  <c r="O20" i="4"/>
  <c r="O58" i="4"/>
  <c r="O55" i="4"/>
  <c r="O50" i="4"/>
  <c r="O44" i="4"/>
  <c r="O52" i="4"/>
  <c r="O49" i="4"/>
  <c r="O28" i="4"/>
  <c r="O59" i="4"/>
  <c r="J90" i="4"/>
  <c r="J89" i="4"/>
  <c r="O35" i="4"/>
  <c r="O33" i="4"/>
  <c r="O10" i="4"/>
  <c r="O11" i="4"/>
  <c r="O9" i="4"/>
  <c r="O17" i="4"/>
  <c r="O8" i="4"/>
  <c r="O42" i="4"/>
  <c r="O29" i="4"/>
  <c r="O39" i="4"/>
  <c r="O23" i="4"/>
  <c r="O26" i="4"/>
  <c r="O48" i="4"/>
  <c r="O24" i="4"/>
  <c r="O53" i="4"/>
  <c r="O6" i="4"/>
  <c r="J109" i="4"/>
  <c r="O30" i="4"/>
  <c r="J119" i="4"/>
  <c r="J69" i="4"/>
  <c r="J71" i="4"/>
  <c r="J99" i="4"/>
  <c r="J84" i="4"/>
  <c r="J100" i="4"/>
  <c r="J107" i="4"/>
  <c r="J123" i="4"/>
  <c r="J101" i="4"/>
  <c r="J112" i="4"/>
  <c r="J91" i="4"/>
  <c r="J122" i="4"/>
  <c r="J114" i="4"/>
  <c r="J88" i="4"/>
  <c r="J77" i="4"/>
  <c r="J115" i="4"/>
  <c r="J80" i="4"/>
  <c r="J111" i="4"/>
  <c r="J108" i="4"/>
  <c r="J120" i="4"/>
  <c r="J74" i="4"/>
  <c r="J103" i="4"/>
  <c r="J73" i="4"/>
  <c r="J116" i="4"/>
  <c r="J76" i="4"/>
  <c r="J75" i="4"/>
  <c r="J81" i="4"/>
  <c r="J83" i="4"/>
  <c r="J92" i="4"/>
  <c r="J98" i="4"/>
  <c r="J85" i="4"/>
  <c r="J72" i="4"/>
  <c r="J96" i="4"/>
  <c r="J104" i="4"/>
  <c r="J93" i="4"/>
  <c r="J117" i="4"/>
  <c r="O31" i="4"/>
  <c r="J70" i="4"/>
  <c r="O43" i="4"/>
  <c r="J110" i="4"/>
  <c r="O7" i="4"/>
  <c r="J95" i="4"/>
  <c r="O19" i="4"/>
  <c r="J86" i="4"/>
  <c r="J118" i="4"/>
  <c r="M5" i="3"/>
  <c r="I5" i="3"/>
  <c r="J27" i="3" l="1"/>
  <c r="J35" i="3"/>
  <c r="J7" i="3"/>
  <c r="J44" i="3"/>
  <c r="J18" i="3"/>
  <c r="J31" i="3"/>
  <c r="J30" i="3"/>
  <c r="J12" i="3"/>
  <c r="J34" i="3"/>
  <c r="J32" i="3"/>
  <c r="J41" i="3"/>
  <c r="J33" i="3"/>
  <c r="J46" i="3"/>
  <c r="J22" i="3"/>
  <c r="J8" i="3"/>
  <c r="J11" i="3"/>
  <c r="J54" i="3"/>
  <c r="J36" i="3"/>
  <c r="J14" i="3"/>
  <c r="J21" i="3"/>
  <c r="J49" i="3"/>
  <c r="J48" i="3"/>
  <c r="J10" i="3"/>
  <c r="J17" i="3"/>
  <c r="J28" i="3"/>
  <c r="J57" i="3"/>
  <c r="J59" i="3"/>
  <c r="J6" i="3"/>
  <c r="J42" i="3"/>
  <c r="J52" i="3"/>
  <c r="J38" i="3"/>
  <c r="J45" i="3"/>
  <c r="J58" i="3"/>
  <c r="J13" i="3"/>
  <c r="J37" i="3"/>
  <c r="J29" i="3"/>
  <c r="J9" i="3"/>
  <c r="J39" i="3"/>
  <c r="J19" i="3"/>
  <c r="J26" i="3"/>
  <c r="J43" i="3"/>
  <c r="J24" i="3"/>
  <c r="J23" i="3"/>
  <c r="N5" i="3"/>
  <c r="M60" i="3"/>
  <c r="N60" i="3" s="1"/>
  <c r="E5" i="3"/>
  <c r="O44" i="3" l="1"/>
  <c r="O11" i="3"/>
  <c r="O10" i="3"/>
  <c r="O33" i="3"/>
  <c r="O5" i="3"/>
  <c r="O54" i="3"/>
  <c r="O58" i="3"/>
  <c r="O40" i="3"/>
  <c r="O9" i="3"/>
  <c r="O8" i="3"/>
  <c r="O30" i="3"/>
  <c r="O7" i="3"/>
  <c r="O34" i="3"/>
  <c r="O59" i="3"/>
  <c r="O38" i="3"/>
  <c r="O46" i="3"/>
  <c r="O50" i="3"/>
  <c r="O28" i="3"/>
  <c r="O45" i="3"/>
  <c r="O24" i="3"/>
  <c r="O29" i="3"/>
  <c r="O43" i="3"/>
  <c r="O23" i="3"/>
  <c r="O56" i="3"/>
  <c r="O27" i="3"/>
  <c r="O53" i="3"/>
  <c r="O55" i="3"/>
  <c r="O20" i="3"/>
  <c r="O21" i="3"/>
  <c r="O18" i="3"/>
  <c r="O31" i="3"/>
  <c r="O14" i="3"/>
  <c r="O39" i="3"/>
  <c r="O35" i="3"/>
  <c r="O47" i="3"/>
  <c r="O26" i="3"/>
  <c r="O6" i="3"/>
  <c r="O19" i="3"/>
  <c r="O32" i="3"/>
  <c r="O22" i="3"/>
  <c r="O17" i="3"/>
</calcChain>
</file>

<file path=xl/sharedStrings.xml><?xml version="1.0" encoding="utf-8"?>
<sst xmlns="http://schemas.openxmlformats.org/spreadsheetml/2006/main" count="795" uniqueCount="90">
  <si>
    <t>Barbour</t>
  </si>
  <si>
    <t>Berkeley</t>
  </si>
  <si>
    <t>Boone</t>
  </si>
  <si>
    <t>Braxton</t>
  </si>
  <si>
    <t>Brooke</t>
  </si>
  <si>
    <t>Cabell</t>
  </si>
  <si>
    <t>Calhoun</t>
  </si>
  <si>
    <t>Clay</t>
  </si>
  <si>
    <t>Doddridge</t>
  </si>
  <si>
    <t>Fayette</t>
  </si>
  <si>
    <t>Grant</t>
  </si>
  <si>
    <t>Greenbrier</t>
  </si>
  <si>
    <t>Hampshire</t>
  </si>
  <si>
    <t>Hancock</t>
  </si>
  <si>
    <t>Hardy</t>
  </si>
  <si>
    <t>Harrison</t>
  </si>
  <si>
    <t>Jackson</t>
  </si>
  <si>
    <t>Jefferson</t>
  </si>
  <si>
    <t>Kanawha</t>
  </si>
  <si>
    <t>Lewis</t>
  </si>
  <si>
    <t>Lincoln</t>
  </si>
  <si>
    <t>Logan</t>
  </si>
  <si>
    <t>Marion</t>
  </si>
  <si>
    <t>Marshall</t>
  </si>
  <si>
    <t>Mason</t>
  </si>
  <si>
    <t>McDowell</t>
  </si>
  <si>
    <t>Mercer</t>
  </si>
  <si>
    <t>Mineral</t>
  </si>
  <si>
    <t>Mingo</t>
  </si>
  <si>
    <t>Monongalia</t>
  </si>
  <si>
    <t>Monroe</t>
  </si>
  <si>
    <t>Morgan</t>
  </si>
  <si>
    <t>Nicholas</t>
  </si>
  <si>
    <t>Ohio</t>
  </si>
  <si>
    <t>Pendleton</t>
  </si>
  <si>
    <t>Pleasants</t>
  </si>
  <si>
    <t>Pocahontas</t>
  </si>
  <si>
    <t>Preston</t>
  </si>
  <si>
    <t>Putnam</t>
  </si>
  <si>
    <t>Raleigh</t>
  </si>
  <si>
    <t>Randolph</t>
  </si>
  <si>
    <t>Ritchie</t>
  </si>
  <si>
    <t>Roane</t>
  </si>
  <si>
    <t>Summers</t>
  </si>
  <si>
    <t>Taylor</t>
  </si>
  <si>
    <t>Tucker</t>
  </si>
  <si>
    <t>Tyler</t>
  </si>
  <si>
    <t>Upshur</t>
  </si>
  <si>
    <t>Wayne</t>
  </si>
  <si>
    <t>Webster</t>
  </si>
  <si>
    <t>Wetzel</t>
  </si>
  <si>
    <t>Wirt</t>
  </si>
  <si>
    <t>Wood</t>
  </si>
  <si>
    <t>Wyoming</t>
  </si>
  <si>
    <t>Gilmer</t>
  </si>
  <si>
    <t>2014 West Virginia Deaths</t>
  </si>
  <si>
    <t>Drug Overdose Deaths by County</t>
  </si>
  <si>
    <t>County</t>
  </si>
  <si>
    <t>Estimated Population</t>
  </si>
  <si>
    <t>Number of Resident Drug Overdose Deaths</t>
  </si>
  <si>
    <t>Rank</t>
  </si>
  <si>
    <t>Estimated Male Population</t>
  </si>
  <si>
    <t>Number of Male Resident Drug Overdose Deaths</t>
  </si>
  <si>
    <t>Estimated Female Population</t>
  </si>
  <si>
    <t>Number of Female Resident Drug Overdose Deaths</t>
  </si>
  <si>
    <t>Number of Male Occurrence Drug Overdose Deaths</t>
  </si>
  <si>
    <t>Number of Occurrence Drug Overdose Deaths</t>
  </si>
  <si>
    <t>Number of Female Occurrence Drug Overdose Deaths</t>
  </si>
  <si>
    <t>WV Total</t>
  </si>
  <si>
    <t>Source:  West Virginia Health Statistics Center, Vital Statistics System, September 2018.</t>
  </si>
  <si>
    <t>2014 West Virginia Resident Births</t>
  </si>
  <si>
    <t>Births to Teens Ages 15-19 by County</t>
  </si>
  <si>
    <t>Estimated Female Population Ages 15-19</t>
  </si>
  <si>
    <t>Number of Resident Births to Mothers Ages 15-19</t>
  </si>
  <si>
    <t>Number of Resident Fetal Deaths to Mothers Ages 15-19</t>
  </si>
  <si>
    <t>Number of Resident *Abortions to Females Ages 15-19</t>
  </si>
  <si>
    <t>Estimated Number of  Pregnancies to Females Ages 15-19</t>
  </si>
  <si>
    <t>Rate per 1,000 Females Ages 10-19</t>
  </si>
  <si>
    <t>Rate per 100,000 Population</t>
  </si>
  <si>
    <t>Rate per 100,000 Males</t>
  </si>
  <si>
    <t>Rate per 100,000 Females</t>
  </si>
  <si>
    <t>*WV only has records of abortions performed in this state.  There are no data available for out of state occurrences.</t>
  </si>
  <si>
    <t>2015 West Virginia Deaths</t>
  </si>
  <si>
    <t>2015 West Virginia Resident Births</t>
  </si>
  <si>
    <t>2016 West Virginia Deaths</t>
  </si>
  <si>
    <t>2017 (Preliminary) West Virginia Deaths</t>
  </si>
  <si>
    <t>2016 West Virginia Resident Births</t>
  </si>
  <si>
    <t>2017 (Preliminary) West Virginia Resident Births</t>
  </si>
  <si>
    <t>2014-2017 West Virginia Deaths</t>
  </si>
  <si>
    <t>2014-2017 West Virginia Resident Births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</si>
</sst>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Continuous"/>
    </xf>
    <xf numFmtId="0" fontId="0" fillId="0" borderId="0" xfId="0" applyAlignment="1">
      <alignment horizontal="centerContinuous"/>
    </xf>
    <xf numFmtId="0" fontId="0" fillId="0" borderId="2" xfId="0" applyBorder="1"/>
    <xf numFmtId="3" fontId="0" fillId="0" borderId="2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0" fontId="0" fillId="0" borderId="3" xfId="0" applyBorder="1"/>
    <xf numFmtId="3" fontId="0" fillId="0" borderId="3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0" fillId="0" borderId="4" xfId="0" applyBorder="1" applyAlignment="1">
      <alignment horizontal="center" vertical="center"/>
    </xf>
    <xf numFmtId="3" fontId="0" fillId="0" borderId="4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wrapText="1"/>
    </xf>
    <xf numFmtId="0" fontId="0" fillId="0" borderId="0" xfId="0" applyAlignment="1">
      <alignment horizontal="centerContinuous" wrapText="1"/>
    </xf>
    <xf numFmtId="0" fontId="0" fillId="0" borderId="1" xfId="0" applyBorder="1" applyAlignment="1">
      <alignment wrapText="1"/>
    </xf>
    <xf numFmtId="3" fontId="0" fillId="0" borderId="1" xfId="0" applyNumberFormat="1" applyBorder="1" applyAlignment="1">
      <alignment wrapText="1"/>
    </xf>
    <xf numFmtId="165" fontId="0" fillId="0" borderId="1" xfId="0" applyNumberFormat="1" applyBorder="1" applyAlignment="1">
      <alignment wrapText="1"/>
    </xf>
    <xf numFmtId="0" fontId="0" fillId="0" borderId="1" xfId="0" applyBorder="1" applyAlignment="1">
      <alignment horizontal="centerContinuous" wrapText="1"/>
    </xf>
    <xf numFmtId="0" fontId="0" fillId="0" borderId="1" xfId="0" applyBorder="1"/>
    <xf numFmtId="3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3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6"/>
  <sheetViews>
    <sheetView topLeftCell="A34" workbookViewId="0"/>
  </sheetViews>
  <sheetFormatPr defaultRowHeight="15" x14ac:dyDescent="0.25"/>
  <cols>
    <col min="1" max="1" width="12.85546875" customWidth="1"/>
    <col min="2" max="2" width="11.5703125" customWidth="1"/>
    <col min="3" max="3" width="10" customWidth="1"/>
    <col min="4" max="4" width="12.42578125" customWidth="1"/>
    <col min="5" max="5" width="7.5703125" customWidth="1"/>
    <col min="6" max="6" width="12.5703125" customWidth="1"/>
    <col min="7" max="7" width="12" customWidth="1"/>
    <col min="8" max="8" width="13.140625" customWidth="1"/>
    <col min="9" max="9" width="11.5703125" customWidth="1"/>
    <col min="10" max="10" width="7.5703125" customWidth="1"/>
    <col min="11" max="11" width="12.5703125" customWidth="1"/>
    <col min="12" max="12" width="11.7109375" customWidth="1"/>
    <col min="13" max="13" width="10" customWidth="1"/>
    <col min="14" max="14" width="11.5703125" customWidth="1"/>
    <col min="15" max="15" width="7.5703125" customWidth="1"/>
    <col min="16" max="16" width="12.5703125" customWidth="1"/>
  </cols>
  <sheetData>
    <row r="1" spans="1:16" ht="18.75" x14ac:dyDescent="0.3">
      <c r="A1" s="2" t="s">
        <v>55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18.75" x14ac:dyDescent="0.3">
      <c r="A2" s="2" t="s">
        <v>56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4" spans="1:16" ht="110.25" x14ac:dyDescent="0.25">
      <c r="A4" s="1" t="s">
        <v>57</v>
      </c>
      <c r="B4" s="1" t="s">
        <v>58</v>
      </c>
      <c r="C4" s="1" t="s">
        <v>59</v>
      </c>
      <c r="D4" s="1" t="s">
        <v>78</v>
      </c>
      <c r="E4" s="1" t="s">
        <v>60</v>
      </c>
      <c r="F4" s="1" t="s">
        <v>66</v>
      </c>
      <c r="G4" s="1" t="s">
        <v>61</v>
      </c>
      <c r="H4" s="1" t="s">
        <v>62</v>
      </c>
      <c r="I4" s="1" t="s">
        <v>79</v>
      </c>
      <c r="J4" s="1" t="s">
        <v>60</v>
      </c>
      <c r="K4" s="1" t="s">
        <v>65</v>
      </c>
      <c r="L4" s="1" t="s">
        <v>63</v>
      </c>
      <c r="M4" s="1" t="s">
        <v>64</v>
      </c>
      <c r="N4" s="1" t="s">
        <v>80</v>
      </c>
      <c r="O4" s="1" t="s">
        <v>60</v>
      </c>
      <c r="P4" s="1" t="s">
        <v>67</v>
      </c>
    </row>
    <row r="5" spans="1:16" ht="22.5" customHeight="1" x14ac:dyDescent="0.25">
      <c r="A5" s="4" t="s">
        <v>0</v>
      </c>
      <c r="B5" s="5">
        <v>16902</v>
      </c>
      <c r="C5" s="5">
        <v>1</v>
      </c>
      <c r="D5" s="6">
        <f t="shared" ref="D5:D36" si="0">(C5/B5)*100000</f>
        <v>5.9164595905809962</v>
      </c>
      <c r="E5" s="5">
        <f>RANK(D5,D5:D59)</f>
        <v>49</v>
      </c>
      <c r="F5" s="5">
        <v>1</v>
      </c>
      <c r="G5" s="5">
        <v>8237</v>
      </c>
      <c r="H5" s="5">
        <v>0</v>
      </c>
      <c r="I5" s="6">
        <f t="shared" ref="I5:I36" si="1">(H5/G5)*100000</f>
        <v>0</v>
      </c>
      <c r="J5" s="5"/>
      <c r="K5" s="5">
        <v>0</v>
      </c>
      <c r="L5" s="5">
        <f t="shared" ref="L5:L36" si="2">B5-G5</f>
        <v>8665</v>
      </c>
      <c r="M5" s="5">
        <f t="shared" ref="M5:M36" si="3">C5-H5</f>
        <v>1</v>
      </c>
      <c r="N5" s="6">
        <f t="shared" ref="N5:N36" si="4">(M5/L5)*100000</f>
        <v>11.540680900173109</v>
      </c>
      <c r="O5" s="5">
        <f>RANK(N5,N5:N59)</f>
        <v>36</v>
      </c>
      <c r="P5" s="5">
        <f t="shared" ref="P5:P36" si="5">F5-K5</f>
        <v>1</v>
      </c>
    </row>
    <row r="6" spans="1:16" x14ac:dyDescent="0.25">
      <c r="A6" s="7" t="s">
        <v>1</v>
      </c>
      <c r="B6" s="8">
        <v>110026</v>
      </c>
      <c r="C6" s="8">
        <v>46</v>
      </c>
      <c r="D6" s="9">
        <f t="shared" si="0"/>
        <v>41.808299856397575</v>
      </c>
      <c r="E6" s="8">
        <f>RANK(D6,D5:D59)</f>
        <v>13</v>
      </c>
      <c r="F6" s="8">
        <v>47</v>
      </c>
      <c r="G6" s="8">
        <v>54321</v>
      </c>
      <c r="H6" s="8">
        <v>28</v>
      </c>
      <c r="I6" s="9">
        <f t="shared" si="1"/>
        <v>51.545442830581173</v>
      </c>
      <c r="J6" s="8">
        <f>RANK(I6,I5:I59)</f>
        <v>15</v>
      </c>
      <c r="K6" s="8">
        <v>29</v>
      </c>
      <c r="L6" s="8">
        <f t="shared" si="2"/>
        <v>55705</v>
      </c>
      <c r="M6" s="8">
        <f t="shared" si="3"/>
        <v>18</v>
      </c>
      <c r="N6" s="9">
        <f t="shared" si="4"/>
        <v>32.313077820662414</v>
      </c>
      <c r="O6" s="8">
        <f>RANK(N6,N5:N59)</f>
        <v>16</v>
      </c>
      <c r="P6" s="8">
        <f t="shared" si="5"/>
        <v>18</v>
      </c>
    </row>
    <row r="7" spans="1:16" x14ac:dyDescent="0.25">
      <c r="A7" s="7" t="s">
        <v>2</v>
      </c>
      <c r="B7" s="8">
        <v>23708</v>
      </c>
      <c r="C7" s="8">
        <v>24</v>
      </c>
      <c r="D7" s="9">
        <f t="shared" si="0"/>
        <v>101.23165176311794</v>
      </c>
      <c r="E7" s="8">
        <f>RANK(D7,D5:D59)</f>
        <v>1</v>
      </c>
      <c r="F7" s="8">
        <v>22</v>
      </c>
      <c r="G7" s="8">
        <v>11801</v>
      </c>
      <c r="H7" s="8">
        <v>18</v>
      </c>
      <c r="I7" s="9">
        <f t="shared" si="1"/>
        <v>152.52944665706295</v>
      </c>
      <c r="J7" s="8">
        <f>RANK(I7,I5:I59)</f>
        <v>1</v>
      </c>
      <c r="K7" s="8">
        <v>16</v>
      </c>
      <c r="L7" s="8">
        <f t="shared" si="2"/>
        <v>11907</v>
      </c>
      <c r="M7" s="8">
        <f t="shared" si="3"/>
        <v>6</v>
      </c>
      <c r="N7" s="9">
        <f t="shared" si="4"/>
        <v>50.390526581002774</v>
      </c>
      <c r="O7" s="8">
        <f>RANK(N7,N5:N59)</f>
        <v>4</v>
      </c>
      <c r="P7" s="8">
        <f t="shared" si="5"/>
        <v>6</v>
      </c>
    </row>
    <row r="8" spans="1:16" x14ac:dyDescent="0.25">
      <c r="A8" s="7" t="s">
        <v>3</v>
      </c>
      <c r="B8" s="8">
        <v>14400</v>
      </c>
      <c r="C8" s="8">
        <v>2</v>
      </c>
      <c r="D8" s="9">
        <f t="shared" si="0"/>
        <v>13.888888888888889</v>
      </c>
      <c r="E8" s="8">
        <f>RANK(D8,D5:D59)</f>
        <v>37</v>
      </c>
      <c r="F8" s="8">
        <v>3</v>
      </c>
      <c r="G8" s="8">
        <v>7274</v>
      </c>
      <c r="H8" s="8">
        <v>1</v>
      </c>
      <c r="I8" s="9">
        <f t="shared" si="1"/>
        <v>13.747594171020072</v>
      </c>
      <c r="J8" s="8">
        <f>RANK(I8,I5:I59)</f>
        <v>41</v>
      </c>
      <c r="K8" s="8">
        <v>2</v>
      </c>
      <c r="L8" s="8">
        <f t="shared" si="2"/>
        <v>7126</v>
      </c>
      <c r="M8" s="8">
        <f t="shared" si="3"/>
        <v>1</v>
      </c>
      <c r="N8" s="9">
        <f t="shared" si="4"/>
        <v>14.033118158854899</v>
      </c>
      <c r="O8" s="8">
        <f>RANK(N8,N5:N59)</f>
        <v>33</v>
      </c>
      <c r="P8" s="8">
        <f t="shared" si="5"/>
        <v>1</v>
      </c>
    </row>
    <row r="9" spans="1:16" x14ac:dyDescent="0.25">
      <c r="A9" s="7" t="s">
        <v>4</v>
      </c>
      <c r="B9" s="8">
        <v>23382</v>
      </c>
      <c r="C9" s="8">
        <v>10</v>
      </c>
      <c r="D9" s="9">
        <f t="shared" si="0"/>
        <v>42.767941151312975</v>
      </c>
      <c r="E9" s="8">
        <f>RANK(D9,D5:D59)</f>
        <v>12</v>
      </c>
      <c r="F9" s="8">
        <v>14</v>
      </c>
      <c r="G9" s="8">
        <v>11452</v>
      </c>
      <c r="H9" s="8">
        <v>6</v>
      </c>
      <c r="I9" s="9">
        <f t="shared" si="1"/>
        <v>52.392595179881248</v>
      </c>
      <c r="J9" s="8">
        <f>RANK(I9,I5:I59)</f>
        <v>14</v>
      </c>
      <c r="K9" s="8">
        <v>9</v>
      </c>
      <c r="L9" s="8">
        <f t="shared" si="2"/>
        <v>11930</v>
      </c>
      <c r="M9" s="8">
        <f t="shared" si="3"/>
        <v>4</v>
      </c>
      <c r="N9" s="9">
        <f t="shared" si="4"/>
        <v>33.528918692372173</v>
      </c>
      <c r="O9" s="8">
        <f>RANK(N9,N5:N59)</f>
        <v>15</v>
      </c>
      <c r="P9" s="8">
        <f t="shared" si="5"/>
        <v>5</v>
      </c>
    </row>
    <row r="10" spans="1:16" x14ac:dyDescent="0.25">
      <c r="A10" s="7" t="s">
        <v>5</v>
      </c>
      <c r="B10" s="8">
        <v>96514</v>
      </c>
      <c r="C10" s="8">
        <v>50</v>
      </c>
      <c r="D10" s="9">
        <f t="shared" si="0"/>
        <v>51.805955612657229</v>
      </c>
      <c r="E10" s="8">
        <f>RANK(D10,D5:D59)</f>
        <v>7</v>
      </c>
      <c r="F10" s="8">
        <v>70</v>
      </c>
      <c r="G10" s="8">
        <v>47077</v>
      </c>
      <c r="H10" s="8">
        <v>28</v>
      </c>
      <c r="I10" s="9">
        <f t="shared" si="1"/>
        <v>59.477026998321897</v>
      </c>
      <c r="J10" s="8">
        <f>RANK(I10,I5:I59)</f>
        <v>11</v>
      </c>
      <c r="K10" s="8">
        <v>41</v>
      </c>
      <c r="L10" s="8">
        <f t="shared" si="2"/>
        <v>49437</v>
      </c>
      <c r="M10" s="8">
        <f t="shared" si="3"/>
        <v>22</v>
      </c>
      <c r="N10" s="9">
        <f t="shared" si="4"/>
        <v>44.501082185407689</v>
      </c>
      <c r="O10" s="8">
        <f>RANK(N10,N5:N59)</f>
        <v>7</v>
      </c>
      <c r="P10" s="8">
        <f t="shared" si="5"/>
        <v>29</v>
      </c>
    </row>
    <row r="11" spans="1:16" x14ac:dyDescent="0.25">
      <c r="A11" s="7" t="s">
        <v>6</v>
      </c>
      <c r="B11" s="8">
        <v>7559</v>
      </c>
      <c r="C11" s="8">
        <v>2</v>
      </c>
      <c r="D11" s="9">
        <f t="shared" si="0"/>
        <v>26.458526260087314</v>
      </c>
      <c r="E11" s="8">
        <f>RANK(D11,D5:D59)</f>
        <v>23</v>
      </c>
      <c r="F11" s="8">
        <v>2</v>
      </c>
      <c r="G11" s="8">
        <v>3785</v>
      </c>
      <c r="H11" s="8">
        <v>1</v>
      </c>
      <c r="I11" s="9">
        <f t="shared" si="1"/>
        <v>26.420079260237781</v>
      </c>
      <c r="J11" s="8">
        <f>RANK(I11,I5:I59)</f>
        <v>31</v>
      </c>
      <c r="K11" s="8">
        <v>1</v>
      </c>
      <c r="L11" s="8">
        <f t="shared" si="2"/>
        <v>3774</v>
      </c>
      <c r="M11" s="8">
        <f t="shared" si="3"/>
        <v>1</v>
      </c>
      <c r="N11" s="9">
        <f t="shared" si="4"/>
        <v>26.497085320614733</v>
      </c>
      <c r="O11" s="8">
        <f>RANK(N11,N5:N59)</f>
        <v>19</v>
      </c>
      <c r="P11" s="8">
        <f t="shared" si="5"/>
        <v>1</v>
      </c>
    </row>
    <row r="12" spans="1:16" x14ac:dyDescent="0.25">
      <c r="A12" s="7" t="s">
        <v>7</v>
      </c>
      <c r="B12" s="8">
        <v>8882</v>
      </c>
      <c r="C12" s="8">
        <v>2</v>
      </c>
      <c r="D12" s="9">
        <f t="shared" si="0"/>
        <v>22.517451024544023</v>
      </c>
      <c r="E12" s="8">
        <f>RANK(D12,D5:D59)</f>
        <v>29</v>
      </c>
      <c r="F12" s="8">
        <v>1</v>
      </c>
      <c r="G12" s="8">
        <v>4444</v>
      </c>
      <c r="H12" s="8">
        <v>2</v>
      </c>
      <c r="I12" s="9">
        <f t="shared" si="1"/>
        <v>45.004500450045001</v>
      </c>
      <c r="J12" s="8">
        <f>RANK(I12,I5:I59)</f>
        <v>18</v>
      </c>
      <c r="K12" s="8">
        <v>1</v>
      </c>
      <c r="L12" s="8">
        <f t="shared" si="2"/>
        <v>4438</v>
      </c>
      <c r="M12" s="8">
        <f t="shared" si="3"/>
        <v>0</v>
      </c>
      <c r="N12" s="9">
        <f t="shared" si="4"/>
        <v>0</v>
      </c>
      <c r="O12" s="8"/>
      <c r="P12" s="8">
        <f t="shared" si="5"/>
        <v>0</v>
      </c>
    </row>
    <row r="13" spans="1:16" x14ac:dyDescent="0.25">
      <c r="A13" s="7" t="s">
        <v>8</v>
      </c>
      <c r="B13" s="8">
        <v>8467</v>
      </c>
      <c r="C13" s="8">
        <v>1</v>
      </c>
      <c r="D13" s="9">
        <f t="shared" si="0"/>
        <v>11.810558639423645</v>
      </c>
      <c r="E13" s="8">
        <f>RANK(D13,D5:D59)</f>
        <v>43</v>
      </c>
      <c r="F13" s="8">
        <v>0</v>
      </c>
      <c r="G13" s="8">
        <v>4580</v>
      </c>
      <c r="H13" s="8">
        <v>1</v>
      </c>
      <c r="I13" s="9">
        <f t="shared" si="1"/>
        <v>21.834061135371179</v>
      </c>
      <c r="J13" s="8">
        <f>RANK(I13,I5:I59)</f>
        <v>36</v>
      </c>
      <c r="K13" s="8">
        <v>0</v>
      </c>
      <c r="L13" s="8">
        <f t="shared" si="2"/>
        <v>3887</v>
      </c>
      <c r="M13" s="8">
        <f t="shared" si="3"/>
        <v>0</v>
      </c>
      <c r="N13" s="9">
        <f t="shared" si="4"/>
        <v>0</v>
      </c>
      <c r="O13" s="8"/>
      <c r="P13" s="8">
        <f t="shared" si="5"/>
        <v>0</v>
      </c>
    </row>
    <row r="14" spans="1:16" x14ac:dyDescent="0.25">
      <c r="A14" s="7" t="s">
        <v>9</v>
      </c>
      <c r="B14" s="8">
        <v>45152</v>
      </c>
      <c r="C14" s="8">
        <v>17</v>
      </c>
      <c r="D14" s="9">
        <f t="shared" si="0"/>
        <v>37.650602409638559</v>
      </c>
      <c r="E14" s="8">
        <f>RANK(D14,D5:D59)</f>
        <v>17</v>
      </c>
      <c r="F14" s="8">
        <v>17</v>
      </c>
      <c r="G14" s="8">
        <v>22737</v>
      </c>
      <c r="H14" s="8">
        <v>9</v>
      </c>
      <c r="I14" s="9">
        <f t="shared" si="1"/>
        <v>39.583058450982982</v>
      </c>
      <c r="J14" s="8">
        <f>RANK(I14,I5:I59)</f>
        <v>22</v>
      </c>
      <c r="K14" s="8">
        <v>9</v>
      </c>
      <c r="L14" s="8">
        <f t="shared" si="2"/>
        <v>22415</v>
      </c>
      <c r="M14" s="8">
        <f t="shared" si="3"/>
        <v>8</v>
      </c>
      <c r="N14" s="9">
        <f t="shared" si="4"/>
        <v>35.690385902297571</v>
      </c>
      <c r="O14" s="8">
        <f>RANK(N14,N5:N59)</f>
        <v>13</v>
      </c>
      <c r="P14" s="8">
        <f t="shared" si="5"/>
        <v>8</v>
      </c>
    </row>
    <row r="15" spans="1:16" x14ac:dyDescent="0.25">
      <c r="A15" s="7" t="s">
        <v>54</v>
      </c>
      <c r="B15" s="8">
        <v>8489</v>
      </c>
      <c r="C15" s="8">
        <v>0</v>
      </c>
      <c r="D15" s="9">
        <f t="shared" si="0"/>
        <v>0</v>
      </c>
      <c r="E15" s="8"/>
      <c r="F15" s="8">
        <v>0</v>
      </c>
      <c r="G15" s="8">
        <v>5098</v>
      </c>
      <c r="H15" s="8">
        <v>0</v>
      </c>
      <c r="I15" s="9">
        <f t="shared" si="1"/>
        <v>0</v>
      </c>
      <c r="J15" s="8"/>
      <c r="K15" s="8">
        <v>0</v>
      </c>
      <c r="L15" s="8">
        <f t="shared" si="2"/>
        <v>3391</v>
      </c>
      <c r="M15" s="8">
        <f t="shared" si="3"/>
        <v>0</v>
      </c>
      <c r="N15" s="9">
        <f t="shared" si="4"/>
        <v>0</v>
      </c>
      <c r="O15" s="8"/>
      <c r="P15" s="8">
        <f t="shared" si="5"/>
        <v>0</v>
      </c>
    </row>
    <row r="16" spans="1:16" x14ac:dyDescent="0.25">
      <c r="A16" s="7" t="s">
        <v>10</v>
      </c>
      <c r="B16" s="8">
        <v>11632</v>
      </c>
      <c r="C16" s="8">
        <v>0</v>
      </c>
      <c r="D16" s="9">
        <f t="shared" si="0"/>
        <v>0</v>
      </c>
      <c r="E16" s="8"/>
      <c r="F16" s="8">
        <v>0</v>
      </c>
      <c r="G16" s="8">
        <v>5815</v>
      </c>
      <c r="H16" s="8">
        <v>0</v>
      </c>
      <c r="I16" s="9">
        <f t="shared" si="1"/>
        <v>0</v>
      </c>
      <c r="J16" s="8"/>
      <c r="K16" s="8">
        <v>0</v>
      </c>
      <c r="L16" s="8">
        <f t="shared" si="2"/>
        <v>5817</v>
      </c>
      <c r="M16" s="8">
        <f t="shared" si="3"/>
        <v>0</v>
      </c>
      <c r="N16" s="9">
        <f t="shared" si="4"/>
        <v>0</v>
      </c>
      <c r="O16" s="8"/>
      <c r="P16" s="8">
        <f t="shared" si="5"/>
        <v>0</v>
      </c>
    </row>
    <row r="17" spans="1:16" x14ac:dyDescent="0.25">
      <c r="A17" s="7" t="s">
        <v>11</v>
      </c>
      <c r="B17" s="8">
        <v>35522</v>
      </c>
      <c r="C17" s="8">
        <v>12</v>
      </c>
      <c r="D17" s="9">
        <f t="shared" si="0"/>
        <v>33.781881650807954</v>
      </c>
      <c r="E17" s="8">
        <f>RANK(D17,D5:D59)</f>
        <v>19</v>
      </c>
      <c r="F17" s="8">
        <v>11</v>
      </c>
      <c r="G17" s="8">
        <v>17328</v>
      </c>
      <c r="H17" s="8">
        <v>7</v>
      </c>
      <c r="I17" s="9">
        <f t="shared" si="1"/>
        <v>40.397045244690673</v>
      </c>
      <c r="J17" s="8">
        <f>RANK(I17,I5:I59)</f>
        <v>20</v>
      </c>
      <c r="K17" s="8">
        <v>6</v>
      </c>
      <c r="L17" s="8">
        <f t="shared" si="2"/>
        <v>18194</v>
      </c>
      <c r="M17" s="8">
        <f t="shared" si="3"/>
        <v>5</v>
      </c>
      <c r="N17" s="9">
        <f t="shared" si="4"/>
        <v>27.481587336484555</v>
      </c>
      <c r="O17" s="8">
        <f>RANK(N17,N5:N59)</f>
        <v>18</v>
      </c>
      <c r="P17" s="8">
        <f t="shared" si="5"/>
        <v>5</v>
      </c>
    </row>
    <row r="18" spans="1:16" x14ac:dyDescent="0.25">
      <c r="A18" s="7" t="s">
        <v>12</v>
      </c>
      <c r="B18" s="8">
        <v>23439</v>
      </c>
      <c r="C18" s="8">
        <v>6</v>
      </c>
      <c r="D18" s="9">
        <f t="shared" si="0"/>
        <v>25.598361704850891</v>
      </c>
      <c r="E18" s="8">
        <f>RANK(D18,D5:D59)</f>
        <v>25</v>
      </c>
      <c r="F18" s="8">
        <v>9</v>
      </c>
      <c r="G18" s="8">
        <v>11905</v>
      </c>
      <c r="H18" s="8">
        <v>3</v>
      </c>
      <c r="I18" s="9">
        <f t="shared" si="1"/>
        <v>25.199496010079798</v>
      </c>
      <c r="J18" s="8">
        <f>RANK(I18,I5:I59)</f>
        <v>32</v>
      </c>
      <c r="K18" s="8">
        <v>5</v>
      </c>
      <c r="L18" s="8">
        <f t="shared" si="2"/>
        <v>11534</v>
      </c>
      <c r="M18" s="8">
        <f t="shared" si="3"/>
        <v>3</v>
      </c>
      <c r="N18" s="9">
        <f t="shared" si="4"/>
        <v>26.010057222125891</v>
      </c>
      <c r="O18" s="8">
        <f>RANK(N18,N5:N59)</f>
        <v>20</v>
      </c>
      <c r="P18" s="8">
        <f t="shared" si="5"/>
        <v>4</v>
      </c>
    </row>
    <row r="19" spans="1:16" x14ac:dyDescent="0.25">
      <c r="A19" s="7" t="s">
        <v>13</v>
      </c>
      <c r="B19" s="8">
        <v>30228</v>
      </c>
      <c r="C19" s="8">
        <v>18</v>
      </c>
      <c r="D19" s="9">
        <f t="shared" si="0"/>
        <v>59.547439460103213</v>
      </c>
      <c r="E19" s="8">
        <f>RANK(D19,D5:D59)</f>
        <v>6</v>
      </c>
      <c r="F19" s="8">
        <v>7</v>
      </c>
      <c r="G19" s="8">
        <v>14674</v>
      </c>
      <c r="H19" s="8">
        <v>12</v>
      </c>
      <c r="I19" s="9">
        <f t="shared" si="1"/>
        <v>81.777293171596014</v>
      </c>
      <c r="J19" s="8">
        <f>RANK(I19,I5:I59)</f>
        <v>5</v>
      </c>
      <c r="K19" s="8">
        <v>5</v>
      </c>
      <c r="L19" s="8">
        <f t="shared" si="2"/>
        <v>15554</v>
      </c>
      <c r="M19" s="8">
        <f t="shared" si="3"/>
        <v>6</v>
      </c>
      <c r="N19" s="9">
        <f t="shared" si="4"/>
        <v>38.575286100038575</v>
      </c>
      <c r="O19" s="8">
        <f>RANK(N19,N5:N59)</f>
        <v>9</v>
      </c>
      <c r="P19" s="8">
        <f t="shared" si="5"/>
        <v>2</v>
      </c>
    </row>
    <row r="20" spans="1:16" x14ac:dyDescent="0.25">
      <c r="A20" s="7" t="s">
        <v>14</v>
      </c>
      <c r="B20" s="8">
        <v>13915</v>
      </c>
      <c r="C20" s="8">
        <v>1</v>
      </c>
      <c r="D20" s="9">
        <f t="shared" si="0"/>
        <v>7.1864893999281358</v>
      </c>
      <c r="E20" s="8">
        <f>RANK(D20,D5:D59)</f>
        <v>48</v>
      </c>
      <c r="F20" s="8">
        <v>1</v>
      </c>
      <c r="G20" s="8">
        <v>7000</v>
      </c>
      <c r="H20" s="8">
        <v>0</v>
      </c>
      <c r="I20" s="9">
        <f t="shared" si="1"/>
        <v>0</v>
      </c>
      <c r="J20" s="8"/>
      <c r="K20" s="8">
        <v>0</v>
      </c>
      <c r="L20" s="8">
        <f t="shared" si="2"/>
        <v>6915</v>
      </c>
      <c r="M20" s="8">
        <f t="shared" si="3"/>
        <v>1</v>
      </c>
      <c r="N20" s="9">
        <f t="shared" si="4"/>
        <v>14.461315979754158</v>
      </c>
      <c r="O20" s="8">
        <f>RANK(N20,N5:N59)</f>
        <v>30</v>
      </c>
      <c r="P20" s="8">
        <f t="shared" si="5"/>
        <v>1</v>
      </c>
    </row>
    <row r="21" spans="1:16" x14ac:dyDescent="0.25">
      <c r="A21" s="7" t="s">
        <v>15</v>
      </c>
      <c r="B21" s="8">
        <v>68671</v>
      </c>
      <c r="C21" s="8">
        <v>20</v>
      </c>
      <c r="D21" s="9">
        <f t="shared" si="0"/>
        <v>29.124375646197088</v>
      </c>
      <c r="E21" s="8">
        <f>RANK(D21,D5:D59)</f>
        <v>21</v>
      </c>
      <c r="F21" s="8">
        <v>17</v>
      </c>
      <c r="G21" s="8">
        <v>33660</v>
      </c>
      <c r="H21" s="8">
        <v>15</v>
      </c>
      <c r="I21" s="9">
        <f t="shared" si="1"/>
        <v>44.563279857397504</v>
      </c>
      <c r="J21" s="8">
        <f>RANK(I21,I5:I59)</f>
        <v>19</v>
      </c>
      <c r="K21" s="8">
        <v>11</v>
      </c>
      <c r="L21" s="8">
        <f t="shared" si="2"/>
        <v>35011</v>
      </c>
      <c r="M21" s="8">
        <f t="shared" si="3"/>
        <v>5</v>
      </c>
      <c r="N21" s="9">
        <f t="shared" si="4"/>
        <v>14.281225900431293</v>
      </c>
      <c r="O21" s="8">
        <f>RANK(N21,N5:N59)</f>
        <v>31</v>
      </c>
      <c r="P21" s="8">
        <f t="shared" si="5"/>
        <v>6</v>
      </c>
    </row>
    <row r="22" spans="1:16" x14ac:dyDescent="0.25">
      <c r="A22" s="7" t="s">
        <v>16</v>
      </c>
      <c r="B22" s="8">
        <v>29126</v>
      </c>
      <c r="C22" s="8">
        <v>6</v>
      </c>
      <c r="D22" s="9">
        <f t="shared" si="0"/>
        <v>20.600151067774497</v>
      </c>
      <c r="E22" s="8">
        <f>RANK(D22,D5:D59)</f>
        <v>31</v>
      </c>
      <c r="F22" s="8">
        <v>5</v>
      </c>
      <c r="G22" s="8">
        <v>14389</v>
      </c>
      <c r="H22" s="8">
        <v>3</v>
      </c>
      <c r="I22" s="9">
        <f t="shared" si="1"/>
        <v>20.849259851275278</v>
      </c>
      <c r="J22" s="8">
        <f>RANK(I22,I5:I59)</f>
        <v>37</v>
      </c>
      <c r="K22" s="8">
        <v>3</v>
      </c>
      <c r="L22" s="8">
        <f t="shared" si="2"/>
        <v>14737</v>
      </c>
      <c r="M22" s="8">
        <f t="shared" si="3"/>
        <v>3</v>
      </c>
      <c r="N22" s="9">
        <f t="shared" si="4"/>
        <v>20.356924747234849</v>
      </c>
      <c r="O22" s="8">
        <f>RANK(N22,N5:N59)</f>
        <v>24</v>
      </c>
      <c r="P22" s="8">
        <f t="shared" si="5"/>
        <v>2</v>
      </c>
    </row>
    <row r="23" spans="1:16" x14ac:dyDescent="0.25">
      <c r="A23" s="7" t="s">
        <v>17</v>
      </c>
      <c r="B23" s="8">
        <v>55448</v>
      </c>
      <c r="C23" s="8">
        <v>12</v>
      </c>
      <c r="D23" s="9">
        <f t="shared" si="0"/>
        <v>21.64189871591401</v>
      </c>
      <c r="E23" s="8">
        <f>RANK(D23,D5:D59)</f>
        <v>30</v>
      </c>
      <c r="F23" s="8">
        <v>11</v>
      </c>
      <c r="G23" s="8">
        <v>27375</v>
      </c>
      <c r="H23" s="8">
        <v>9</v>
      </c>
      <c r="I23" s="9">
        <f t="shared" si="1"/>
        <v>32.876712328767127</v>
      </c>
      <c r="J23" s="8">
        <f>RANK(I23,I5:I59)</f>
        <v>28</v>
      </c>
      <c r="K23" s="8">
        <v>9</v>
      </c>
      <c r="L23" s="8">
        <f t="shared" si="2"/>
        <v>28073</v>
      </c>
      <c r="M23" s="8">
        <f t="shared" si="3"/>
        <v>3</v>
      </c>
      <c r="N23" s="9">
        <f t="shared" si="4"/>
        <v>10.686424678516724</v>
      </c>
      <c r="O23" s="8">
        <f>RANK(N23,N5:N59)</f>
        <v>37</v>
      </c>
      <c r="P23" s="8">
        <f t="shared" si="5"/>
        <v>2</v>
      </c>
    </row>
    <row r="24" spans="1:16" x14ac:dyDescent="0.25">
      <c r="A24" s="7" t="s">
        <v>18</v>
      </c>
      <c r="B24" s="8">
        <v>190212</v>
      </c>
      <c r="C24" s="8">
        <v>79</v>
      </c>
      <c r="D24" s="9">
        <f t="shared" si="0"/>
        <v>41.53260572413938</v>
      </c>
      <c r="E24" s="8">
        <f>RANK(D24,D5:D59)</f>
        <v>14</v>
      </c>
      <c r="F24" s="8">
        <v>85</v>
      </c>
      <c r="G24" s="8">
        <v>91666</v>
      </c>
      <c r="H24" s="8">
        <v>57</v>
      </c>
      <c r="I24" s="9">
        <f t="shared" si="1"/>
        <v>62.182270416512125</v>
      </c>
      <c r="J24" s="8">
        <f>RANK(I24,I5:I59)</f>
        <v>10</v>
      </c>
      <c r="K24" s="8">
        <v>61</v>
      </c>
      <c r="L24" s="8">
        <f t="shared" si="2"/>
        <v>98546</v>
      </c>
      <c r="M24" s="8">
        <f t="shared" si="3"/>
        <v>22</v>
      </c>
      <c r="N24" s="9">
        <f t="shared" si="4"/>
        <v>22.32459967933757</v>
      </c>
      <c r="O24" s="8">
        <f>RANK(N24,N5:N59)</f>
        <v>22</v>
      </c>
      <c r="P24" s="8">
        <f t="shared" si="5"/>
        <v>24</v>
      </c>
    </row>
    <row r="25" spans="1:16" x14ac:dyDescent="0.25">
      <c r="A25" s="7" t="s">
        <v>19</v>
      </c>
      <c r="B25" s="8">
        <v>16438</v>
      </c>
      <c r="C25" s="8">
        <v>0</v>
      </c>
      <c r="D25" s="9">
        <f t="shared" si="0"/>
        <v>0</v>
      </c>
      <c r="E25" s="8"/>
      <c r="F25" s="8">
        <v>0</v>
      </c>
      <c r="G25" s="8">
        <v>8124</v>
      </c>
      <c r="H25" s="8">
        <v>0</v>
      </c>
      <c r="I25" s="9">
        <f t="shared" si="1"/>
        <v>0</v>
      </c>
      <c r="J25" s="8"/>
      <c r="K25" s="8">
        <v>0</v>
      </c>
      <c r="L25" s="8">
        <f t="shared" si="2"/>
        <v>8314</v>
      </c>
      <c r="M25" s="8">
        <f t="shared" si="3"/>
        <v>0</v>
      </c>
      <c r="N25" s="9">
        <f t="shared" si="4"/>
        <v>0</v>
      </c>
      <c r="O25" s="8"/>
      <c r="P25" s="8">
        <f t="shared" si="5"/>
        <v>0</v>
      </c>
    </row>
    <row r="26" spans="1:16" x14ac:dyDescent="0.25">
      <c r="A26" s="7" t="s">
        <v>20</v>
      </c>
      <c r="B26" s="8">
        <v>21532</v>
      </c>
      <c r="C26" s="8">
        <v>10</v>
      </c>
      <c r="D26" s="9">
        <f t="shared" si="0"/>
        <v>46.442504179825377</v>
      </c>
      <c r="E26" s="8">
        <f>RANK(D26,D5:D59)</f>
        <v>9</v>
      </c>
      <c r="F26" s="8">
        <v>9</v>
      </c>
      <c r="G26" s="8">
        <v>10711</v>
      </c>
      <c r="H26" s="8">
        <v>8</v>
      </c>
      <c r="I26" s="9">
        <f t="shared" si="1"/>
        <v>74.689571468583708</v>
      </c>
      <c r="J26" s="8">
        <f>RANK(I26,I5:I59)</f>
        <v>7</v>
      </c>
      <c r="K26" s="8">
        <v>7</v>
      </c>
      <c r="L26" s="8">
        <f t="shared" si="2"/>
        <v>10821</v>
      </c>
      <c r="M26" s="8">
        <f t="shared" si="3"/>
        <v>2</v>
      </c>
      <c r="N26" s="9">
        <f t="shared" si="4"/>
        <v>18.482580168191479</v>
      </c>
      <c r="O26" s="8">
        <f>RANK(N26,N5:N59)</f>
        <v>26</v>
      </c>
      <c r="P26" s="8">
        <f t="shared" si="5"/>
        <v>2</v>
      </c>
    </row>
    <row r="27" spans="1:16" x14ac:dyDescent="0.25">
      <c r="A27" s="7" t="s">
        <v>21</v>
      </c>
      <c r="B27" s="8">
        <v>35235</v>
      </c>
      <c r="C27" s="8">
        <v>21</v>
      </c>
      <c r="D27" s="9">
        <f t="shared" si="0"/>
        <v>59.599829714772248</v>
      </c>
      <c r="E27" s="8">
        <f>RANK(D27,D5:D59)</f>
        <v>5</v>
      </c>
      <c r="F27" s="8">
        <v>21</v>
      </c>
      <c r="G27" s="8">
        <v>17378</v>
      </c>
      <c r="H27" s="8">
        <v>13</v>
      </c>
      <c r="I27" s="9">
        <f t="shared" si="1"/>
        <v>74.80722752905973</v>
      </c>
      <c r="J27" s="8">
        <f>RANK(I27,I5:I59)</f>
        <v>6</v>
      </c>
      <c r="K27" s="8">
        <v>11</v>
      </c>
      <c r="L27" s="8">
        <f t="shared" si="2"/>
        <v>17857</v>
      </c>
      <c r="M27" s="8">
        <f t="shared" si="3"/>
        <v>8</v>
      </c>
      <c r="N27" s="9">
        <f t="shared" si="4"/>
        <v>44.800358402867225</v>
      </c>
      <c r="O27" s="8">
        <f>RANK(N27,N5:N59)</f>
        <v>6</v>
      </c>
      <c r="P27" s="8">
        <f t="shared" si="5"/>
        <v>10</v>
      </c>
    </row>
    <row r="28" spans="1:16" x14ac:dyDescent="0.25">
      <c r="A28" s="7" t="s">
        <v>25</v>
      </c>
      <c r="B28" s="8">
        <v>20329</v>
      </c>
      <c r="C28" s="8">
        <v>8</v>
      </c>
      <c r="D28" s="9">
        <f t="shared" si="0"/>
        <v>39.352648925180773</v>
      </c>
      <c r="E28" s="8">
        <f>RANK(D28,D5:D59)</f>
        <v>15</v>
      </c>
      <c r="F28" s="8">
        <v>7</v>
      </c>
      <c r="G28" s="8">
        <v>9978</v>
      </c>
      <c r="H28" s="8">
        <v>4</v>
      </c>
      <c r="I28" s="9">
        <f t="shared" si="1"/>
        <v>40.088194026859092</v>
      </c>
      <c r="J28" s="8">
        <f>RANK(I28,I5:I59)</f>
        <v>21</v>
      </c>
      <c r="K28" s="8">
        <v>4</v>
      </c>
      <c r="L28" s="8">
        <f t="shared" si="2"/>
        <v>10351</v>
      </c>
      <c r="M28" s="8">
        <f t="shared" si="3"/>
        <v>4</v>
      </c>
      <c r="N28" s="9">
        <f t="shared" si="4"/>
        <v>38.643609313109849</v>
      </c>
      <c r="O28" s="8">
        <f>RANK(N28,N5:N59)</f>
        <v>8</v>
      </c>
      <c r="P28" s="8">
        <f t="shared" si="5"/>
        <v>3</v>
      </c>
    </row>
    <row r="29" spans="1:16" x14ac:dyDescent="0.25">
      <c r="A29" s="7" t="s">
        <v>22</v>
      </c>
      <c r="B29" s="8">
        <v>56722</v>
      </c>
      <c r="C29" s="8">
        <v>7</v>
      </c>
      <c r="D29" s="9">
        <f t="shared" si="0"/>
        <v>12.340890659708755</v>
      </c>
      <c r="E29" s="8">
        <f>RANK(D29,D5:D59)</f>
        <v>42</v>
      </c>
      <c r="F29" s="8">
        <v>4</v>
      </c>
      <c r="G29" s="8">
        <v>27895</v>
      </c>
      <c r="H29" s="8">
        <v>5</v>
      </c>
      <c r="I29" s="9">
        <f t="shared" si="1"/>
        <v>17.924359204158449</v>
      </c>
      <c r="J29" s="8">
        <f>RANK(I29,I5:I59)</f>
        <v>40</v>
      </c>
      <c r="K29" s="8">
        <v>3</v>
      </c>
      <c r="L29" s="8">
        <f t="shared" si="2"/>
        <v>28827</v>
      </c>
      <c r="M29" s="8">
        <f t="shared" si="3"/>
        <v>2</v>
      </c>
      <c r="N29" s="9">
        <f t="shared" si="4"/>
        <v>6.9379401255767164</v>
      </c>
      <c r="O29" s="8">
        <f>RANK(N29,N5:N59)</f>
        <v>40</v>
      </c>
      <c r="P29" s="8">
        <f t="shared" si="5"/>
        <v>1</v>
      </c>
    </row>
    <row r="30" spans="1:16" x14ac:dyDescent="0.25">
      <c r="A30" s="7" t="s">
        <v>23</v>
      </c>
      <c r="B30" s="8">
        <v>32332</v>
      </c>
      <c r="C30" s="8">
        <v>6</v>
      </c>
      <c r="D30" s="9">
        <f t="shared" si="0"/>
        <v>18.55746628726958</v>
      </c>
      <c r="E30" s="8">
        <f>RANK(D30,D5:D59)</f>
        <v>32</v>
      </c>
      <c r="F30" s="8">
        <v>4</v>
      </c>
      <c r="G30" s="8">
        <v>15874</v>
      </c>
      <c r="H30" s="8">
        <v>3</v>
      </c>
      <c r="I30" s="9">
        <f t="shared" si="1"/>
        <v>18.898828272647098</v>
      </c>
      <c r="J30" s="8">
        <f>RANK(I30,I5:I59)</f>
        <v>39</v>
      </c>
      <c r="K30" s="8">
        <v>3</v>
      </c>
      <c r="L30" s="8">
        <f t="shared" si="2"/>
        <v>16458</v>
      </c>
      <c r="M30" s="8">
        <f t="shared" si="3"/>
        <v>3</v>
      </c>
      <c r="N30" s="9">
        <f t="shared" si="4"/>
        <v>18.22821728034998</v>
      </c>
      <c r="O30" s="8">
        <f>RANK(N30,N5:N59)</f>
        <v>28</v>
      </c>
      <c r="P30" s="8">
        <f t="shared" si="5"/>
        <v>1</v>
      </c>
    </row>
    <row r="31" spans="1:16" x14ac:dyDescent="0.25">
      <c r="A31" s="7" t="s">
        <v>24</v>
      </c>
      <c r="B31" s="8">
        <v>27121</v>
      </c>
      <c r="C31" s="8">
        <v>12</v>
      </c>
      <c r="D31" s="9">
        <f t="shared" si="0"/>
        <v>44.246156115187489</v>
      </c>
      <c r="E31" s="8">
        <f>RANK(D31,D5:D59)</f>
        <v>11</v>
      </c>
      <c r="F31" s="8">
        <v>8</v>
      </c>
      <c r="G31" s="8">
        <v>13065</v>
      </c>
      <c r="H31" s="8">
        <v>7</v>
      </c>
      <c r="I31" s="9">
        <f t="shared" si="1"/>
        <v>53.578262533486416</v>
      </c>
      <c r="J31" s="8">
        <f>RANK(I31,I5:I59)</f>
        <v>13</v>
      </c>
      <c r="K31" s="8">
        <v>5</v>
      </c>
      <c r="L31" s="8">
        <f t="shared" si="2"/>
        <v>14056</v>
      </c>
      <c r="M31" s="8">
        <f t="shared" si="3"/>
        <v>5</v>
      </c>
      <c r="N31" s="9">
        <f t="shared" si="4"/>
        <v>35.571997723392144</v>
      </c>
      <c r="O31" s="8">
        <f>RANK(N31,N5:N59)</f>
        <v>14</v>
      </c>
      <c r="P31" s="8">
        <f t="shared" si="5"/>
        <v>3</v>
      </c>
    </row>
    <row r="32" spans="1:16" x14ac:dyDescent="0.25">
      <c r="A32" s="7" t="s">
        <v>26</v>
      </c>
      <c r="B32" s="8">
        <v>61686</v>
      </c>
      <c r="C32" s="8">
        <v>44</v>
      </c>
      <c r="D32" s="9">
        <f t="shared" si="0"/>
        <v>71.328988749473126</v>
      </c>
      <c r="E32" s="8">
        <f>RANK(D32,D5:D59)</f>
        <v>4</v>
      </c>
      <c r="F32" s="8">
        <v>49</v>
      </c>
      <c r="G32" s="8">
        <v>29554</v>
      </c>
      <c r="H32" s="8">
        <v>28</v>
      </c>
      <c r="I32" s="9">
        <f t="shared" si="1"/>
        <v>94.741828517290386</v>
      </c>
      <c r="J32" s="8">
        <f>RANK(I32,I5:I59)</f>
        <v>4</v>
      </c>
      <c r="K32" s="8">
        <v>32</v>
      </c>
      <c r="L32" s="8">
        <f t="shared" si="2"/>
        <v>32132</v>
      </c>
      <c r="M32" s="8">
        <f t="shared" si="3"/>
        <v>16</v>
      </c>
      <c r="N32" s="9">
        <f t="shared" si="4"/>
        <v>49.794597286194453</v>
      </c>
      <c r="O32" s="8">
        <f>RANK(N32,N5:N59)</f>
        <v>5</v>
      </c>
      <c r="P32" s="8">
        <f t="shared" si="5"/>
        <v>17</v>
      </c>
    </row>
    <row r="33" spans="1:16" x14ac:dyDescent="0.25">
      <c r="A33" s="7" t="s">
        <v>27</v>
      </c>
      <c r="B33" s="8">
        <v>27531</v>
      </c>
      <c r="C33" s="8">
        <v>2</v>
      </c>
      <c r="D33" s="9">
        <f t="shared" si="0"/>
        <v>7.2645381569866689</v>
      </c>
      <c r="E33" s="8">
        <f>RANK(D33,D5:D59)</f>
        <v>47</v>
      </c>
      <c r="F33" s="8">
        <v>2</v>
      </c>
      <c r="G33" s="8">
        <v>13703</v>
      </c>
      <c r="H33" s="8">
        <v>1</v>
      </c>
      <c r="I33" s="9">
        <f t="shared" si="1"/>
        <v>7.2976720426184043</v>
      </c>
      <c r="J33" s="8">
        <f>RANK(I33,I5:I59)</f>
        <v>43</v>
      </c>
      <c r="K33" s="8">
        <v>0</v>
      </c>
      <c r="L33" s="8">
        <f t="shared" si="2"/>
        <v>13828</v>
      </c>
      <c r="M33" s="8">
        <f t="shared" si="3"/>
        <v>1</v>
      </c>
      <c r="N33" s="9">
        <f t="shared" si="4"/>
        <v>7.2317037894127854</v>
      </c>
      <c r="O33" s="8">
        <f>RANK(N33,N5:N59)</f>
        <v>39</v>
      </c>
      <c r="P33" s="8">
        <f t="shared" si="5"/>
        <v>2</v>
      </c>
    </row>
    <row r="34" spans="1:16" x14ac:dyDescent="0.25">
      <c r="A34" s="7" t="s">
        <v>28</v>
      </c>
      <c r="B34" s="8">
        <v>25696</v>
      </c>
      <c r="C34" s="8">
        <v>26</v>
      </c>
      <c r="D34" s="9">
        <f t="shared" si="0"/>
        <v>101.18306351183062</v>
      </c>
      <c r="E34" s="8">
        <f>RANK(D34,D5:D59)</f>
        <v>2</v>
      </c>
      <c r="F34" s="8">
        <v>25</v>
      </c>
      <c r="G34" s="8">
        <v>12642</v>
      </c>
      <c r="H34" s="8">
        <v>15</v>
      </c>
      <c r="I34" s="9">
        <f t="shared" si="1"/>
        <v>118.65211200759373</v>
      </c>
      <c r="J34" s="8">
        <f>RANK(I34,I5:I59)</f>
        <v>2</v>
      </c>
      <c r="K34" s="8">
        <v>16</v>
      </c>
      <c r="L34" s="8">
        <f t="shared" si="2"/>
        <v>13054</v>
      </c>
      <c r="M34" s="8">
        <f t="shared" si="3"/>
        <v>11</v>
      </c>
      <c r="N34" s="9">
        <f t="shared" si="4"/>
        <v>84.265359276850006</v>
      </c>
      <c r="O34" s="8">
        <f>RANK(N34,N5:N59)</f>
        <v>1</v>
      </c>
      <c r="P34" s="8">
        <f t="shared" si="5"/>
        <v>9</v>
      </c>
    </row>
    <row r="35" spans="1:16" x14ac:dyDescent="0.25">
      <c r="A35" s="7" t="s">
        <v>29</v>
      </c>
      <c r="B35" s="8">
        <v>102951</v>
      </c>
      <c r="C35" s="8">
        <v>14</v>
      </c>
      <c r="D35" s="9">
        <f t="shared" si="0"/>
        <v>13.59870229526668</v>
      </c>
      <c r="E35" s="8">
        <f>RANK(D35,D5:D59)</f>
        <v>40</v>
      </c>
      <c r="F35" s="8">
        <v>21</v>
      </c>
      <c r="G35" s="8">
        <v>53044</v>
      </c>
      <c r="H35" s="8">
        <v>7</v>
      </c>
      <c r="I35" s="9">
        <f t="shared" si="1"/>
        <v>13.196591508935979</v>
      </c>
      <c r="J35" s="8">
        <f>RANK(I35,I5:I59)</f>
        <v>42</v>
      </c>
      <c r="K35" s="8">
        <v>14</v>
      </c>
      <c r="L35" s="8">
        <f t="shared" si="2"/>
        <v>49907</v>
      </c>
      <c r="M35" s="8">
        <f t="shared" si="3"/>
        <v>7</v>
      </c>
      <c r="N35" s="9">
        <f t="shared" si="4"/>
        <v>14.026088524655862</v>
      </c>
      <c r="O35" s="8">
        <f>RANK(N35,N5:N59)</f>
        <v>34</v>
      </c>
      <c r="P35" s="8">
        <f t="shared" si="5"/>
        <v>7</v>
      </c>
    </row>
    <row r="36" spans="1:16" x14ac:dyDescent="0.25">
      <c r="A36" s="7" t="s">
        <v>30</v>
      </c>
      <c r="B36" s="8">
        <v>13609</v>
      </c>
      <c r="C36" s="8">
        <v>2</v>
      </c>
      <c r="D36" s="9">
        <f t="shared" si="0"/>
        <v>14.69615695495628</v>
      </c>
      <c r="E36" s="8">
        <f>RANK(D36,D5:D59)</f>
        <v>36</v>
      </c>
      <c r="F36" s="8">
        <v>1</v>
      </c>
      <c r="G36" s="8">
        <v>6773</v>
      </c>
      <c r="H36" s="8">
        <v>2</v>
      </c>
      <c r="I36" s="9">
        <f t="shared" si="1"/>
        <v>29.529012254540088</v>
      </c>
      <c r="J36" s="8">
        <f>RANK(I36,I5:I59)</f>
        <v>29</v>
      </c>
      <c r="K36" s="8">
        <v>1</v>
      </c>
      <c r="L36" s="8">
        <f t="shared" si="2"/>
        <v>6836</v>
      </c>
      <c r="M36" s="8">
        <f t="shared" si="3"/>
        <v>0</v>
      </c>
      <c r="N36" s="9">
        <f t="shared" si="4"/>
        <v>0</v>
      </c>
      <c r="O36" s="8"/>
      <c r="P36" s="8">
        <f t="shared" si="5"/>
        <v>0</v>
      </c>
    </row>
    <row r="37" spans="1:16" x14ac:dyDescent="0.25">
      <c r="A37" s="7" t="s">
        <v>31</v>
      </c>
      <c r="B37" s="8">
        <v>17456</v>
      </c>
      <c r="C37" s="8">
        <v>4</v>
      </c>
      <c r="D37" s="9">
        <f t="shared" ref="D37:D60" si="6">(C37/B37)*100000</f>
        <v>22.914757103574704</v>
      </c>
      <c r="E37" s="8">
        <f>RANK(D37,D5:D59)</f>
        <v>28</v>
      </c>
      <c r="F37" s="8">
        <v>3</v>
      </c>
      <c r="G37" s="8">
        <v>8644</v>
      </c>
      <c r="H37" s="8">
        <v>4</v>
      </c>
      <c r="I37" s="9">
        <f t="shared" ref="I37:I60" si="7">(H37/G37)*100000</f>
        <v>46.274872744099952</v>
      </c>
      <c r="J37" s="8">
        <f>RANK(I37,I5:I59)</f>
        <v>17</v>
      </c>
      <c r="K37" s="8">
        <v>3</v>
      </c>
      <c r="L37" s="8">
        <f t="shared" ref="L37:L59" si="8">B37-G37</f>
        <v>8812</v>
      </c>
      <c r="M37" s="8">
        <f t="shared" ref="M37:M59" si="9">C37-H37</f>
        <v>0</v>
      </c>
      <c r="N37" s="9">
        <f t="shared" ref="N37:N60" si="10">(M37/L37)*100000</f>
        <v>0</v>
      </c>
      <c r="O37" s="8"/>
      <c r="P37" s="8">
        <f t="shared" ref="P37:P59" si="11">F37-K37</f>
        <v>0</v>
      </c>
    </row>
    <row r="38" spans="1:16" x14ac:dyDescent="0.25">
      <c r="A38" s="7" t="s">
        <v>32</v>
      </c>
      <c r="B38" s="8">
        <v>25702</v>
      </c>
      <c r="C38" s="8">
        <v>10</v>
      </c>
      <c r="D38" s="9">
        <f t="shared" si="6"/>
        <v>38.907478017274919</v>
      </c>
      <c r="E38" s="8">
        <f>RANK(D38,D5:D59)</f>
        <v>16</v>
      </c>
      <c r="F38" s="8">
        <v>9</v>
      </c>
      <c r="G38" s="8">
        <v>12675</v>
      </c>
      <c r="H38" s="8">
        <v>5</v>
      </c>
      <c r="I38" s="9">
        <f t="shared" si="7"/>
        <v>39.447731755424059</v>
      </c>
      <c r="J38" s="8">
        <f>RANK(I38,I5:I59)</f>
        <v>23</v>
      </c>
      <c r="K38" s="8">
        <v>4</v>
      </c>
      <c r="L38" s="8">
        <f t="shared" si="8"/>
        <v>13027</v>
      </c>
      <c r="M38" s="8">
        <f t="shared" si="9"/>
        <v>5</v>
      </c>
      <c r="N38" s="9">
        <f t="shared" si="10"/>
        <v>38.381822368926073</v>
      </c>
      <c r="O38" s="8">
        <f>RANK(N38,N5:N59)</f>
        <v>10</v>
      </c>
      <c r="P38" s="8">
        <f t="shared" si="11"/>
        <v>5</v>
      </c>
    </row>
    <row r="39" spans="1:16" x14ac:dyDescent="0.25">
      <c r="A39" s="7" t="s">
        <v>33</v>
      </c>
      <c r="B39" s="8">
        <v>43226</v>
      </c>
      <c r="C39" s="8">
        <v>8</v>
      </c>
      <c r="D39" s="9">
        <f t="shared" si="6"/>
        <v>18.507379817702311</v>
      </c>
      <c r="E39" s="8">
        <f>RANK(D39,D5:D59)</f>
        <v>33</v>
      </c>
      <c r="F39" s="8">
        <v>12</v>
      </c>
      <c r="G39" s="8">
        <v>20724</v>
      </c>
      <c r="H39" s="8">
        <v>7</v>
      </c>
      <c r="I39" s="9">
        <f t="shared" si="7"/>
        <v>33.777263076626134</v>
      </c>
      <c r="J39" s="8">
        <f>RANK(I39,I5:I59)</f>
        <v>26</v>
      </c>
      <c r="K39" s="8">
        <v>7</v>
      </c>
      <c r="L39" s="8">
        <f t="shared" si="8"/>
        <v>22502</v>
      </c>
      <c r="M39" s="8">
        <f t="shared" si="9"/>
        <v>1</v>
      </c>
      <c r="N39" s="9">
        <f t="shared" si="10"/>
        <v>4.4440494178295262</v>
      </c>
      <c r="O39" s="8">
        <f>RANK(N39,N5:N59)</f>
        <v>41</v>
      </c>
      <c r="P39" s="8">
        <f t="shared" si="11"/>
        <v>5</v>
      </c>
    </row>
    <row r="40" spans="1:16" x14ac:dyDescent="0.25">
      <c r="A40" s="7" t="s">
        <v>34</v>
      </c>
      <c r="B40" s="8">
        <v>7229</v>
      </c>
      <c r="C40" s="8">
        <v>1</v>
      </c>
      <c r="D40" s="9">
        <f t="shared" si="6"/>
        <v>13.833171946327292</v>
      </c>
      <c r="E40" s="8">
        <f>RANK(D40,D5:D59)</f>
        <v>38</v>
      </c>
      <c r="F40" s="8">
        <v>1</v>
      </c>
      <c r="G40" s="8">
        <v>3652</v>
      </c>
      <c r="H40" s="8">
        <v>0</v>
      </c>
      <c r="I40" s="9">
        <f t="shared" si="7"/>
        <v>0</v>
      </c>
      <c r="J40" s="8"/>
      <c r="K40" s="8">
        <v>0</v>
      </c>
      <c r="L40" s="8">
        <f t="shared" si="8"/>
        <v>3577</v>
      </c>
      <c r="M40" s="8">
        <f t="shared" si="9"/>
        <v>1</v>
      </c>
      <c r="N40" s="9">
        <f t="shared" si="10"/>
        <v>27.95638803466592</v>
      </c>
      <c r="O40" s="8">
        <f>RANK(N40,N5:N59)</f>
        <v>17</v>
      </c>
      <c r="P40" s="8">
        <f t="shared" si="11"/>
        <v>1</v>
      </c>
    </row>
    <row r="41" spans="1:16" x14ac:dyDescent="0.25">
      <c r="A41" s="7" t="s">
        <v>35</v>
      </c>
      <c r="B41" s="8">
        <v>7589</v>
      </c>
      <c r="C41" s="8">
        <v>2</v>
      </c>
      <c r="D41" s="9">
        <f t="shared" si="6"/>
        <v>26.353933324548688</v>
      </c>
      <c r="E41" s="8">
        <f>RANK(D41,D5:D59)</f>
        <v>24</v>
      </c>
      <c r="F41" s="8">
        <v>2</v>
      </c>
      <c r="G41" s="8">
        <v>4082</v>
      </c>
      <c r="H41" s="8">
        <v>2</v>
      </c>
      <c r="I41" s="9">
        <f t="shared" si="7"/>
        <v>48.99559039686428</v>
      </c>
      <c r="J41" s="8">
        <f>RANK(I41,I5:I59)</f>
        <v>16</v>
      </c>
      <c r="K41" s="8">
        <v>2</v>
      </c>
      <c r="L41" s="8">
        <f t="shared" si="8"/>
        <v>3507</v>
      </c>
      <c r="M41" s="8">
        <f t="shared" si="9"/>
        <v>0</v>
      </c>
      <c r="N41" s="9">
        <f t="shared" si="10"/>
        <v>0</v>
      </c>
      <c r="O41" s="8"/>
      <c r="P41" s="8">
        <f t="shared" si="11"/>
        <v>0</v>
      </c>
    </row>
    <row r="42" spans="1:16" x14ac:dyDescent="0.25">
      <c r="A42" s="7" t="s">
        <v>36</v>
      </c>
      <c r="B42" s="8">
        <v>8649</v>
      </c>
      <c r="C42" s="8">
        <v>1</v>
      </c>
      <c r="D42" s="9">
        <f t="shared" si="6"/>
        <v>11.562030292519365</v>
      </c>
      <c r="E42" s="8">
        <f>RANK(D42,D5:D59)</f>
        <v>44</v>
      </c>
      <c r="F42" s="8">
        <v>2</v>
      </c>
      <c r="G42" s="8">
        <v>4456</v>
      </c>
      <c r="H42" s="8">
        <v>1</v>
      </c>
      <c r="I42" s="9">
        <f t="shared" si="7"/>
        <v>22.44165170556553</v>
      </c>
      <c r="J42" s="8">
        <f>RANK(I42,I5:I59)</f>
        <v>34</v>
      </c>
      <c r="K42" s="8">
        <v>2</v>
      </c>
      <c r="L42" s="8">
        <f t="shared" si="8"/>
        <v>4193</v>
      </c>
      <c r="M42" s="8">
        <f t="shared" si="9"/>
        <v>0</v>
      </c>
      <c r="N42" s="9">
        <f t="shared" si="10"/>
        <v>0</v>
      </c>
      <c r="O42" s="8"/>
      <c r="P42" s="8">
        <f t="shared" si="11"/>
        <v>0</v>
      </c>
    </row>
    <row r="43" spans="1:16" x14ac:dyDescent="0.25">
      <c r="A43" s="7" t="s">
        <v>37</v>
      </c>
      <c r="B43" s="8">
        <v>33920</v>
      </c>
      <c r="C43" s="8">
        <v>9</v>
      </c>
      <c r="D43" s="9">
        <f t="shared" si="6"/>
        <v>26.533018867924529</v>
      </c>
      <c r="E43" s="8">
        <f>RANK(D43,D5:D59)</f>
        <v>22</v>
      </c>
      <c r="F43" s="8">
        <v>6</v>
      </c>
      <c r="G43" s="8">
        <v>17494</v>
      </c>
      <c r="H43" s="8">
        <v>6</v>
      </c>
      <c r="I43" s="9">
        <f t="shared" si="7"/>
        <v>34.2974734194581</v>
      </c>
      <c r="J43" s="8">
        <f>RANK(I43,I5:I59)</f>
        <v>24</v>
      </c>
      <c r="K43" s="8">
        <v>4</v>
      </c>
      <c r="L43" s="8">
        <f t="shared" si="8"/>
        <v>16426</v>
      </c>
      <c r="M43" s="8">
        <f t="shared" si="9"/>
        <v>3</v>
      </c>
      <c r="N43" s="9">
        <f t="shared" si="10"/>
        <v>18.263728235723853</v>
      </c>
      <c r="O43" s="8">
        <f>RANK(N43,N5:N59)</f>
        <v>27</v>
      </c>
      <c r="P43" s="8">
        <f t="shared" si="11"/>
        <v>2</v>
      </c>
    </row>
    <row r="44" spans="1:16" x14ac:dyDescent="0.25">
      <c r="A44" s="7" t="s">
        <v>38</v>
      </c>
      <c r="B44" s="8">
        <v>56634</v>
      </c>
      <c r="C44" s="8">
        <v>13</v>
      </c>
      <c r="D44" s="9">
        <f t="shared" si="6"/>
        <v>22.954409012254121</v>
      </c>
      <c r="E44" s="8">
        <f>RANK(D44,D5:D59)</f>
        <v>27</v>
      </c>
      <c r="F44" s="8">
        <v>8</v>
      </c>
      <c r="G44" s="8">
        <v>27832</v>
      </c>
      <c r="H44" s="8">
        <v>7</v>
      </c>
      <c r="I44" s="9">
        <f t="shared" si="7"/>
        <v>25.150905432595575</v>
      </c>
      <c r="J44" s="8">
        <f>RANK(I44,I5:I59)</f>
        <v>33</v>
      </c>
      <c r="K44" s="8">
        <v>4</v>
      </c>
      <c r="L44" s="8">
        <f t="shared" si="8"/>
        <v>28802</v>
      </c>
      <c r="M44" s="8">
        <f t="shared" si="9"/>
        <v>6</v>
      </c>
      <c r="N44" s="9">
        <f t="shared" si="10"/>
        <v>20.831886674536491</v>
      </c>
      <c r="O44" s="8">
        <f>RANK(N44,N5:N59)</f>
        <v>23</v>
      </c>
      <c r="P44" s="8">
        <f t="shared" si="11"/>
        <v>4</v>
      </c>
    </row>
    <row r="45" spans="1:16" x14ac:dyDescent="0.25">
      <c r="A45" s="7" t="s">
        <v>39</v>
      </c>
      <c r="B45" s="8">
        <v>78139</v>
      </c>
      <c r="C45" s="8">
        <v>39</v>
      </c>
      <c r="D45" s="9">
        <f t="shared" si="6"/>
        <v>49.911055938775768</v>
      </c>
      <c r="E45" s="8">
        <f>RANK(D45,D5:D59)</f>
        <v>8</v>
      </c>
      <c r="F45" s="8">
        <v>42</v>
      </c>
      <c r="G45" s="8">
        <v>39100</v>
      </c>
      <c r="H45" s="8">
        <v>25</v>
      </c>
      <c r="I45" s="9">
        <f t="shared" si="7"/>
        <v>63.938618925831207</v>
      </c>
      <c r="J45" s="8">
        <f>RANK(I45,I5:I59)</f>
        <v>9</v>
      </c>
      <c r="K45" s="8">
        <v>28</v>
      </c>
      <c r="L45" s="8">
        <f t="shared" si="8"/>
        <v>39039</v>
      </c>
      <c r="M45" s="8">
        <f t="shared" si="9"/>
        <v>14</v>
      </c>
      <c r="N45" s="9">
        <f t="shared" si="10"/>
        <v>35.861574323112784</v>
      </c>
      <c r="O45" s="8">
        <f>RANK(N45,N5:N59)</f>
        <v>12</v>
      </c>
      <c r="P45" s="8">
        <f t="shared" si="11"/>
        <v>14</v>
      </c>
    </row>
    <row r="46" spans="1:16" x14ac:dyDescent="0.25">
      <c r="A46" s="7" t="s">
        <v>40</v>
      </c>
      <c r="B46" s="8">
        <v>29316</v>
      </c>
      <c r="C46" s="8">
        <v>5</v>
      </c>
      <c r="D46" s="9">
        <f t="shared" si="6"/>
        <v>17.055532814845137</v>
      </c>
      <c r="E46" s="8">
        <f>RANK(D46,D5:D59)</f>
        <v>35</v>
      </c>
      <c r="F46" s="8">
        <v>5</v>
      </c>
      <c r="G46" s="8">
        <v>15092</v>
      </c>
      <c r="H46" s="8">
        <v>3</v>
      </c>
      <c r="I46" s="9">
        <f t="shared" si="7"/>
        <v>19.878081102570899</v>
      </c>
      <c r="J46" s="8">
        <f>RANK(I46,I5:I59)</f>
        <v>38</v>
      </c>
      <c r="K46" s="8">
        <v>3</v>
      </c>
      <c r="L46" s="8">
        <f t="shared" si="8"/>
        <v>14224</v>
      </c>
      <c r="M46" s="8">
        <f t="shared" si="9"/>
        <v>2</v>
      </c>
      <c r="N46" s="9">
        <f t="shared" si="10"/>
        <v>14.060742407199102</v>
      </c>
      <c r="O46" s="8">
        <f>RANK(N46,N5:N59)</f>
        <v>32</v>
      </c>
      <c r="P46" s="8">
        <f t="shared" si="11"/>
        <v>2</v>
      </c>
    </row>
    <row r="47" spans="1:16" x14ac:dyDescent="0.25">
      <c r="A47" s="7" t="s">
        <v>41</v>
      </c>
      <c r="B47" s="8">
        <v>10078</v>
      </c>
      <c r="C47" s="8">
        <v>1</v>
      </c>
      <c r="D47" s="9">
        <f t="shared" si="6"/>
        <v>9.9226036912085736</v>
      </c>
      <c r="E47" s="8">
        <f>RANK(D47,D5:D59)</f>
        <v>46</v>
      </c>
      <c r="F47" s="8">
        <v>1</v>
      </c>
      <c r="G47" s="8">
        <v>5035</v>
      </c>
      <c r="H47" s="8">
        <v>0</v>
      </c>
      <c r="I47" s="9">
        <f t="shared" si="7"/>
        <v>0</v>
      </c>
      <c r="J47" s="8"/>
      <c r="K47" s="8">
        <v>0</v>
      </c>
      <c r="L47" s="8">
        <f t="shared" si="8"/>
        <v>5043</v>
      </c>
      <c r="M47" s="8">
        <f t="shared" si="9"/>
        <v>1</v>
      </c>
      <c r="N47" s="9">
        <f t="shared" si="10"/>
        <v>19.829466587348801</v>
      </c>
      <c r="O47" s="8">
        <f>RANK(N47,N5:N59)</f>
        <v>25</v>
      </c>
      <c r="P47" s="8">
        <f t="shared" si="11"/>
        <v>1</v>
      </c>
    </row>
    <row r="48" spans="1:16" x14ac:dyDescent="0.25">
      <c r="A48" s="7" t="s">
        <v>42</v>
      </c>
      <c r="B48" s="8">
        <v>14590</v>
      </c>
      <c r="C48" s="8">
        <v>2</v>
      </c>
      <c r="D48" s="9">
        <f t="shared" si="6"/>
        <v>13.708019191226866</v>
      </c>
      <c r="E48" s="8">
        <f>RANK(D48,D5:D59)</f>
        <v>39</v>
      </c>
      <c r="F48" s="8">
        <v>1</v>
      </c>
      <c r="G48" s="8">
        <v>7223</v>
      </c>
      <c r="H48" s="8">
        <v>2</v>
      </c>
      <c r="I48" s="9">
        <f t="shared" si="7"/>
        <v>27.689325764917626</v>
      </c>
      <c r="J48" s="8">
        <f>RANK(I48,I5:I59)</f>
        <v>30</v>
      </c>
      <c r="K48" s="8">
        <v>1</v>
      </c>
      <c r="L48" s="8">
        <f t="shared" si="8"/>
        <v>7367</v>
      </c>
      <c r="M48" s="8">
        <f t="shared" si="9"/>
        <v>0</v>
      </c>
      <c r="N48" s="9">
        <f t="shared" si="10"/>
        <v>0</v>
      </c>
      <c r="O48" s="8"/>
      <c r="P48" s="8">
        <f t="shared" si="11"/>
        <v>0</v>
      </c>
    </row>
    <row r="49" spans="1:16" x14ac:dyDescent="0.25">
      <c r="A49" s="7" t="s">
        <v>43</v>
      </c>
      <c r="B49" s="8">
        <v>13331</v>
      </c>
      <c r="C49" s="8">
        <v>4</v>
      </c>
      <c r="D49" s="9">
        <f t="shared" si="6"/>
        <v>30.005250918910811</v>
      </c>
      <c r="E49" s="8">
        <f>RANK(D49,D5:D59)</f>
        <v>20</v>
      </c>
      <c r="F49" s="8">
        <v>3</v>
      </c>
      <c r="G49" s="8">
        <v>6004</v>
      </c>
      <c r="H49" s="8">
        <v>4</v>
      </c>
      <c r="I49" s="9">
        <f t="shared" si="7"/>
        <v>66.622251832111928</v>
      </c>
      <c r="J49" s="8">
        <f>RANK(I49,I5:I59)</f>
        <v>8</v>
      </c>
      <c r="K49" s="8">
        <v>3</v>
      </c>
      <c r="L49" s="8">
        <f t="shared" si="8"/>
        <v>7327</v>
      </c>
      <c r="M49" s="8">
        <f t="shared" si="9"/>
        <v>0</v>
      </c>
      <c r="N49" s="9">
        <f t="shared" si="10"/>
        <v>0</v>
      </c>
      <c r="O49" s="8"/>
      <c r="P49" s="8">
        <f t="shared" si="11"/>
        <v>0</v>
      </c>
    </row>
    <row r="50" spans="1:16" x14ac:dyDescent="0.25">
      <c r="A50" s="7" t="s">
        <v>44</v>
      </c>
      <c r="B50" s="8">
        <v>17098</v>
      </c>
      <c r="C50" s="8">
        <v>1</v>
      </c>
      <c r="D50" s="9">
        <f t="shared" si="6"/>
        <v>5.8486372675166685</v>
      </c>
      <c r="E50" s="8">
        <f>RANK(D50,D5:D59)</f>
        <v>50</v>
      </c>
      <c r="F50" s="8">
        <v>1</v>
      </c>
      <c r="G50" s="8">
        <v>8646</v>
      </c>
      <c r="H50" s="8">
        <v>0</v>
      </c>
      <c r="I50" s="9">
        <f t="shared" si="7"/>
        <v>0</v>
      </c>
      <c r="J50" s="8"/>
      <c r="K50" s="8">
        <v>0</v>
      </c>
      <c r="L50" s="8">
        <f t="shared" si="8"/>
        <v>8452</v>
      </c>
      <c r="M50" s="8">
        <f t="shared" si="9"/>
        <v>1</v>
      </c>
      <c r="N50" s="9">
        <f t="shared" si="10"/>
        <v>11.83151916706105</v>
      </c>
      <c r="O50" s="8">
        <f>RANK(N50,N5:N59)</f>
        <v>35</v>
      </c>
      <c r="P50" s="8">
        <f t="shared" si="11"/>
        <v>1</v>
      </c>
    </row>
    <row r="51" spans="1:16" x14ac:dyDescent="0.25">
      <c r="A51" s="7" t="s">
        <v>45</v>
      </c>
      <c r="B51" s="8">
        <v>7053</v>
      </c>
      <c r="C51" s="8">
        <v>0</v>
      </c>
      <c r="D51" s="9">
        <f t="shared" si="6"/>
        <v>0</v>
      </c>
      <c r="E51" s="8"/>
      <c r="F51" s="8">
        <v>0</v>
      </c>
      <c r="G51" s="8">
        <v>3581</v>
      </c>
      <c r="H51" s="8">
        <v>0</v>
      </c>
      <c r="I51" s="9">
        <f t="shared" si="7"/>
        <v>0</v>
      </c>
      <c r="J51" s="8"/>
      <c r="K51" s="8">
        <v>0</v>
      </c>
      <c r="L51" s="8">
        <f t="shared" si="8"/>
        <v>3472</v>
      </c>
      <c r="M51" s="8">
        <f t="shared" si="9"/>
        <v>0</v>
      </c>
      <c r="N51" s="9">
        <f t="shared" si="10"/>
        <v>0</v>
      </c>
      <c r="O51" s="8"/>
      <c r="P51" s="8">
        <f t="shared" si="11"/>
        <v>0</v>
      </c>
    </row>
    <row r="52" spans="1:16" x14ac:dyDescent="0.25">
      <c r="A52" s="7" t="s">
        <v>46</v>
      </c>
      <c r="B52" s="8">
        <v>9067</v>
      </c>
      <c r="C52" s="8">
        <v>1</v>
      </c>
      <c r="D52" s="9">
        <f t="shared" si="6"/>
        <v>11.029006286533583</v>
      </c>
      <c r="E52" s="8">
        <f>RANK(D52,D5:D59)</f>
        <v>45</v>
      </c>
      <c r="F52" s="8">
        <v>3</v>
      </c>
      <c r="G52" s="8">
        <v>4492</v>
      </c>
      <c r="H52" s="8">
        <v>1</v>
      </c>
      <c r="I52" s="9">
        <f t="shared" si="7"/>
        <v>22.261798753339271</v>
      </c>
      <c r="J52" s="8">
        <f>RANK(I52,I5:I59)</f>
        <v>35</v>
      </c>
      <c r="K52" s="8">
        <v>3</v>
      </c>
      <c r="L52" s="8">
        <f t="shared" si="8"/>
        <v>4575</v>
      </c>
      <c r="M52" s="8">
        <f t="shared" si="9"/>
        <v>0</v>
      </c>
      <c r="N52" s="9">
        <f t="shared" si="10"/>
        <v>0</v>
      </c>
      <c r="O52" s="8"/>
      <c r="P52" s="8">
        <f t="shared" si="11"/>
        <v>0</v>
      </c>
    </row>
    <row r="53" spans="1:16" x14ac:dyDescent="0.25">
      <c r="A53" s="7" t="s">
        <v>47</v>
      </c>
      <c r="B53" s="8">
        <v>24655</v>
      </c>
      <c r="C53" s="8">
        <v>1</v>
      </c>
      <c r="D53" s="9">
        <f t="shared" si="6"/>
        <v>4.0559724193875484</v>
      </c>
      <c r="E53" s="8">
        <f>RANK(D53,D5:D59)</f>
        <v>51</v>
      </c>
      <c r="F53" s="8">
        <v>2</v>
      </c>
      <c r="G53" s="8">
        <v>12198</v>
      </c>
      <c r="H53" s="8">
        <v>0</v>
      </c>
      <c r="I53" s="9">
        <f t="shared" si="7"/>
        <v>0</v>
      </c>
      <c r="J53" s="8"/>
      <c r="K53" s="8">
        <v>1</v>
      </c>
      <c r="L53" s="8">
        <f t="shared" si="8"/>
        <v>12457</v>
      </c>
      <c r="M53" s="8">
        <f t="shared" si="9"/>
        <v>1</v>
      </c>
      <c r="N53" s="9">
        <f t="shared" si="10"/>
        <v>8.0276149955848108</v>
      </c>
      <c r="O53" s="8">
        <f>RANK(N53,N5:N59)</f>
        <v>38</v>
      </c>
      <c r="P53" s="8">
        <f t="shared" si="11"/>
        <v>1</v>
      </c>
    </row>
    <row r="54" spans="1:16" x14ac:dyDescent="0.25">
      <c r="A54" s="7" t="s">
        <v>48</v>
      </c>
      <c r="B54" s="8">
        <v>41491</v>
      </c>
      <c r="C54" s="8">
        <v>19</v>
      </c>
      <c r="D54" s="9">
        <f t="shared" si="6"/>
        <v>45.793063555951889</v>
      </c>
      <c r="E54" s="8">
        <f>RANK(D54,D5:D59)</f>
        <v>10</v>
      </c>
      <c r="F54" s="8">
        <v>10</v>
      </c>
      <c r="G54" s="8">
        <v>20224</v>
      </c>
      <c r="H54" s="8">
        <v>11</v>
      </c>
      <c r="I54" s="9">
        <f t="shared" si="7"/>
        <v>54.390822784810126</v>
      </c>
      <c r="J54" s="8">
        <f>RANK(I54,I5:I59)</f>
        <v>12</v>
      </c>
      <c r="K54" s="8">
        <v>5</v>
      </c>
      <c r="L54" s="8">
        <f t="shared" si="8"/>
        <v>21267</v>
      </c>
      <c r="M54" s="8">
        <f t="shared" si="9"/>
        <v>8</v>
      </c>
      <c r="N54" s="9">
        <f t="shared" si="10"/>
        <v>37.616965251328352</v>
      </c>
      <c r="O54" s="8">
        <f>RANK(N54,N5:N59)</f>
        <v>11</v>
      </c>
      <c r="P54" s="8">
        <f t="shared" si="11"/>
        <v>5</v>
      </c>
    </row>
    <row r="55" spans="1:16" x14ac:dyDescent="0.25">
      <c r="A55" s="7" t="s">
        <v>49</v>
      </c>
      <c r="B55" s="8">
        <v>8757</v>
      </c>
      <c r="C55" s="8">
        <v>3</v>
      </c>
      <c r="D55" s="9">
        <f t="shared" si="6"/>
        <v>34.258307639602606</v>
      </c>
      <c r="E55" s="8">
        <f>RANK(D55,D5:D59)</f>
        <v>18</v>
      </c>
      <c r="F55" s="8">
        <v>2</v>
      </c>
      <c r="G55" s="8">
        <v>4322</v>
      </c>
      <c r="H55" s="8">
        <v>0</v>
      </c>
      <c r="I55" s="9">
        <f t="shared" si="7"/>
        <v>0</v>
      </c>
      <c r="J55" s="8"/>
      <c r="K55" s="8">
        <v>0</v>
      </c>
      <c r="L55" s="8">
        <f t="shared" si="8"/>
        <v>4435</v>
      </c>
      <c r="M55" s="8">
        <f t="shared" si="9"/>
        <v>3</v>
      </c>
      <c r="N55" s="9">
        <f t="shared" si="10"/>
        <v>67.64374295377678</v>
      </c>
      <c r="O55" s="8">
        <f>RANK(N55,N5:N59)</f>
        <v>2</v>
      </c>
      <c r="P55" s="8">
        <f t="shared" si="11"/>
        <v>2</v>
      </c>
    </row>
    <row r="56" spans="1:16" x14ac:dyDescent="0.25">
      <c r="A56" s="7" t="s">
        <v>50</v>
      </c>
      <c r="B56" s="8">
        <v>15970</v>
      </c>
      <c r="C56" s="8">
        <v>2</v>
      </c>
      <c r="D56" s="9">
        <f t="shared" si="6"/>
        <v>12.523481527864746</v>
      </c>
      <c r="E56" s="8">
        <f>RANK(D56,D5:D59)</f>
        <v>41</v>
      </c>
      <c r="F56" s="8">
        <v>2</v>
      </c>
      <c r="G56" s="8">
        <v>7881</v>
      </c>
      <c r="H56" s="8">
        <v>0</v>
      </c>
      <c r="I56" s="9">
        <f t="shared" si="7"/>
        <v>0</v>
      </c>
      <c r="J56" s="8"/>
      <c r="K56" s="8">
        <v>1</v>
      </c>
      <c r="L56" s="8">
        <f t="shared" si="8"/>
        <v>8089</v>
      </c>
      <c r="M56" s="8">
        <f t="shared" si="9"/>
        <v>2</v>
      </c>
      <c r="N56" s="9">
        <f t="shared" si="10"/>
        <v>24.724935097045371</v>
      </c>
      <c r="O56" s="8">
        <f>RANK(N56,N5:N59)</f>
        <v>21</v>
      </c>
      <c r="P56" s="8">
        <f t="shared" si="11"/>
        <v>1</v>
      </c>
    </row>
    <row r="57" spans="1:16" x14ac:dyDescent="0.25">
      <c r="A57" s="7" t="s">
        <v>51</v>
      </c>
      <c r="B57" s="8">
        <v>5791</v>
      </c>
      <c r="C57" s="8">
        <v>1</v>
      </c>
      <c r="D57" s="9">
        <f t="shared" si="6"/>
        <v>17.268174753928509</v>
      </c>
      <c r="E57" s="8">
        <f>RANK(D57,D5:D59)</f>
        <v>34</v>
      </c>
      <c r="F57" s="8">
        <v>0</v>
      </c>
      <c r="G57" s="8">
        <v>2939</v>
      </c>
      <c r="H57" s="8">
        <v>1</v>
      </c>
      <c r="I57" s="9">
        <f t="shared" si="7"/>
        <v>34.025178632187817</v>
      </c>
      <c r="J57" s="8">
        <f>RANK(I57,I5:I59)</f>
        <v>25</v>
      </c>
      <c r="K57" s="8">
        <v>0</v>
      </c>
      <c r="L57" s="8">
        <f t="shared" si="8"/>
        <v>2852</v>
      </c>
      <c r="M57" s="8">
        <f t="shared" si="9"/>
        <v>0</v>
      </c>
      <c r="N57" s="9">
        <f t="shared" si="10"/>
        <v>0</v>
      </c>
      <c r="O57" s="8"/>
      <c r="P57" s="8">
        <f t="shared" si="11"/>
        <v>0</v>
      </c>
    </row>
    <row r="58" spans="1:16" x14ac:dyDescent="0.25">
      <c r="A58" s="7" t="s">
        <v>52</v>
      </c>
      <c r="B58" s="8">
        <v>86451</v>
      </c>
      <c r="C58" s="8">
        <v>22</v>
      </c>
      <c r="D58" s="9">
        <f t="shared" si="6"/>
        <v>25.447941608541253</v>
      </c>
      <c r="E58" s="8">
        <f>RANK(D58,D5:D59)</f>
        <v>26</v>
      </c>
      <c r="F58" s="8">
        <v>26</v>
      </c>
      <c r="G58" s="8">
        <v>41823</v>
      </c>
      <c r="H58" s="8">
        <v>14</v>
      </c>
      <c r="I58" s="9">
        <f t="shared" si="7"/>
        <v>33.474404036056718</v>
      </c>
      <c r="J58" s="8">
        <f>RANK(I58,I5:I59)</f>
        <v>27</v>
      </c>
      <c r="K58" s="8">
        <v>15</v>
      </c>
      <c r="L58" s="8">
        <f t="shared" si="8"/>
        <v>44628</v>
      </c>
      <c r="M58" s="8">
        <f t="shared" si="9"/>
        <v>8</v>
      </c>
      <c r="N58" s="9">
        <f t="shared" si="10"/>
        <v>17.925965761405394</v>
      </c>
      <c r="O58" s="8">
        <f>RANK(N58,N5:N59)</f>
        <v>29</v>
      </c>
      <c r="P58" s="8">
        <f t="shared" si="11"/>
        <v>11</v>
      </c>
    </row>
    <row r="59" spans="1:16" x14ac:dyDescent="0.25">
      <c r="A59" s="7" t="s">
        <v>53</v>
      </c>
      <c r="B59" s="8">
        <v>22576</v>
      </c>
      <c r="C59" s="8">
        <v>19</v>
      </c>
      <c r="D59" s="9">
        <f t="shared" si="6"/>
        <v>84.160170092133228</v>
      </c>
      <c r="E59" s="8">
        <f>RANK(D59,D5:D59)</f>
        <v>3</v>
      </c>
      <c r="F59" s="8">
        <v>14</v>
      </c>
      <c r="G59" s="8">
        <v>11178</v>
      </c>
      <c r="H59" s="8">
        <v>13</v>
      </c>
      <c r="I59" s="9">
        <f t="shared" si="7"/>
        <v>116.29987475398104</v>
      </c>
      <c r="J59" s="8">
        <f>RANK(I59,I5:I59)</f>
        <v>3</v>
      </c>
      <c r="K59" s="8">
        <v>7</v>
      </c>
      <c r="L59" s="8">
        <f t="shared" si="8"/>
        <v>11398</v>
      </c>
      <c r="M59" s="8">
        <f t="shared" si="9"/>
        <v>6</v>
      </c>
      <c r="N59" s="9">
        <f t="shared" si="10"/>
        <v>52.640814177925947</v>
      </c>
      <c r="O59" s="8">
        <f>RANK(N59,N5:N59)</f>
        <v>3</v>
      </c>
      <c r="P59" s="8">
        <f t="shared" si="11"/>
        <v>7</v>
      </c>
    </row>
    <row r="60" spans="1:16" ht="30" customHeight="1" x14ac:dyDescent="0.25">
      <c r="A60" s="10" t="s">
        <v>68</v>
      </c>
      <c r="B60" s="11">
        <f>SUM(B5:B59)</f>
        <v>1847624</v>
      </c>
      <c r="C60" s="11">
        <f>SUM(C5:C59)</f>
        <v>629</v>
      </c>
      <c r="D60" s="12">
        <f t="shared" si="6"/>
        <v>34.043723181772918</v>
      </c>
      <c r="E60" s="11"/>
      <c r="F60" s="11">
        <f>SUM(F5:F59)</f>
        <v>629</v>
      </c>
      <c r="G60" s="11">
        <f>SUM(G5:G59)</f>
        <v>912656</v>
      </c>
      <c r="H60" s="11">
        <f>SUM(H5:H59)</f>
        <v>399</v>
      </c>
      <c r="I60" s="12">
        <f t="shared" si="7"/>
        <v>43.718553321295204</v>
      </c>
      <c r="J60" s="11"/>
      <c r="K60" s="11">
        <f>SUM(K5:K59)</f>
        <v>397</v>
      </c>
      <c r="L60" s="11">
        <f>SUM(L5:L59)</f>
        <v>934968</v>
      </c>
      <c r="M60" s="11">
        <f>SUM(M5:M59)</f>
        <v>230</v>
      </c>
      <c r="N60" s="12">
        <f t="shared" si="10"/>
        <v>24.599772398627547</v>
      </c>
      <c r="O60" s="11"/>
      <c r="P60" s="11">
        <f>SUM(P5:P59)</f>
        <v>232</v>
      </c>
    </row>
    <row r="61" spans="1:16" x14ac:dyDescent="0.25">
      <c r="A61" s="13" t="s">
        <v>69</v>
      </c>
    </row>
    <row r="65" spans="1:10" ht="18.75" x14ac:dyDescent="0.3">
      <c r="A65" s="2" t="s">
        <v>70</v>
      </c>
      <c r="B65" s="3"/>
      <c r="C65" s="3"/>
      <c r="D65" s="3"/>
      <c r="E65" s="3"/>
      <c r="F65" s="3"/>
      <c r="G65" s="3"/>
      <c r="H65" s="3"/>
      <c r="I65" s="3"/>
      <c r="J65" s="3"/>
    </row>
    <row r="66" spans="1:10" ht="18.75" x14ac:dyDescent="0.3">
      <c r="A66" s="2" t="s">
        <v>71</v>
      </c>
      <c r="B66" s="3"/>
      <c r="C66" s="3"/>
      <c r="D66" s="3"/>
      <c r="E66" s="3"/>
      <c r="F66" s="3"/>
      <c r="G66" s="3"/>
      <c r="H66" s="3"/>
      <c r="I66" s="3"/>
      <c r="J66" s="3"/>
    </row>
    <row r="68" spans="1:10" ht="110.25" x14ac:dyDescent="0.25">
      <c r="A68" s="1" t="s">
        <v>57</v>
      </c>
      <c r="B68" s="1" t="s">
        <v>72</v>
      </c>
      <c r="C68" s="1" t="s">
        <v>73</v>
      </c>
      <c r="D68" s="1" t="s">
        <v>77</v>
      </c>
      <c r="E68" s="1" t="s">
        <v>60</v>
      </c>
      <c r="F68" s="1" t="s">
        <v>74</v>
      </c>
      <c r="G68" s="1" t="s">
        <v>75</v>
      </c>
      <c r="H68" s="1" t="s">
        <v>76</v>
      </c>
      <c r="I68" s="1" t="s">
        <v>77</v>
      </c>
      <c r="J68" s="1" t="s">
        <v>60</v>
      </c>
    </row>
    <row r="69" spans="1:10" ht="22.5" customHeight="1" x14ac:dyDescent="0.25">
      <c r="A69" s="4" t="s">
        <v>0</v>
      </c>
      <c r="B69" s="5">
        <v>679</v>
      </c>
      <c r="C69" s="5">
        <v>18</v>
      </c>
      <c r="D69" s="6">
        <f>(C69/B69)*1000</f>
        <v>26.509572901325477</v>
      </c>
      <c r="E69" s="5">
        <f>RANK(D69,D69:D123)</f>
        <v>44</v>
      </c>
      <c r="F69" s="5">
        <v>0</v>
      </c>
      <c r="G69" s="5">
        <v>1</v>
      </c>
      <c r="H69" s="5">
        <f>C69+F69+G69</f>
        <v>19</v>
      </c>
      <c r="I69" s="6">
        <f>(H69/B69)*1000</f>
        <v>27.982326951399116</v>
      </c>
      <c r="J69" s="5">
        <f>RANK(I69,I69:I123)</f>
        <v>42</v>
      </c>
    </row>
    <row r="70" spans="1:10" x14ac:dyDescent="0.25">
      <c r="A70" s="7" t="s">
        <v>1</v>
      </c>
      <c r="B70" s="8">
        <v>3295</v>
      </c>
      <c r="C70" s="8">
        <v>109</v>
      </c>
      <c r="D70" s="9">
        <f>(C70/B70)*1000</f>
        <v>33.080424886191203</v>
      </c>
      <c r="E70" s="8">
        <f>RANK(D70,D69:D123)</f>
        <v>32</v>
      </c>
      <c r="F70" s="8">
        <v>0</v>
      </c>
      <c r="G70" s="8">
        <v>1</v>
      </c>
      <c r="H70" s="8">
        <f>C70+F70+G70</f>
        <v>110</v>
      </c>
      <c r="I70" s="9">
        <f>(H70/B70)*1000</f>
        <v>33.383915022761755</v>
      </c>
      <c r="J70" s="8">
        <f>RANK(I70,I69:I123)</f>
        <v>35</v>
      </c>
    </row>
    <row r="71" spans="1:10" x14ac:dyDescent="0.25">
      <c r="A71" s="7" t="s">
        <v>2</v>
      </c>
      <c r="B71" s="8">
        <v>658</v>
      </c>
      <c r="C71" s="8">
        <v>37</v>
      </c>
      <c r="D71" s="9">
        <f t="shared" ref="D71:D123" si="12">(C71/B71)*1000</f>
        <v>56.231003039513681</v>
      </c>
      <c r="E71" s="8">
        <f>RANK(D71,D69:D123)</f>
        <v>7</v>
      </c>
      <c r="F71" s="8">
        <v>0</v>
      </c>
      <c r="G71" s="8">
        <v>4</v>
      </c>
      <c r="H71" s="8">
        <f t="shared" ref="H71:H123" si="13">C71+F71+G71</f>
        <v>41</v>
      </c>
      <c r="I71" s="9">
        <f t="shared" ref="I71:I123" si="14">(H71/B71)*1000</f>
        <v>62.310030395136778</v>
      </c>
      <c r="J71" s="8">
        <f>RANK(I71,I69:I123)</f>
        <v>6</v>
      </c>
    </row>
    <row r="72" spans="1:10" x14ac:dyDescent="0.25">
      <c r="A72" s="7" t="s">
        <v>3</v>
      </c>
      <c r="B72" s="8">
        <v>390</v>
      </c>
      <c r="C72" s="8">
        <v>16</v>
      </c>
      <c r="D72" s="9">
        <f t="shared" si="12"/>
        <v>41.025641025641029</v>
      </c>
      <c r="E72" s="8">
        <f>RANK(D72,D69:D123)</f>
        <v>20</v>
      </c>
      <c r="F72" s="8">
        <v>0</v>
      </c>
      <c r="G72" s="8">
        <v>0</v>
      </c>
      <c r="H72" s="8">
        <f t="shared" si="13"/>
        <v>16</v>
      </c>
      <c r="I72" s="9">
        <f t="shared" si="14"/>
        <v>41.025641025641029</v>
      </c>
      <c r="J72" s="8">
        <f>RANK(I72,I69:I123)</f>
        <v>24</v>
      </c>
    </row>
    <row r="73" spans="1:10" x14ac:dyDescent="0.25">
      <c r="A73" s="7" t="s">
        <v>4</v>
      </c>
      <c r="B73" s="8">
        <v>729</v>
      </c>
      <c r="C73" s="8">
        <v>16</v>
      </c>
      <c r="D73" s="9">
        <f t="shared" si="12"/>
        <v>21.947873799725649</v>
      </c>
      <c r="E73" s="8">
        <f>RANK(D73,D69:D123)</f>
        <v>47</v>
      </c>
      <c r="F73" s="8">
        <v>0</v>
      </c>
      <c r="G73" s="8">
        <v>1</v>
      </c>
      <c r="H73" s="8">
        <f t="shared" si="13"/>
        <v>17</v>
      </c>
      <c r="I73" s="9">
        <f t="shared" si="14"/>
        <v>23.319615912208505</v>
      </c>
      <c r="J73" s="8">
        <f>RANK(I73,I69:I123)</f>
        <v>48</v>
      </c>
    </row>
    <row r="74" spans="1:10" x14ac:dyDescent="0.25">
      <c r="A74" s="7" t="s">
        <v>5</v>
      </c>
      <c r="B74" s="8">
        <v>3161</v>
      </c>
      <c r="C74" s="8">
        <v>103</v>
      </c>
      <c r="D74" s="9">
        <f t="shared" si="12"/>
        <v>32.584625118633348</v>
      </c>
      <c r="E74" s="8">
        <f>RANK(D74,D69:D123)</f>
        <v>33</v>
      </c>
      <c r="F74" s="8">
        <v>1</v>
      </c>
      <c r="G74" s="8">
        <v>17</v>
      </c>
      <c r="H74" s="8">
        <f t="shared" si="13"/>
        <v>121</v>
      </c>
      <c r="I74" s="9">
        <f t="shared" si="14"/>
        <v>38.27902562480228</v>
      </c>
      <c r="J74" s="8">
        <f>RANK(I74,I69:I123)</f>
        <v>28</v>
      </c>
    </row>
    <row r="75" spans="1:10" x14ac:dyDescent="0.25">
      <c r="A75" s="7" t="s">
        <v>6</v>
      </c>
      <c r="B75" s="8">
        <v>185</v>
      </c>
      <c r="C75" s="8">
        <v>5</v>
      </c>
      <c r="D75" s="9">
        <f t="shared" si="12"/>
        <v>27.027027027027028</v>
      </c>
      <c r="E75" s="8">
        <f>RANK(D75,D69:D123)</f>
        <v>42</v>
      </c>
      <c r="F75" s="8">
        <v>0</v>
      </c>
      <c r="G75" s="8">
        <v>0</v>
      </c>
      <c r="H75" s="8">
        <f t="shared" si="13"/>
        <v>5</v>
      </c>
      <c r="I75" s="9">
        <f t="shared" si="14"/>
        <v>27.027027027027028</v>
      </c>
      <c r="J75" s="8">
        <f>RANK(I75,I69:I123)</f>
        <v>44</v>
      </c>
    </row>
    <row r="76" spans="1:10" x14ac:dyDescent="0.25">
      <c r="A76" s="7" t="s">
        <v>7</v>
      </c>
      <c r="B76" s="8">
        <v>266</v>
      </c>
      <c r="C76" s="8">
        <v>10</v>
      </c>
      <c r="D76" s="9">
        <f t="shared" si="12"/>
        <v>37.593984962406012</v>
      </c>
      <c r="E76" s="8">
        <f>RANK(D76,D69:D123)</f>
        <v>27</v>
      </c>
      <c r="F76" s="8">
        <v>0</v>
      </c>
      <c r="G76" s="8">
        <v>0</v>
      </c>
      <c r="H76" s="8">
        <f t="shared" si="13"/>
        <v>10</v>
      </c>
      <c r="I76" s="9">
        <f t="shared" si="14"/>
        <v>37.593984962406012</v>
      </c>
      <c r="J76" s="8">
        <f>RANK(I76,I69:I123)</f>
        <v>30</v>
      </c>
    </row>
    <row r="77" spans="1:10" x14ac:dyDescent="0.25">
      <c r="A77" s="7" t="s">
        <v>8</v>
      </c>
      <c r="B77" s="8">
        <v>214</v>
      </c>
      <c r="C77" s="8">
        <v>3</v>
      </c>
      <c r="D77" s="9">
        <f t="shared" si="12"/>
        <v>14.018691588785046</v>
      </c>
      <c r="E77" s="8">
        <f>RANK(D77,D69:D123)</f>
        <v>54</v>
      </c>
      <c r="F77" s="8">
        <v>0</v>
      </c>
      <c r="G77" s="8">
        <v>0</v>
      </c>
      <c r="H77" s="8">
        <f t="shared" si="13"/>
        <v>3</v>
      </c>
      <c r="I77" s="9">
        <f t="shared" si="14"/>
        <v>14.018691588785046</v>
      </c>
      <c r="J77" s="8">
        <f>RANK(I77,I69:I123)</f>
        <v>55</v>
      </c>
    </row>
    <row r="78" spans="1:10" x14ac:dyDescent="0.25">
      <c r="A78" s="7" t="s">
        <v>9</v>
      </c>
      <c r="B78" s="8">
        <v>1147</v>
      </c>
      <c r="C78" s="8">
        <v>55</v>
      </c>
      <c r="D78" s="9">
        <f t="shared" si="12"/>
        <v>47.951176983435047</v>
      </c>
      <c r="E78" s="8">
        <f>RANK(D78,D69:D123)</f>
        <v>16</v>
      </c>
      <c r="F78" s="8">
        <v>2</v>
      </c>
      <c r="G78" s="8">
        <v>7</v>
      </c>
      <c r="H78" s="8">
        <f t="shared" si="13"/>
        <v>64</v>
      </c>
      <c r="I78" s="9">
        <f t="shared" si="14"/>
        <v>55.797733217088059</v>
      </c>
      <c r="J78" s="8">
        <f>RANK(I78,I69:I123)</f>
        <v>11</v>
      </c>
    </row>
    <row r="79" spans="1:10" x14ac:dyDescent="0.25">
      <c r="A79" s="7" t="s">
        <v>54</v>
      </c>
      <c r="B79" s="8">
        <v>294</v>
      </c>
      <c r="C79" s="8">
        <v>5</v>
      </c>
      <c r="D79" s="9">
        <f t="shared" si="12"/>
        <v>17.006802721088437</v>
      </c>
      <c r="E79" s="8">
        <f>RANK(D79,D69:D123)</f>
        <v>51</v>
      </c>
      <c r="F79" s="8">
        <v>0</v>
      </c>
      <c r="G79" s="8">
        <v>2</v>
      </c>
      <c r="H79" s="8">
        <f t="shared" si="13"/>
        <v>7</v>
      </c>
      <c r="I79" s="9">
        <f t="shared" si="14"/>
        <v>23.809523809523807</v>
      </c>
      <c r="J79" s="8">
        <f>RANK(I79,I69:I123)</f>
        <v>45</v>
      </c>
    </row>
    <row r="80" spans="1:10" x14ac:dyDescent="0.25">
      <c r="A80" s="7" t="s">
        <v>10</v>
      </c>
      <c r="B80" s="8">
        <v>309</v>
      </c>
      <c r="C80" s="8">
        <v>18</v>
      </c>
      <c r="D80" s="9">
        <f t="shared" si="12"/>
        <v>58.252427184466022</v>
      </c>
      <c r="E80" s="8">
        <f>RANK(D80,D69:D123)</f>
        <v>5</v>
      </c>
      <c r="F80" s="8">
        <v>0</v>
      </c>
      <c r="G80" s="8">
        <v>0</v>
      </c>
      <c r="H80" s="8">
        <f t="shared" si="13"/>
        <v>18</v>
      </c>
      <c r="I80" s="9">
        <f t="shared" si="14"/>
        <v>58.252427184466022</v>
      </c>
      <c r="J80" s="8">
        <f>RANK(I80,I69:I123)</f>
        <v>8</v>
      </c>
    </row>
    <row r="81" spans="1:10" x14ac:dyDescent="0.25">
      <c r="A81" s="7" t="s">
        <v>11</v>
      </c>
      <c r="B81" s="8">
        <v>854</v>
      </c>
      <c r="C81" s="8">
        <v>24</v>
      </c>
      <c r="D81" s="9">
        <f t="shared" si="12"/>
        <v>28.103044496487119</v>
      </c>
      <c r="E81" s="8">
        <f>RANK(D81,D69:D123)</f>
        <v>40</v>
      </c>
      <c r="F81" s="8">
        <v>0</v>
      </c>
      <c r="G81" s="8">
        <v>3</v>
      </c>
      <c r="H81" s="8">
        <f t="shared" si="13"/>
        <v>27</v>
      </c>
      <c r="I81" s="9">
        <f t="shared" si="14"/>
        <v>31.615925058548008</v>
      </c>
      <c r="J81" s="8">
        <f>RANK(I81,I69:I123)</f>
        <v>37</v>
      </c>
    </row>
    <row r="82" spans="1:10" x14ac:dyDescent="0.25">
      <c r="A82" s="7" t="s">
        <v>12</v>
      </c>
      <c r="B82" s="8">
        <v>688</v>
      </c>
      <c r="C82" s="8">
        <v>37</v>
      </c>
      <c r="D82" s="9">
        <f t="shared" si="12"/>
        <v>53.779069767441861</v>
      </c>
      <c r="E82" s="8">
        <f>RANK(D82,D69:D123)</f>
        <v>12</v>
      </c>
      <c r="F82" s="8">
        <v>0</v>
      </c>
      <c r="G82" s="8">
        <v>0</v>
      </c>
      <c r="H82" s="8">
        <f t="shared" si="13"/>
        <v>37</v>
      </c>
      <c r="I82" s="9">
        <f t="shared" si="14"/>
        <v>53.779069767441861</v>
      </c>
      <c r="J82" s="8">
        <f>RANK(I82,I69:I123)</f>
        <v>14</v>
      </c>
    </row>
    <row r="83" spans="1:10" x14ac:dyDescent="0.25">
      <c r="A83" s="7" t="s">
        <v>13</v>
      </c>
      <c r="B83" s="8">
        <v>773</v>
      </c>
      <c r="C83" s="8">
        <v>28</v>
      </c>
      <c r="D83" s="9">
        <f t="shared" si="12"/>
        <v>36.222509702457955</v>
      </c>
      <c r="E83" s="8">
        <f>RANK(D83,D69:D123)</f>
        <v>30</v>
      </c>
      <c r="F83" s="8">
        <v>0</v>
      </c>
      <c r="G83" s="8">
        <v>0</v>
      </c>
      <c r="H83" s="8">
        <f t="shared" si="13"/>
        <v>28</v>
      </c>
      <c r="I83" s="9">
        <f t="shared" si="14"/>
        <v>36.222509702457955</v>
      </c>
      <c r="J83" s="8">
        <f>RANK(I83,I69:I123)</f>
        <v>32</v>
      </c>
    </row>
    <row r="84" spans="1:10" x14ac:dyDescent="0.25">
      <c r="A84" s="7" t="s">
        <v>14</v>
      </c>
      <c r="B84" s="8">
        <v>390</v>
      </c>
      <c r="C84" s="8">
        <v>15</v>
      </c>
      <c r="D84" s="9">
        <f t="shared" si="12"/>
        <v>38.461538461538467</v>
      </c>
      <c r="E84" s="8">
        <f>RANK(D84,D69:D123)</f>
        <v>24</v>
      </c>
      <c r="F84" s="8">
        <v>0</v>
      </c>
      <c r="G84" s="8">
        <v>0</v>
      </c>
      <c r="H84" s="8">
        <f t="shared" si="13"/>
        <v>15</v>
      </c>
      <c r="I84" s="9">
        <f t="shared" si="14"/>
        <v>38.461538461538467</v>
      </c>
      <c r="J84" s="8">
        <f>RANK(I84,I69:I123)</f>
        <v>27</v>
      </c>
    </row>
    <row r="85" spans="1:10" x14ac:dyDescent="0.25">
      <c r="A85" s="7" t="s">
        <v>15</v>
      </c>
      <c r="B85" s="8">
        <v>1943</v>
      </c>
      <c r="C85" s="8">
        <v>74</v>
      </c>
      <c r="D85" s="9">
        <f t="shared" si="12"/>
        <v>38.085434894493048</v>
      </c>
      <c r="E85" s="8">
        <f>RANK(D85,D69:D123)</f>
        <v>25</v>
      </c>
      <c r="F85" s="8">
        <v>1</v>
      </c>
      <c r="G85" s="8">
        <v>12</v>
      </c>
      <c r="H85" s="8">
        <f t="shared" si="13"/>
        <v>87</v>
      </c>
      <c r="I85" s="9">
        <f t="shared" si="14"/>
        <v>44.776119402985074</v>
      </c>
      <c r="J85" s="8">
        <f>RANK(I85,I69:I123)</f>
        <v>21</v>
      </c>
    </row>
    <row r="86" spans="1:10" x14ac:dyDescent="0.25">
      <c r="A86" s="7" t="s">
        <v>16</v>
      </c>
      <c r="B86" s="8">
        <v>844</v>
      </c>
      <c r="C86" s="8">
        <v>32</v>
      </c>
      <c r="D86" s="9">
        <f t="shared" si="12"/>
        <v>37.914691943127963</v>
      </c>
      <c r="E86" s="8">
        <f>RANK(D86,D69:D123)</f>
        <v>26</v>
      </c>
      <c r="F86" s="8">
        <v>0</v>
      </c>
      <c r="G86" s="8">
        <v>2</v>
      </c>
      <c r="H86" s="8">
        <f t="shared" si="13"/>
        <v>34</v>
      </c>
      <c r="I86" s="9">
        <f t="shared" si="14"/>
        <v>40.284360189573462</v>
      </c>
      <c r="J86" s="8">
        <f>RANK(I86,I69:I123)</f>
        <v>25</v>
      </c>
    </row>
    <row r="87" spans="1:10" x14ac:dyDescent="0.25">
      <c r="A87" s="7" t="s">
        <v>17</v>
      </c>
      <c r="B87" s="8">
        <v>1860</v>
      </c>
      <c r="C87" s="8">
        <v>30</v>
      </c>
      <c r="D87" s="9">
        <f t="shared" si="12"/>
        <v>16.129032258064516</v>
      </c>
      <c r="E87" s="8">
        <f>RANK(D87,D69:D123)</f>
        <v>53</v>
      </c>
      <c r="F87" s="8">
        <v>0</v>
      </c>
      <c r="G87" s="8">
        <v>0</v>
      </c>
      <c r="H87" s="8">
        <f t="shared" si="13"/>
        <v>30</v>
      </c>
      <c r="I87" s="9">
        <f t="shared" si="14"/>
        <v>16.129032258064516</v>
      </c>
      <c r="J87" s="8">
        <f>RANK(I87,I69:I123)</f>
        <v>53</v>
      </c>
    </row>
    <row r="88" spans="1:10" x14ac:dyDescent="0.25">
      <c r="A88" s="7" t="s">
        <v>18</v>
      </c>
      <c r="B88" s="8">
        <v>5129</v>
      </c>
      <c r="C88" s="8">
        <v>208</v>
      </c>
      <c r="D88" s="9">
        <f t="shared" si="12"/>
        <v>40.553714174302989</v>
      </c>
      <c r="E88" s="8">
        <f>RANK(D88,D69:D123)</f>
        <v>21</v>
      </c>
      <c r="F88" s="8">
        <v>0</v>
      </c>
      <c r="G88" s="8">
        <v>56</v>
      </c>
      <c r="H88" s="8">
        <f t="shared" si="13"/>
        <v>264</v>
      </c>
      <c r="I88" s="9">
        <f t="shared" si="14"/>
        <v>51.472021836615326</v>
      </c>
      <c r="J88" s="8">
        <f>RANK(I88,I69:I123)</f>
        <v>16</v>
      </c>
    </row>
    <row r="89" spans="1:10" x14ac:dyDescent="0.25">
      <c r="A89" s="7" t="s">
        <v>19</v>
      </c>
      <c r="B89" s="8">
        <v>379</v>
      </c>
      <c r="C89" s="8">
        <v>26</v>
      </c>
      <c r="D89" s="9">
        <f t="shared" si="12"/>
        <v>68.601583113456456</v>
      </c>
      <c r="E89" s="8">
        <f>RANK(D89,D69:D123)</f>
        <v>2</v>
      </c>
      <c r="F89" s="8">
        <v>0</v>
      </c>
      <c r="G89" s="8">
        <v>1</v>
      </c>
      <c r="H89" s="8">
        <f t="shared" si="13"/>
        <v>27</v>
      </c>
      <c r="I89" s="9">
        <f t="shared" si="14"/>
        <v>71.240105540897105</v>
      </c>
      <c r="J89" s="8">
        <f>RANK(I89,I69:I123)</f>
        <v>2</v>
      </c>
    </row>
    <row r="90" spans="1:10" x14ac:dyDescent="0.25">
      <c r="A90" s="7" t="s">
        <v>20</v>
      </c>
      <c r="B90" s="8">
        <v>588</v>
      </c>
      <c r="C90" s="8">
        <v>32</v>
      </c>
      <c r="D90" s="9">
        <f t="shared" si="12"/>
        <v>54.42176870748299</v>
      </c>
      <c r="E90" s="8">
        <f>RANK(D90,D69:D123)</f>
        <v>9</v>
      </c>
      <c r="F90" s="8">
        <v>0</v>
      </c>
      <c r="G90" s="8">
        <v>2</v>
      </c>
      <c r="H90" s="8">
        <f t="shared" si="13"/>
        <v>34</v>
      </c>
      <c r="I90" s="9">
        <f t="shared" si="14"/>
        <v>57.823129251700685</v>
      </c>
      <c r="J90" s="8">
        <f>RANK(I90,I69:I123)</f>
        <v>9</v>
      </c>
    </row>
    <row r="91" spans="1:10" x14ac:dyDescent="0.25">
      <c r="A91" s="7" t="s">
        <v>21</v>
      </c>
      <c r="B91" s="8">
        <v>978</v>
      </c>
      <c r="C91" s="8">
        <v>58</v>
      </c>
      <c r="D91" s="9">
        <f t="shared" si="12"/>
        <v>59.304703476482615</v>
      </c>
      <c r="E91" s="8">
        <f>RANK(D91,D69:D123)</f>
        <v>4</v>
      </c>
      <c r="F91" s="8">
        <v>0</v>
      </c>
      <c r="G91" s="8">
        <v>9</v>
      </c>
      <c r="H91" s="8">
        <f t="shared" si="13"/>
        <v>67</v>
      </c>
      <c r="I91" s="9">
        <f t="shared" si="14"/>
        <v>68.507157464212682</v>
      </c>
      <c r="J91" s="8">
        <f>RANK(I91,I69:I123)</f>
        <v>5</v>
      </c>
    </row>
    <row r="92" spans="1:10" x14ac:dyDescent="0.25">
      <c r="A92" s="7" t="s">
        <v>25</v>
      </c>
      <c r="B92" s="8">
        <v>523</v>
      </c>
      <c r="C92" s="8">
        <v>34</v>
      </c>
      <c r="D92" s="9">
        <f t="shared" si="12"/>
        <v>65.009560229445512</v>
      </c>
      <c r="E92" s="8">
        <f>RANK(D92,D69:D123)</f>
        <v>3</v>
      </c>
      <c r="F92" s="8">
        <v>2</v>
      </c>
      <c r="G92" s="8">
        <v>0</v>
      </c>
      <c r="H92" s="8">
        <f t="shared" si="13"/>
        <v>36</v>
      </c>
      <c r="I92" s="9">
        <f t="shared" si="14"/>
        <v>68.833652007648183</v>
      </c>
      <c r="J92" s="8">
        <f>RANK(I92,I69:I123)</f>
        <v>3</v>
      </c>
    </row>
    <row r="93" spans="1:10" x14ac:dyDescent="0.25">
      <c r="A93" s="7" t="s">
        <v>22</v>
      </c>
      <c r="B93" s="8">
        <v>1703</v>
      </c>
      <c r="C93" s="8">
        <v>52</v>
      </c>
      <c r="D93" s="9">
        <f t="shared" si="12"/>
        <v>30.534351145038165</v>
      </c>
      <c r="E93" s="8">
        <f>RANK(D93,D69:D123)</f>
        <v>36</v>
      </c>
      <c r="F93" s="8">
        <v>0</v>
      </c>
      <c r="G93" s="8">
        <v>5</v>
      </c>
      <c r="H93" s="8">
        <f t="shared" si="13"/>
        <v>57</v>
      </c>
      <c r="I93" s="9">
        <f t="shared" si="14"/>
        <v>33.470346447445685</v>
      </c>
      <c r="J93" s="8">
        <f>RANK(I93,I69:I123)</f>
        <v>34</v>
      </c>
    </row>
    <row r="94" spans="1:10" x14ac:dyDescent="0.25">
      <c r="A94" s="7" t="s">
        <v>23</v>
      </c>
      <c r="B94" s="8">
        <v>873</v>
      </c>
      <c r="C94" s="8">
        <v>32</v>
      </c>
      <c r="D94" s="9">
        <f t="shared" si="12"/>
        <v>36.655211912943876</v>
      </c>
      <c r="E94" s="8">
        <f>RANK(D94,D69:D123)</f>
        <v>28</v>
      </c>
      <c r="F94" s="8">
        <v>0</v>
      </c>
      <c r="G94" s="8">
        <v>2</v>
      </c>
      <c r="H94" s="8">
        <f t="shared" si="13"/>
        <v>34</v>
      </c>
      <c r="I94" s="9">
        <f t="shared" si="14"/>
        <v>38.946162657502867</v>
      </c>
      <c r="J94" s="8">
        <f>RANK(I94,I69:I123)</f>
        <v>26</v>
      </c>
    </row>
    <row r="95" spans="1:10" x14ac:dyDescent="0.25">
      <c r="A95" s="7" t="s">
        <v>24</v>
      </c>
      <c r="B95" s="8">
        <v>717</v>
      </c>
      <c r="C95" s="8">
        <v>32</v>
      </c>
      <c r="D95" s="9">
        <f t="shared" si="12"/>
        <v>44.630404463040442</v>
      </c>
      <c r="E95" s="8">
        <f>RANK(D95,D69:D123)</f>
        <v>18</v>
      </c>
      <c r="F95" s="8">
        <v>0</v>
      </c>
      <c r="G95" s="8">
        <v>4</v>
      </c>
      <c r="H95" s="8">
        <f t="shared" si="13"/>
        <v>36</v>
      </c>
      <c r="I95" s="9">
        <f t="shared" si="14"/>
        <v>50.2092050209205</v>
      </c>
      <c r="J95" s="8">
        <f>RANK(I95,I69:I123)</f>
        <v>17</v>
      </c>
    </row>
    <row r="96" spans="1:10" x14ac:dyDescent="0.25">
      <c r="A96" s="7" t="s">
        <v>26</v>
      </c>
      <c r="B96" s="8">
        <v>1775</v>
      </c>
      <c r="C96" s="8">
        <v>96</v>
      </c>
      <c r="D96" s="9">
        <f t="shared" si="12"/>
        <v>54.084507042253527</v>
      </c>
      <c r="E96" s="8">
        <f>RANK(D96,D69:D123)</f>
        <v>11</v>
      </c>
      <c r="F96" s="8">
        <v>1</v>
      </c>
      <c r="G96" s="8">
        <v>5</v>
      </c>
      <c r="H96" s="8">
        <f t="shared" si="13"/>
        <v>102</v>
      </c>
      <c r="I96" s="9">
        <f t="shared" si="14"/>
        <v>57.464788732394361</v>
      </c>
      <c r="J96" s="8">
        <f>RANK(I96,I69:I123)</f>
        <v>10</v>
      </c>
    </row>
    <row r="97" spans="1:10" x14ac:dyDescent="0.25">
      <c r="A97" s="7" t="s">
        <v>27</v>
      </c>
      <c r="B97" s="8">
        <v>880</v>
      </c>
      <c r="C97" s="8">
        <v>25</v>
      </c>
      <c r="D97" s="9">
        <f t="shared" si="12"/>
        <v>28.409090909090907</v>
      </c>
      <c r="E97" s="8">
        <f>RANK(D97,D69:D123)</f>
        <v>39</v>
      </c>
      <c r="F97" s="8">
        <v>0</v>
      </c>
      <c r="G97" s="8">
        <v>1</v>
      </c>
      <c r="H97" s="8">
        <f t="shared" si="13"/>
        <v>26</v>
      </c>
      <c r="I97" s="9">
        <f t="shared" si="14"/>
        <v>29.545454545454543</v>
      </c>
      <c r="J97" s="8">
        <f>RANK(I97,I69:I123)</f>
        <v>40</v>
      </c>
    </row>
    <row r="98" spans="1:10" x14ac:dyDescent="0.25">
      <c r="A98" s="7" t="s">
        <v>28</v>
      </c>
      <c r="B98" s="8">
        <v>669</v>
      </c>
      <c r="C98" s="8">
        <v>50</v>
      </c>
      <c r="D98" s="9">
        <f t="shared" si="12"/>
        <v>74.738415545590442</v>
      </c>
      <c r="E98" s="8">
        <f>RANK(D98,D69:D123)</f>
        <v>1</v>
      </c>
      <c r="F98" s="8">
        <v>0</v>
      </c>
      <c r="G98" s="8">
        <v>1</v>
      </c>
      <c r="H98" s="8">
        <f t="shared" si="13"/>
        <v>51</v>
      </c>
      <c r="I98" s="9">
        <f t="shared" si="14"/>
        <v>76.233183856502237</v>
      </c>
      <c r="J98" s="8">
        <f>RANK(I98,I69:I123)</f>
        <v>1</v>
      </c>
    </row>
    <row r="99" spans="1:10" x14ac:dyDescent="0.25">
      <c r="A99" s="7" t="s">
        <v>29</v>
      </c>
      <c r="B99" s="8">
        <v>4102</v>
      </c>
      <c r="C99" s="8">
        <v>57</v>
      </c>
      <c r="D99" s="9">
        <f t="shared" si="12"/>
        <v>13.895660653339835</v>
      </c>
      <c r="E99" s="8">
        <f>RANK(D99,D69:D123)</f>
        <v>55</v>
      </c>
      <c r="F99" s="8">
        <v>0</v>
      </c>
      <c r="G99" s="8">
        <v>6</v>
      </c>
      <c r="H99" s="8">
        <f t="shared" si="13"/>
        <v>63</v>
      </c>
      <c r="I99" s="9">
        <f t="shared" si="14"/>
        <v>15.358361774744028</v>
      </c>
      <c r="J99" s="8">
        <f>RANK(I99,I69:I123)</f>
        <v>54</v>
      </c>
    </row>
    <row r="100" spans="1:10" x14ac:dyDescent="0.25">
      <c r="A100" s="7" t="s">
        <v>30</v>
      </c>
      <c r="B100" s="8">
        <v>331</v>
      </c>
      <c r="C100" s="8">
        <v>13</v>
      </c>
      <c r="D100" s="9">
        <f t="shared" si="12"/>
        <v>39.274924471299094</v>
      </c>
      <c r="E100" s="8">
        <f>RANK(D100,D69:D123)</f>
        <v>22</v>
      </c>
      <c r="F100" s="8">
        <v>0</v>
      </c>
      <c r="G100" s="8">
        <v>1</v>
      </c>
      <c r="H100" s="8">
        <f t="shared" si="13"/>
        <v>14</v>
      </c>
      <c r="I100" s="9">
        <f t="shared" si="14"/>
        <v>42.296072507552871</v>
      </c>
      <c r="J100" s="8">
        <f>RANK(I100,I69:I123)</f>
        <v>22</v>
      </c>
    </row>
    <row r="101" spans="1:10" x14ac:dyDescent="0.25">
      <c r="A101" s="7" t="s">
        <v>31</v>
      </c>
      <c r="B101" s="8">
        <v>538</v>
      </c>
      <c r="C101" s="8">
        <v>9</v>
      </c>
      <c r="D101" s="9">
        <f t="shared" si="12"/>
        <v>16.728624535315983</v>
      </c>
      <c r="E101" s="8">
        <f>RANK(D101,D69:D123)</f>
        <v>52</v>
      </c>
      <c r="F101" s="8">
        <v>0</v>
      </c>
      <c r="G101" s="8">
        <v>0</v>
      </c>
      <c r="H101" s="8">
        <f t="shared" si="13"/>
        <v>9</v>
      </c>
      <c r="I101" s="9">
        <f t="shared" si="14"/>
        <v>16.728624535315983</v>
      </c>
      <c r="J101" s="8">
        <f>RANK(I101,I69:I123)</f>
        <v>52</v>
      </c>
    </row>
    <row r="102" spans="1:10" x14ac:dyDescent="0.25">
      <c r="A102" s="7" t="s">
        <v>32</v>
      </c>
      <c r="B102" s="8">
        <v>627</v>
      </c>
      <c r="C102" s="8">
        <v>30</v>
      </c>
      <c r="D102" s="9">
        <f t="shared" si="12"/>
        <v>47.846889952153113</v>
      </c>
      <c r="E102" s="8">
        <f>RANK(D102,D69:D123)</f>
        <v>17</v>
      </c>
      <c r="F102" s="8">
        <v>0</v>
      </c>
      <c r="G102" s="8">
        <v>1</v>
      </c>
      <c r="H102" s="8">
        <f t="shared" si="13"/>
        <v>31</v>
      </c>
      <c r="I102" s="9">
        <f t="shared" si="14"/>
        <v>49.441786283891545</v>
      </c>
      <c r="J102" s="8">
        <f>RANK(I102,I69:I123)</f>
        <v>18</v>
      </c>
    </row>
    <row r="103" spans="1:10" x14ac:dyDescent="0.25">
      <c r="A103" s="7" t="s">
        <v>33</v>
      </c>
      <c r="B103" s="8">
        <v>1499</v>
      </c>
      <c r="C103" s="8">
        <v>41</v>
      </c>
      <c r="D103" s="9">
        <f t="shared" si="12"/>
        <v>27.351567711807874</v>
      </c>
      <c r="E103" s="8">
        <f>RANK(D103,D69:D123)</f>
        <v>41</v>
      </c>
      <c r="F103" s="8">
        <v>0</v>
      </c>
      <c r="G103" s="8">
        <v>0</v>
      </c>
      <c r="H103" s="8">
        <f t="shared" si="13"/>
        <v>41</v>
      </c>
      <c r="I103" s="9">
        <f t="shared" si="14"/>
        <v>27.351567711807874</v>
      </c>
      <c r="J103" s="8">
        <f>RANK(I103,I69:I123)</f>
        <v>43</v>
      </c>
    </row>
    <row r="104" spans="1:10" x14ac:dyDescent="0.25">
      <c r="A104" s="7" t="s">
        <v>34</v>
      </c>
      <c r="B104" s="8">
        <v>171</v>
      </c>
      <c r="C104" s="8">
        <v>3</v>
      </c>
      <c r="D104" s="9">
        <f t="shared" si="12"/>
        <v>17.543859649122805</v>
      </c>
      <c r="E104" s="8">
        <f>RANK(D104,D69:D123)</f>
        <v>50</v>
      </c>
      <c r="F104" s="8">
        <v>0</v>
      </c>
      <c r="G104" s="8">
        <v>1</v>
      </c>
      <c r="H104" s="8">
        <f t="shared" si="13"/>
        <v>4</v>
      </c>
      <c r="I104" s="9">
        <f t="shared" si="14"/>
        <v>23.391812865497073</v>
      </c>
      <c r="J104" s="8">
        <f>RANK(I104,I69:I123)</f>
        <v>47</v>
      </c>
    </row>
    <row r="105" spans="1:10" x14ac:dyDescent="0.25">
      <c r="A105" s="7" t="s">
        <v>35</v>
      </c>
      <c r="B105" s="8">
        <v>206</v>
      </c>
      <c r="C105" s="8">
        <v>10</v>
      </c>
      <c r="D105" s="9">
        <f t="shared" si="12"/>
        <v>48.543689320388346</v>
      </c>
      <c r="E105" s="8">
        <f>RANK(D105,D69:D123)</f>
        <v>15</v>
      </c>
      <c r="F105" s="8">
        <v>0</v>
      </c>
      <c r="G105" s="8">
        <v>0</v>
      </c>
      <c r="H105" s="8">
        <f t="shared" si="13"/>
        <v>10</v>
      </c>
      <c r="I105" s="9">
        <f t="shared" si="14"/>
        <v>48.543689320388346</v>
      </c>
      <c r="J105" s="8">
        <f>RANK(I105,I69:I123)</f>
        <v>19</v>
      </c>
    </row>
    <row r="106" spans="1:10" x14ac:dyDescent="0.25">
      <c r="A106" s="7" t="s">
        <v>36</v>
      </c>
      <c r="B106" s="8">
        <v>211</v>
      </c>
      <c r="C106" s="8">
        <v>5</v>
      </c>
      <c r="D106" s="9">
        <f t="shared" si="12"/>
        <v>23.696682464454973</v>
      </c>
      <c r="E106" s="8">
        <f>RANK(D106,D69:D123)</f>
        <v>45</v>
      </c>
      <c r="F106" s="8">
        <v>0</v>
      </c>
      <c r="G106" s="8">
        <v>0</v>
      </c>
      <c r="H106" s="8">
        <f t="shared" si="13"/>
        <v>5</v>
      </c>
      <c r="I106" s="9">
        <f t="shared" si="14"/>
        <v>23.696682464454973</v>
      </c>
      <c r="J106" s="8">
        <f>RANK(I106,I69:I123)</f>
        <v>46</v>
      </c>
    </row>
    <row r="107" spans="1:10" x14ac:dyDescent="0.25">
      <c r="A107" s="7" t="s">
        <v>37</v>
      </c>
      <c r="B107" s="8">
        <v>852</v>
      </c>
      <c r="C107" s="8">
        <v>23</v>
      </c>
      <c r="D107" s="9">
        <f t="shared" si="12"/>
        <v>26.995305164319248</v>
      </c>
      <c r="E107" s="8">
        <f>RANK(D107,D69:D123)</f>
        <v>43</v>
      </c>
      <c r="F107" s="8">
        <v>0</v>
      </c>
      <c r="G107" s="8">
        <v>2</v>
      </c>
      <c r="H107" s="8">
        <f t="shared" si="13"/>
        <v>25</v>
      </c>
      <c r="I107" s="9">
        <f t="shared" si="14"/>
        <v>29.342723004694836</v>
      </c>
      <c r="J107" s="8">
        <f>RANK(I107,I69:I123)</f>
        <v>41</v>
      </c>
    </row>
    <row r="108" spans="1:10" x14ac:dyDescent="0.25">
      <c r="A108" s="7" t="s">
        <v>38</v>
      </c>
      <c r="B108" s="8">
        <v>1650</v>
      </c>
      <c r="C108" s="8">
        <v>31</v>
      </c>
      <c r="D108" s="9">
        <f t="shared" si="12"/>
        <v>18.787878787878789</v>
      </c>
      <c r="E108" s="8">
        <f>RANK(D108,D69:D123)</f>
        <v>49</v>
      </c>
      <c r="F108" s="8">
        <v>0</v>
      </c>
      <c r="G108" s="8">
        <v>6</v>
      </c>
      <c r="H108" s="8">
        <f t="shared" si="13"/>
        <v>37</v>
      </c>
      <c r="I108" s="9">
        <f t="shared" si="14"/>
        <v>22.424242424242422</v>
      </c>
      <c r="J108" s="8">
        <f>RANK(I108,I69:I123)</f>
        <v>50</v>
      </c>
    </row>
    <row r="109" spans="1:10" x14ac:dyDescent="0.25">
      <c r="A109" s="7" t="s">
        <v>39</v>
      </c>
      <c r="B109" s="8">
        <v>2016</v>
      </c>
      <c r="C109" s="8">
        <v>99</v>
      </c>
      <c r="D109" s="9">
        <f t="shared" si="12"/>
        <v>49.107142857142854</v>
      </c>
      <c r="E109" s="8">
        <f>RANK(D109,D69:D123)</f>
        <v>14</v>
      </c>
      <c r="F109" s="8">
        <v>3</v>
      </c>
      <c r="G109" s="8">
        <v>7</v>
      </c>
      <c r="H109" s="8">
        <f t="shared" si="13"/>
        <v>109</v>
      </c>
      <c r="I109" s="9">
        <f t="shared" si="14"/>
        <v>54.067460317460316</v>
      </c>
      <c r="J109" s="8">
        <f>RANK(I109,I69:I123)</f>
        <v>13</v>
      </c>
    </row>
    <row r="110" spans="1:10" x14ac:dyDescent="0.25">
      <c r="A110" s="7" t="s">
        <v>40</v>
      </c>
      <c r="B110" s="8">
        <v>787</v>
      </c>
      <c r="C110" s="8">
        <v>44</v>
      </c>
      <c r="D110" s="9">
        <f t="shared" si="12"/>
        <v>55.908513341804323</v>
      </c>
      <c r="E110" s="8">
        <f>RANK(D110,D69:D123)</f>
        <v>8</v>
      </c>
      <c r="F110" s="8">
        <v>1</v>
      </c>
      <c r="G110" s="8">
        <v>2</v>
      </c>
      <c r="H110" s="8">
        <f t="shared" si="13"/>
        <v>47</v>
      </c>
      <c r="I110" s="9">
        <f t="shared" si="14"/>
        <v>59.720457433290974</v>
      </c>
      <c r="J110" s="8">
        <f>RANK(I110,I69:I123)</f>
        <v>7</v>
      </c>
    </row>
    <row r="111" spans="1:10" x14ac:dyDescent="0.25">
      <c r="A111" s="7" t="s">
        <v>41</v>
      </c>
      <c r="B111" s="8">
        <v>277</v>
      </c>
      <c r="C111" s="8">
        <v>9</v>
      </c>
      <c r="D111" s="9">
        <f t="shared" si="12"/>
        <v>32.490974729241877</v>
      </c>
      <c r="E111" s="8">
        <f>RANK(D111,D69:D123)</f>
        <v>34</v>
      </c>
      <c r="F111" s="8">
        <v>0</v>
      </c>
      <c r="G111" s="8">
        <v>0</v>
      </c>
      <c r="H111" s="8">
        <f t="shared" si="13"/>
        <v>9</v>
      </c>
      <c r="I111" s="9">
        <f t="shared" si="14"/>
        <v>32.490974729241877</v>
      </c>
      <c r="J111" s="8">
        <f>RANK(I111,I69:I123)</f>
        <v>36</v>
      </c>
    </row>
    <row r="112" spans="1:10" x14ac:dyDescent="0.25">
      <c r="A112" s="7" t="s">
        <v>42</v>
      </c>
      <c r="B112" s="8">
        <v>378</v>
      </c>
      <c r="C112" s="8">
        <v>19</v>
      </c>
      <c r="D112" s="9">
        <f t="shared" si="12"/>
        <v>50.264550264550259</v>
      </c>
      <c r="E112" s="8">
        <f>RANK(D112,D69:D123)</f>
        <v>13</v>
      </c>
      <c r="F112" s="8">
        <v>0</v>
      </c>
      <c r="G112" s="8">
        <v>1</v>
      </c>
      <c r="H112" s="8">
        <f t="shared" si="13"/>
        <v>20</v>
      </c>
      <c r="I112" s="9">
        <f t="shared" si="14"/>
        <v>52.910052910052904</v>
      </c>
      <c r="J112" s="8">
        <f>RANK(I112,I69:I123)</f>
        <v>15</v>
      </c>
    </row>
    <row r="113" spans="1:10" x14ac:dyDescent="0.25">
      <c r="A113" s="7" t="s">
        <v>43</v>
      </c>
      <c r="B113" s="8">
        <v>335</v>
      </c>
      <c r="C113" s="8">
        <v>19</v>
      </c>
      <c r="D113" s="9">
        <f t="shared" si="12"/>
        <v>56.716417910447767</v>
      </c>
      <c r="E113" s="8">
        <f>RANK(D113,D69:D123)</f>
        <v>6</v>
      </c>
      <c r="F113" s="8">
        <v>3</v>
      </c>
      <c r="G113" s="8">
        <v>1</v>
      </c>
      <c r="H113" s="8">
        <f t="shared" si="13"/>
        <v>23</v>
      </c>
      <c r="I113" s="9">
        <f t="shared" si="14"/>
        <v>68.656716417910445</v>
      </c>
      <c r="J113" s="8">
        <f>RANK(I113,I69:I123)</f>
        <v>4</v>
      </c>
    </row>
    <row r="114" spans="1:10" x14ac:dyDescent="0.25">
      <c r="A114" s="7" t="s">
        <v>44</v>
      </c>
      <c r="B114" s="8">
        <v>453</v>
      </c>
      <c r="C114" s="8">
        <v>13</v>
      </c>
      <c r="D114" s="9">
        <f t="shared" si="12"/>
        <v>28.697571743929359</v>
      </c>
      <c r="E114" s="8">
        <f>RANK(D114,D69:D123)</f>
        <v>38</v>
      </c>
      <c r="F114" s="8">
        <v>0</v>
      </c>
      <c r="G114" s="8">
        <v>1</v>
      </c>
      <c r="H114" s="8">
        <f t="shared" si="13"/>
        <v>14</v>
      </c>
      <c r="I114" s="9">
        <f t="shared" si="14"/>
        <v>30.905077262693158</v>
      </c>
      <c r="J114" s="8">
        <f>RANK(I114,I69:I123)</f>
        <v>38</v>
      </c>
    </row>
    <row r="115" spans="1:10" x14ac:dyDescent="0.25">
      <c r="A115" s="7" t="s">
        <v>45</v>
      </c>
      <c r="B115" s="8">
        <v>164</v>
      </c>
      <c r="C115" s="8">
        <v>5</v>
      </c>
      <c r="D115" s="9">
        <f t="shared" si="12"/>
        <v>30.487804878048781</v>
      </c>
      <c r="E115" s="8">
        <f>RANK(D115,D69:D123)</f>
        <v>37</v>
      </c>
      <c r="F115" s="8">
        <v>0</v>
      </c>
      <c r="G115" s="8">
        <v>0</v>
      </c>
      <c r="H115" s="8">
        <f t="shared" si="13"/>
        <v>5</v>
      </c>
      <c r="I115" s="9">
        <f t="shared" si="14"/>
        <v>30.487804878048781</v>
      </c>
      <c r="J115" s="8">
        <f>RANK(I115,I69:I123)</f>
        <v>39</v>
      </c>
    </row>
    <row r="116" spans="1:10" x14ac:dyDescent="0.25">
      <c r="A116" s="7" t="s">
        <v>46</v>
      </c>
      <c r="B116" s="8">
        <v>258</v>
      </c>
      <c r="C116" s="8">
        <v>6</v>
      </c>
      <c r="D116" s="9">
        <f t="shared" si="12"/>
        <v>23.255813953488371</v>
      </c>
      <c r="E116" s="8">
        <f>RANK(D116,D69:D123)</f>
        <v>46</v>
      </c>
      <c r="F116" s="8">
        <v>0</v>
      </c>
      <c r="G116" s="8">
        <v>0</v>
      </c>
      <c r="H116" s="8">
        <f t="shared" si="13"/>
        <v>6</v>
      </c>
      <c r="I116" s="9">
        <f t="shared" si="14"/>
        <v>23.255813953488371</v>
      </c>
      <c r="J116" s="8">
        <f>RANK(I116,I69:I123)</f>
        <v>49</v>
      </c>
    </row>
    <row r="117" spans="1:10" x14ac:dyDescent="0.25">
      <c r="A117" s="7" t="s">
        <v>47</v>
      </c>
      <c r="B117" s="8">
        <v>858</v>
      </c>
      <c r="C117" s="8">
        <v>30</v>
      </c>
      <c r="D117" s="9">
        <f t="shared" si="12"/>
        <v>34.965034965034967</v>
      </c>
      <c r="E117" s="8">
        <f>RANK(D117,D69:D123)</f>
        <v>31</v>
      </c>
      <c r="F117" s="8">
        <v>1</v>
      </c>
      <c r="G117" s="8">
        <v>1</v>
      </c>
      <c r="H117" s="8">
        <f t="shared" si="13"/>
        <v>32</v>
      </c>
      <c r="I117" s="9">
        <f t="shared" si="14"/>
        <v>37.296037296037298</v>
      </c>
      <c r="J117" s="8">
        <f>RANK(I117,I69:I123)</f>
        <v>31</v>
      </c>
    </row>
    <row r="118" spans="1:10" x14ac:dyDescent="0.25">
      <c r="A118" s="7" t="s">
        <v>48</v>
      </c>
      <c r="B118" s="8">
        <v>1239</v>
      </c>
      <c r="C118" s="8">
        <v>48</v>
      </c>
      <c r="D118" s="9">
        <f t="shared" si="12"/>
        <v>38.7409200968523</v>
      </c>
      <c r="E118" s="8">
        <f>RANK(D118,D69:D123)</f>
        <v>23</v>
      </c>
      <c r="F118" s="8">
        <v>0</v>
      </c>
      <c r="G118" s="8">
        <v>3</v>
      </c>
      <c r="H118" s="8">
        <f t="shared" si="13"/>
        <v>51</v>
      </c>
      <c r="I118" s="9">
        <f t="shared" si="14"/>
        <v>41.162227602905567</v>
      </c>
      <c r="J118" s="8">
        <f>RANK(I118,I69:I123)</f>
        <v>23</v>
      </c>
    </row>
    <row r="119" spans="1:10" x14ac:dyDescent="0.25">
      <c r="A119" s="7" t="s">
        <v>49</v>
      </c>
      <c r="B119" s="8">
        <v>203</v>
      </c>
      <c r="C119" s="8">
        <v>11</v>
      </c>
      <c r="D119" s="9">
        <f t="shared" si="12"/>
        <v>54.187192118226605</v>
      </c>
      <c r="E119" s="8">
        <f>RANK(D119,D69:D123)</f>
        <v>10</v>
      </c>
      <c r="F119" s="8">
        <v>0</v>
      </c>
      <c r="G119" s="8">
        <v>0</v>
      </c>
      <c r="H119" s="8">
        <f t="shared" si="13"/>
        <v>11</v>
      </c>
      <c r="I119" s="9">
        <f t="shared" si="14"/>
        <v>54.187192118226605</v>
      </c>
      <c r="J119" s="8">
        <f>RANK(I119,I69:I123)</f>
        <v>12</v>
      </c>
    </row>
    <row r="120" spans="1:10" x14ac:dyDescent="0.25">
      <c r="A120" s="7" t="s">
        <v>50</v>
      </c>
      <c r="B120" s="8">
        <v>466</v>
      </c>
      <c r="C120" s="8">
        <v>15</v>
      </c>
      <c r="D120" s="9">
        <f t="shared" si="12"/>
        <v>32.188841201716734</v>
      </c>
      <c r="E120" s="8">
        <f>RANK(D120,D69:D123)</f>
        <v>35</v>
      </c>
      <c r="F120" s="8">
        <v>0</v>
      </c>
      <c r="G120" s="8">
        <v>1</v>
      </c>
      <c r="H120" s="8">
        <f t="shared" si="13"/>
        <v>16</v>
      </c>
      <c r="I120" s="9">
        <f t="shared" si="14"/>
        <v>34.334763948497852</v>
      </c>
      <c r="J120" s="8">
        <f>RANK(I120,I69:I123)</f>
        <v>33</v>
      </c>
    </row>
    <row r="121" spans="1:10" x14ac:dyDescent="0.25">
      <c r="A121" s="7" t="s">
        <v>51</v>
      </c>
      <c r="B121" s="8">
        <v>158</v>
      </c>
      <c r="C121" s="8">
        <v>3</v>
      </c>
      <c r="D121" s="9">
        <f t="shared" si="12"/>
        <v>18.9873417721519</v>
      </c>
      <c r="E121" s="8">
        <f>RANK(D121,D69:D123)</f>
        <v>48</v>
      </c>
      <c r="F121" s="8">
        <v>0</v>
      </c>
      <c r="G121" s="8">
        <v>0</v>
      </c>
      <c r="H121" s="8">
        <f t="shared" si="13"/>
        <v>3</v>
      </c>
      <c r="I121" s="9">
        <f t="shared" si="14"/>
        <v>18.9873417721519</v>
      </c>
      <c r="J121" s="8">
        <f>RANK(I121,I69:I123)</f>
        <v>51</v>
      </c>
    </row>
    <row r="122" spans="1:10" x14ac:dyDescent="0.25">
      <c r="A122" s="7" t="s">
        <v>52</v>
      </c>
      <c r="B122" s="8">
        <v>2534</v>
      </c>
      <c r="C122" s="8">
        <v>109</v>
      </c>
      <c r="D122" s="9">
        <f t="shared" si="12"/>
        <v>43.014996053670089</v>
      </c>
      <c r="E122" s="8">
        <f>RANK(D122,D69:D123)</f>
        <v>19</v>
      </c>
      <c r="F122" s="8">
        <v>2</v>
      </c>
      <c r="G122" s="8">
        <v>11</v>
      </c>
      <c r="H122" s="8">
        <f t="shared" si="13"/>
        <v>122</v>
      </c>
      <c r="I122" s="9">
        <f t="shared" si="14"/>
        <v>48.145224940805051</v>
      </c>
      <c r="J122" s="8">
        <f>RANK(I122,I69:I123)</f>
        <v>20</v>
      </c>
    </row>
    <row r="123" spans="1:10" x14ac:dyDescent="0.25">
      <c r="A123" s="7" t="s">
        <v>53</v>
      </c>
      <c r="B123" s="8">
        <v>629</v>
      </c>
      <c r="C123" s="8">
        <v>23</v>
      </c>
      <c r="D123" s="9">
        <f t="shared" si="12"/>
        <v>36.565977742448332</v>
      </c>
      <c r="E123" s="8">
        <f>RANK(D123,D69:D123)</f>
        <v>29</v>
      </c>
      <c r="F123" s="8">
        <v>0</v>
      </c>
      <c r="G123" s="8">
        <v>1</v>
      </c>
      <c r="H123" s="8">
        <f t="shared" si="13"/>
        <v>24</v>
      </c>
      <c r="I123" s="9">
        <f t="shared" si="14"/>
        <v>38.15580286168521</v>
      </c>
      <c r="J123" s="8">
        <f>RANK(I123,I69:I123)</f>
        <v>29</v>
      </c>
    </row>
    <row r="124" spans="1:10" ht="30" customHeight="1" x14ac:dyDescent="0.25">
      <c r="A124" s="10" t="s">
        <v>68</v>
      </c>
      <c r="B124" s="11">
        <f>SUM(B69:B123)</f>
        <v>53835</v>
      </c>
      <c r="C124" s="11">
        <f>SUM(C69:C123)</f>
        <v>1955</v>
      </c>
      <c r="D124" s="12">
        <f>(C124/B124)*1000</f>
        <v>36.314665180644567</v>
      </c>
      <c r="E124" s="11"/>
      <c r="F124" s="11">
        <f>SUM(F69:F123)</f>
        <v>17</v>
      </c>
      <c r="G124" s="11">
        <f>SUM(G69:G123)</f>
        <v>182</v>
      </c>
      <c r="H124" s="11">
        <f>SUM(H69:H123)</f>
        <v>2154</v>
      </c>
      <c r="I124" s="12">
        <f>(H124/B124)*1000</f>
        <v>40.011145165784342</v>
      </c>
      <c r="J124" s="11"/>
    </row>
    <row r="125" spans="1:10" x14ac:dyDescent="0.25">
      <c r="A125" s="13" t="s">
        <v>81</v>
      </c>
    </row>
    <row r="126" spans="1:10" x14ac:dyDescent="0.25">
      <c r="A126" s="13" t="s">
        <v>69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26"/>
  <sheetViews>
    <sheetView workbookViewId="0"/>
  </sheetViews>
  <sheetFormatPr defaultRowHeight="15" x14ac:dyDescent="0.25"/>
  <cols>
    <col min="1" max="1" width="12.85546875" customWidth="1"/>
    <col min="2" max="2" width="11.5703125" customWidth="1"/>
    <col min="3" max="3" width="10" customWidth="1"/>
    <col min="4" max="4" width="12.42578125" customWidth="1"/>
    <col min="5" max="5" width="7.5703125" customWidth="1"/>
    <col min="6" max="6" width="12.5703125" customWidth="1"/>
    <col min="7" max="7" width="12" customWidth="1"/>
    <col min="8" max="8" width="13.140625" customWidth="1"/>
    <col min="9" max="9" width="11.5703125" customWidth="1"/>
    <col min="10" max="10" width="7.5703125" customWidth="1"/>
    <col min="11" max="11" width="12.5703125" customWidth="1"/>
    <col min="12" max="12" width="11.7109375" customWidth="1"/>
    <col min="13" max="13" width="10" customWidth="1"/>
    <col min="14" max="14" width="11.5703125" customWidth="1"/>
    <col min="15" max="15" width="7.5703125" customWidth="1"/>
    <col min="16" max="16" width="12.5703125" customWidth="1"/>
  </cols>
  <sheetData>
    <row r="1" spans="1:16" ht="18.75" x14ac:dyDescent="0.3">
      <c r="A1" s="2" t="s">
        <v>82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18.75" x14ac:dyDescent="0.3">
      <c r="A2" s="2" t="s">
        <v>56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4" spans="1:16" ht="110.25" x14ac:dyDescent="0.25">
      <c r="A4" s="1" t="s">
        <v>57</v>
      </c>
      <c r="B4" s="1" t="s">
        <v>58</v>
      </c>
      <c r="C4" s="1" t="s">
        <v>59</v>
      </c>
      <c r="D4" s="1" t="s">
        <v>78</v>
      </c>
      <c r="E4" s="1" t="s">
        <v>60</v>
      </c>
      <c r="F4" s="1" t="s">
        <v>66</v>
      </c>
      <c r="G4" s="1" t="s">
        <v>61</v>
      </c>
      <c r="H4" s="1" t="s">
        <v>62</v>
      </c>
      <c r="I4" s="1" t="s">
        <v>79</v>
      </c>
      <c r="J4" s="1" t="s">
        <v>60</v>
      </c>
      <c r="K4" s="1" t="s">
        <v>65</v>
      </c>
      <c r="L4" s="1" t="s">
        <v>63</v>
      </c>
      <c r="M4" s="1" t="s">
        <v>64</v>
      </c>
      <c r="N4" s="1" t="s">
        <v>80</v>
      </c>
      <c r="O4" s="1" t="s">
        <v>60</v>
      </c>
      <c r="P4" s="1" t="s">
        <v>67</v>
      </c>
    </row>
    <row r="5" spans="1:16" ht="22.5" customHeight="1" x14ac:dyDescent="0.25">
      <c r="A5" s="4" t="s">
        <v>0</v>
      </c>
      <c r="B5" s="5">
        <v>16970</v>
      </c>
      <c r="C5" s="5">
        <v>3</v>
      </c>
      <c r="D5" s="6">
        <f t="shared" ref="D5:D36" si="0">(C5/B5)*100000</f>
        <v>17.678255745433116</v>
      </c>
      <c r="E5" s="5">
        <f>RANK(D5,D5:D59)</f>
        <v>36</v>
      </c>
      <c r="F5" s="5">
        <v>2</v>
      </c>
      <c r="G5" s="5">
        <v>8280</v>
      </c>
      <c r="H5" s="5">
        <v>3</v>
      </c>
      <c r="I5" s="6">
        <f t="shared" ref="I5:I36" si="1">(H5/G5)*100000</f>
        <v>36.231884057971016</v>
      </c>
      <c r="J5" s="5">
        <f>RANK(I5,I5:I59)</f>
        <v>23</v>
      </c>
      <c r="K5" s="5">
        <v>2</v>
      </c>
      <c r="L5" s="5">
        <f t="shared" ref="L5:L36" si="2">B5-G5</f>
        <v>8690</v>
      </c>
      <c r="M5" s="5">
        <f t="shared" ref="M5:M36" si="3">C5-H5</f>
        <v>0</v>
      </c>
      <c r="N5" s="6">
        <f t="shared" ref="N5:N36" si="4">(M5/L5)*100000</f>
        <v>0</v>
      </c>
      <c r="O5" s="5"/>
      <c r="P5" s="5">
        <f t="shared" ref="P5:P36" si="5">F5-K5</f>
        <v>0</v>
      </c>
    </row>
    <row r="6" spans="1:16" x14ac:dyDescent="0.25">
      <c r="A6" s="7" t="s">
        <v>1</v>
      </c>
      <c r="B6" s="8">
        <v>111497</v>
      </c>
      <c r="C6" s="8">
        <v>48</v>
      </c>
      <c r="D6" s="9">
        <f t="shared" si="0"/>
        <v>43.05048566329139</v>
      </c>
      <c r="E6" s="8">
        <f>RANK(D6,D5:D59)</f>
        <v>16</v>
      </c>
      <c r="F6" s="8">
        <v>51</v>
      </c>
      <c r="G6" s="8">
        <v>55084</v>
      </c>
      <c r="H6" s="8">
        <v>34</v>
      </c>
      <c r="I6" s="9">
        <f t="shared" si="1"/>
        <v>61.723912569893251</v>
      </c>
      <c r="J6" s="8">
        <f>RANK(I6,I5:I59)</f>
        <v>15</v>
      </c>
      <c r="K6" s="8">
        <v>38</v>
      </c>
      <c r="L6" s="8">
        <f t="shared" si="2"/>
        <v>56413</v>
      </c>
      <c r="M6" s="8">
        <f t="shared" si="3"/>
        <v>14</v>
      </c>
      <c r="N6" s="9">
        <f t="shared" si="4"/>
        <v>24.816974810770567</v>
      </c>
      <c r="O6" s="8">
        <f>RANK(N6,N5:N59)</f>
        <v>24</v>
      </c>
      <c r="P6" s="8">
        <f t="shared" si="5"/>
        <v>13</v>
      </c>
    </row>
    <row r="7" spans="1:16" x14ac:dyDescent="0.25">
      <c r="A7" s="7" t="s">
        <v>2</v>
      </c>
      <c r="B7" s="8">
        <v>23241</v>
      </c>
      <c r="C7" s="8">
        <v>17</v>
      </c>
      <c r="D7" s="9">
        <f t="shared" si="0"/>
        <v>73.146594380620456</v>
      </c>
      <c r="E7" s="8">
        <f>RANK(D7,D5:D59)</f>
        <v>5</v>
      </c>
      <c r="F7" s="8">
        <v>14</v>
      </c>
      <c r="G7" s="8">
        <v>11577</v>
      </c>
      <c r="H7" s="8">
        <v>9</v>
      </c>
      <c r="I7" s="9">
        <f t="shared" si="1"/>
        <v>77.740347240217673</v>
      </c>
      <c r="J7" s="8">
        <f>RANK(I7,I5:I59)</f>
        <v>6</v>
      </c>
      <c r="K7" s="8">
        <v>7</v>
      </c>
      <c r="L7" s="8">
        <f t="shared" si="2"/>
        <v>11664</v>
      </c>
      <c r="M7" s="8">
        <f t="shared" si="3"/>
        <v>8</v>
      </c>
      <c r="N7" s="9">
        <f t="shared" si="4"/>
        <v>68.587105624142652</v>
      </c>
      <c r="O7" s="8">
        <f>RANK(N7,N5:N59)</f>
        <v>4</v>
      </c>
      <c r="P7" s="8">
        <f t="shared" si="5"/>
        <v>7</v>
      </c>
    </row>
    <row r="8" spans="1:16" x14ac:dyDescent="0.25">
      <c r="A8" s="7" t="s">
        <v>3</v>
      </c>
      <c r="B8" s="8">
        <v>14366</v>
      </c>
      <c r="C8" s="8">
        <v>2</v>
      </c>
      <c r="D8" s="9">
        <f t="shared" si="0"/>
        <v>13.921759710427398</v>
      </c>
      <c r="E8" s="8">
        <f>RANK(D8,D5:D59)</f>
        <v>40</v>
      </c>
      <c r="F8" s="8">
        <v>1</v>
      </c>
      <c r="G8" s="8">
        <v>7271</v>
      </c>
      <c r="H8" s="8">
        <v>1</v>
      </c>
      <c r="I8" s="9">
        <f t="shared" si="1"/>
        <v>13.753266400770181</v>
      </c>
      <c r="J8" s="8">
        <f>RANK(I8,I5:I59)</f>
        <v>43</v>
      </c>
      <c r="K8" s="8">
        <v>1</v>
      </c>
      <c r="L8" s="8">
        <f t="shared" si="2"/>
        <v>7095</v>
      </c>
      <c r="M8" s="8">
        <f t="shared" si="3"/>
        <v>1</v>
      </c>
      <c r="N8" s="9">
        <f t="shared" si="4"/>
        <v>14.094432699083862</v>
      </c>
      <c r="O8" s="8">
        <f>RANK(N8,N5:N59)</f>
        <v>40</v>
      </c>
      <c r="P8" s="8">
        <f t="shared" si="5"/>
        <v>0</v>
      </c>
    </row>
    <row r="9" spans="1:16" x14ac:dyDescent="0.25">
      <c r="A9" s="7" t="s">
        <v>4</v>
      </c>
      <c r="B9" s="8">
        <v>23200</v>
      </c>
      <c r="C9" s="8">
        <v>10</v>
      </c>
      <c r="D9" s="9">
        <f t="shared" si="0"/>
        <v>43.103448275862071</v>
      </c>
      <c r="E9" s="8">
        <f>RANK(D9,D5:D59)</f>
        <v>15</v>
      </c>
      <c r="F9" s="8">
        <v>12</v>
      </c>
      <c r="G9" s="8">
        <v>11347</v>
      </c>
      <c r="H9" s="8">
        <v>3</v>
      </c>
      <c r="I9" s="9">
        <f t="shared" si="1"/>
        <v>26.438706265973384</v>
      </c>
      <c r="J9" s="8">
        <f>RANK(I9,I5:I59)</f>
        <v>33</v>
      </c>
      <c r="K9" s="8">
        <v>5</v>
      </c>
      <c r="L9" s="8">
        <f t="shared" si="2"/>
        <v>11853</v>
      </c>
      <c r="M9" s="8">
        <f t="shared" si="3"/>
        <v>7</v>
      </c>
      <c r="N9" s="9">
        <f t="shared" si="4"/>
        <v>59.056778874546531</v>
      </c>
      <c r="O9" s="8">
        <f>RANK(N9,N5:N59)</f>
        <v>6</v>
      </c>
      <c r="P9" s="8">
        <f t="shared" si="5"/>
        <v>7</v>
      </c>
    </row>
    <row r="10" spans="1:16" x14ac:dyDescent="0.25">
      <c r="A10" s="7" t="s">
        <v>5</v>
      </c>
      <c r="B10" s="8">
        <v>96462</v>
      </c>
      <c r="C10" s="8">
        <v>78</v>
      </c>
      <c r="D10" s="9">
        <f t="shared" si="0"/>
        <v>80.860857125085531</v>
      </c>
      <c r="E10" s="8">
        <f>RANK(D10,D5:D59)</f>
        <v>4</v>
      </c>
      <c r="F10" s="8">
        <v>102</v>
      </c>
      <c r="G10" s="8">
        <v>47198</v>
      </c>
      <c r="H10" s="8">
        <v>49</v>
      </c>
      <c r="I10" s="9">
        <f t="shared" si="1"/>
        <v>103.8179583880673</v>
      </c>
      <c r="J10" s="8">
        <f>RANK(I10,I5:I59)</f>
        <v>3</v>
      </c>
      <c r="K10" s="8">
        <v>67</v>
      </c>
      <c r="L10" s="8">
        <f t="shared" si="2"/>
        <v>49264</v>
      </c>
      <c r="M10" s="8">
        <f t="shared" si="3"/>
        <v>29</v>
      </c>
      <c r="N10" s="9">
        <f t="shared" si="4"/>
        <v>58.866515102305947</v>
      </c>
      <c r="O10" s="8">
        <f>RANK(N10,N5:N59)</f>
        <v>7</v>
      </c>
      <c r="P10" s="8">
        <f t="shared" si="5"/>
        <v>35</v>
      </c>
    </row>
    <row r="11" spans="1:16" x14ac:dyDescent="0.25">
      <c r="A11" s="7" t="s">
        <v>6</v>
      </c>
      <c r="B11" s="8">
        <v>7465</v>
      </c>
      <c r="C11" s="8">
        <v>1</v>
      </c>
      <c r="D11" s="9">
        <f t="shared" si="0"/>
        <v>13.395847287340922</v>
      </c>
      <c r="E11" s="8">
        <f>RANK(D11,D5:D59)</f>
        <v>42</v>
      </c>
      <c r="F11" s="8">
        <v>0</v>
      </c>
      <c r="G11" s="8">
        <v>3719</v>
      </c>
      <c r="H11" s="8">
        <v>0</v>
      </c>
      <c r="I11" s="9">
        <f t="shared" si="1"/>
        <v>0</v>
      </c>
      <c r="J11" s="8"/>
      <c r="K11" s="8">
        <v>0</v>
      </c>
      <c r="L11" s="8">
        <f t="shared" si="2"/>
        <v>3746</v>
      </c>
      <c r="M11" s="8">
        <f t="shared" si="3"/>
        <v>1</v>
      </c>
      <c r="N11" s="9">
        <f t="shared" si="4"/>
        <v>26.695141484249866</v>
      </c>
      <c r="O11" s="8">
        <f>RANK(N11,N5:N59)</f>
        <v>22</v>
      </c>
      <c r="P11" s="8">
        <f t="shared" si="5"/>
        <v>0</v>
      </c>
    </row>
    <row r="12" spans="1:16" x14ac:dyDescent="0.25">
      <c r="A12" s="7" t="s">
        <v>7</v>
      </c>
      <c r="B12" s="8">
        <v>8876</v>
      </c>
      <c r="C12" s="8">
        <v>3</v>
      </c>
      <c r="D12" s="9">
        <f t="shared" si="0"/>
        <v>33.799008562415501</v>
      </c>
      <c r="E12" s="8">
        <f>RANK(D12,D5:D59)</f>
        <v>20</v>
      </c>
      <c r="F12" s="8">
        <v>2</v>
      </c>
      <c r="G12" s="8">
        <v>4461</v>
      </c>
      <c r="H12" s="8">
        <v>1</v>
      </c>
      <c r="I12" s="9">
        <f t="shared" si="1"/>
        <v>22.416498542927595</v>
      </c>
      <c r="J12" s="8">
        <f>RANK(I12,I5:I59)</f>
        <v>36</v>
      </c>
      <c r="K12" s="8">
        <v>1</v>
      </c>
      <c r="L12" s="8">
        <f t="shared" si="2"/>
        <v>4415</v>
      </c>
      <c r="M12" s="8">
        <f t="shared" si="3"/>
        <v>2</v>
      </c>
      <c r="N12" s="9">
        <f t="shared" si="4"/>
        <v>45.300113250283125</v>
      </c>
      <c r="O12" s="8">
        <f>RANK(N12,N5:N59)</f>
        <v>10</v>
      </c>
      <c r="P12" s="8">
        <f t="shared" si="5"/>
        <v>1</v>
      </c>
    </row>
    <row r="13" spans="1:16" x14ac:dyDescent="0.25">
      <c r="A13" s="7" t="s">
        <v>8</v>
      </c>
      <c r="B13" s="8">
        <v>8696</v>
      </c>
      <c r="C13" s="8">
        <v>1</v>
      </c>
      <c r="D13" s="9">
        <f t="shared" si="0"/>
        <v>11.499540018399264</v>
      </c>
      <c r="E13" s="8">
        <f>RANK(D13,D5:D59)</f>
        <v>48</v>
      </c>
      <c r="F13" s="8">
        <v>1</v>
      </c>
      <c r="G13" s="8">
        <v>4793</v>
      </c>
      <c r="H13" s="8">
        <v>0</v>
      </c>
      <c r="I13" s="9">
        <f t="shared" si="1"/>
        <v>0</v>
      </c>
      <c r="J13" s="8"/>
      <c r="K13" s="8">
        <v>0</v>
      </c>
      <c r="L13" s="8">
        <f t="shared" si="2"/>
        <v>3903</v>
      </c>
      <c r="M13" s="8">
        <f t="shared" si="3"/>
        <v>1</v>
      </c>
      <c r="N13" s="9">
        <f t="shared" si="4"/>
        <v>25.621316935690494</v>
      </c>
      <c r="O13" s="8">
        <f>RANK(N13,N5:N59)</f>
        <v>23</v>
      </c>
      <c r="P13" s="8">
        <f t="shared" si="5"/>
        <v>1</v>
      </c>
    </row>
    <row r="14" spans="1:16" x14ac:dyDescent="0.25">
      <c r="A14" s="7" t="s">
        <v>9</v>
      </c>
      <c r="B14" s="8">
        <v>44687</v>
      </c>
      <c r="C14" s="8">
        <v>12</v>
      </c>
      <c r="D14" s="9">
        <f t="shared" si="0"/>
        <v>26.853447311298588</v>
      </c>
      <c r="E14" s="8">
        <f>RANK(D14,D5:D59)</f>
        <v>28</v>
      </c>
      <c r="F14" s="8">
        <v>15</v>
      </c>
      <c r="G14" s="8">
        <v>22520</v>
      </c>
      <c r="H14" s="8">
        <v>5</v>
      </c>
      <c r="I14" s="9">
        <f t="shared" si="1"/>
        <v>22.202486678507995</v>
      </c>
      <c r="J14" s="8">
        <f>RANK(I14,I5:I59)</f>
        <v>37</v>
      </c>
      <c r="K14" s="8">
        <v>7</v>
      </c>
      <c r="L14" s="8">
        <f t="shared" si="2"/>
        <v>22167</v>
      </c>
      <c r="M14" s="8">
        <f t="shared" si="3"/>
        <v>7</v>
      </c>
      <c r="N14" s="9">
        <f t="shared" si="4"/>
        <v>31.578472504172868</v>
      </c>
      <c r="O14" s="8">
        <f>RANK(N14,N5:N59)</f>
        <v>16</v>
      </c>
      <c r="P14" s="8">
        <f t="shared" si="5"/>
        <v>8</v>
      </c>
    </row>
    <row r="15" spans="1:16" x14ac:dyDescent="0.25">
      <c r="A15" s="7" t="s">
        <v>54</v>
      </c>
      <c r="B15" s="8">
        <v>8287</v>
      </c>
      <c r="C15" s="8">
        <v>0</v>
      </c>
      <c r="D15" s="9">
        <f t="shared" si="0"/>
        <v>0</v>
      </c>
      <c r="E15" s="8"/>
      <c r="F15" s="8">
        <v>0</v>
      </c>
      <c r="G15" s="8">
        <v>4922</v>
      </c>
      <c r="H15" s="8">
        <v>0</v>
      </c>
      <c r="I15" s="9">
        <f t="shared" si="1"/>
        <v>0</v>
      </c>
      <c r="J15" s="8"/>
      <c r="K15" s="8">
        <v>0</v>
      </c>
      <c r="L15" s="8">
        <f t="shared" si="2"/>
        <v>3365</v>
      </c>
      <c r="M15" s="8">
        <f t="shared" si="3"/>
        <v>0</v>
      </c>
      <c r="N15" s="9">
        <f t="shared" si="4"/>
        <v>0</v>
      </c>
      <c r="O15" s="8"/>
      <c r="P15" s="8">
        <f t="shared" si="5"/>
        <v>0</v>
      </c>
    </row>
    <row r="16" spans="1:16" x14ac:dyDescent="0.25">
      <c r="A16" s="7" t="s">
        <v>10</v>
      </c>
      <c r="B16" s="8">
        <v>11666</v>
      </c>
      <c r="C16" s="8">
        <v>2</v>
      </c>
      <c r="D16" s="9">
        <f t="shared" si="0"/>
        <v>17.143836790673753</v>
      </c>
      <c r="E16" s="8">
        <f>RANK(D16,D5:D59)</f>
        <v>38</v>
      </c>
      <c r="F16" s="8">
        <v>2</v>
      </c>
      <c r="G16" s="8">
        <v>5847</v>
      </c>
      <c r="H16" s="8">
        <v>2</v>
      </c>
      <c r="I16" s="9">
        <f t="shared" si="1"/>
        <v>34.205575508807939</v>
      </c>
      <c r="J16" s="8">
        <f>RANK(I16,I5:I59)</f>
        <v>26</v>
      </c>
      <c r="K16" s="8">
        <v>2</v>
      </c>
      <c r="L16" s="8">
        <f t="shared" si="2"/>
        <v>5819</v>
      </c>
      <c r="M16" s="8">
        <f t="shared" si="3"/>
        <v>0</v>
      </c>
      <c r="N16" s="9">
        <f t="shared" si="4"/>
        <v>0</v>
      </c>
      <c r="O16" s="8"/>
      <c r="P16" s="8">
        <f t="shared" si="5"/>
        <v>0</v>
      </c>
    </row>
    <row r="17" spans="1:16" x14ac:dyDescent="0.25">
      <c r="A17" s="7" t="s">
        <v>11</v>
      </c>
      <c r="B17" s="8">
        <v>35541</v>
      </c>
      <c r="C17" s="8">
        <v>13</v>
      </c>
      <c r="D17" s="9">
        <f t="shared" si="0"/>
        <v>36.5774739033792</v>
      </c>
      <c r="E17" s="8">
        <f>RANK(D17,D5:D59)</f>
        <v>19</v>
      </c>
      <c r="F17" s="8">
        <v>12</v>
      </c>
      <c r="G17" s="8">
        <v>17372</v>
      </c>
      <c r="H17" s="8">
        <v>5</v>
      </c>
      <c r="I17" s="9">
        <f t="shared" si="1"/>
        <v>28.781947962238085</v>
      </c>
      <c r="J17" s="8">
        <f>RANK(I17,I5:I59)</f>
        <v>31</v>
      </c>
      <c r="K17" s="8">
        <v>4</v>
      </c>
      <c r="L17" s="8">
        <f t="shared" si="2"/>
        <v>18169</v>
      </c>
      <c r="M17" s="8">
        <f t="shared" si="3"/>
        <v>8</v>
      </c>
      <c r="N17" s="9">
        <f t="shared" si="4"/>
        <v>44.031041884528598</v>
      </c>
      <c r="O17" s="8">
        <f>RANK(N17,N5:N59)</f>
        <v>11</v>
      </c>
      <c r="P17" s="8">
        <f t="shared" si="5"/>
        <v>8</v>
      </c>
    </row>
    <row r="18" spans="1:16" x14ac:dyDescent="0.25">
      <c r="A18" s="7" t="s">
        <v>12</v>
      </c>
      <c r="B18" s="8">
        <v>23318</v>
      </c>
      <c r="C18" s="8">
        <v>13</v>
      </c>
      <c r="D18" s="9">
        <f t="shared" si="0"/>
        <v>55.750922034479807</v>
      </c>
      <c r="E18" s="8">
        <f>RANK(D18,D5:D59)</f>
        <v>10</v>
      </c>
      <c r="F18" s="8">
        <v>10</v>
      </c>
      <c r="G18" s="8">
        <v>11864</v>
      </c>
      <c r="H18" s="8">
        <v>8</v>
      </c>
      <c r="I18" s="9">
        <f t="shared" si="1"/>
        <v>67.430883344571811</v>
      </c>
      <c r="J18" s="8">
        <f>RANK(I18,I5:I59)</f>
        <v>11</v>
      </c>
      <c r="K18" s="8">
        <v>6</v>
      </c>
      <c r="L18" s="8">
        <f t="shared" si="2"/>
        <v>11454</v>
      </c>
      <c r="M18" s="8">
        <f t="shared" si="3"/>
        <v>5</v>
      </c>
      <c r="N18" s="9">
        <f t="shared" si="4"/>
        <v>43.652872359001222</v>
      </c>
      <c r="O18" s="8">
        <f>RANK(N18,N5:N59)</f>
        <v>12</v>
      </c>
      <c r="P18" s="8">
        <f t="shared" si="5"/>
        <v>4</v>
      </c>
    </row>
    <row r="19" spans="1:16" x14ac:dyDescent="0.25">
      <c r="A19" s="7" t="s">
        <v>13</v>
      </c>
      <c r="B19" s="8">
        <v>29950</v>
      </c>
      <c r="C19" s="8">
        <v>15</v>
      </c>
      <c r="D19" s="9">
        <f t="shared" si="0"/>
        <v>50.083472454090149</v>
      </c>
      <c r="E19" s="8">
        <f>RANK(D19,D5:D59)</f>
        <v>11</v>
      </c>
      <c r="F19" s="8">
        <v>12</v>
      </c>
      <c r="G19" s="8">
        <v>14572</v>
      </c>
      <c r="H19" s="8">
        <v>10</v>
      </c>
      <c r="I19" s="9">
        <f t="shared" si="1"/>
        <v>68.624759813340646</v>
      </c>
      <c r="J19" s="8">
        <f>RANK(I19,I5:I59)</f>
        <v>9</v>
      </c>
      <c r="K19" s="8">
        <v>8</v>
      </c>
      <c r="L19" s="8">
        <f t="shared" si="2"/>
        <v>15378</v>
      </c>
      <c r="M19" s="8">
        <f t="shared" si="3"/>
        <v>5</v>
      </c>
      <c r="N19" s="9">
        <f t="shared" si="4"/>
        <v>32.513981011835085</v>
      </c>
      <c r="O19" s="8">
        <f>RANK(N19,N5:N59)</f>
        <v>15</v>
      </c>
      <c r="P19" s="8">
        <f t="shared" si="5"/>
        <v>4</v>
      </c>
    </row>
    <row r="20" spans="1:16" x14ac:dyDescent="0.25">
      <c r="A20" s="7" t="s">
        <v>14</v>
      </c>
      <c r="B20" s="8">
        <v>13764</v>
      </c>
      <c r="C20" s="8">
        <v>2</v>
      </c>
      <c r="D20" s="9">
        <f t="shared" si="0"/>
        <v>14.530659691950015</v>
      </c>
      <c r="E20" s="8">
        <f>RANK(D20,D5:D59)</f>
        <v>39</v>
      </c>
      <c r="F20" s="8">
        <v>1</v>
      </c>
      <c r="G20" s="8">
        <v>6906</v>
      </c>
      <c r="H20" s="8">
        <v>1</v>
      </c>
      <c r="I20" s="9">
        <f t="shared" si="1"/>
        <v>14.480162177816391</v>
      </c>
      <c r="J20" s="8">
        <f>RANK(I20,I5:I59)</f>
        <v>40</v>
      </c>
      <c r="K20" s="8">
        <v>0</v>
      </c>
      <c r="L20" s="8">
        <f t="shared" si="2"/>
        <v>6858</v>
      </c>
      <c r="M20" s="8">
        <f t="shared" si="3"/>
        <v>1</v>
      </c>
      <c r="N20" s="9">
        <f t="shared" si="4"/>
        <v>14.581510644502773</v>
      </c>
      <c r="O20" s="8">
        <f>RANK(N20,N5:N59)</f>
        <v>35</v>
      </c>
      <c r="P20" s="8">
        <f t="shared" si="5"/>
        <v>1</v>
      </c>
    </row>
    <row r="21" spans="1:16" x14ac:dyDescent="0.25">
      <c r="A21" s="7" t="s">
        <v>15</v>
      </c>
      <c r="B21" s="8">
        <v>68514</v>
      </c>
      <c r="C21" s="8">
        <v>19</v>
      </c>
      <c r="D21" s="9">
        <f t="shared" si="0"/>
        <v>27.731558513588467</v>
      </c>
      <c r="E21" s="8">
        <f>RANK(D21,D5:D59)</f>
        <v>27</v>
      </c>
      <c r="F21" s="8">
        <v>17</v>
      </c>
      <c r="G21" s="8">
        <v>33614</v>
      </c>
      <c r="H21" s="8">
        <v>11</v>
      </c>
      <c r="I21" s="9">
        <f t="shared" si="1"/>
        <v>32.724460046409234</v>
      </c>
      <c r="J21" s="8">
        <f>RANK(I21,I5:I59)</f>
        <v>28</v>
      </c>
      <c r="K21" s="8">
        <v>9</v>
      </c>
      <c r="L21" s="8">
        <f t="shared" si="2"/>
        <v>34900</v>
      </c>
      <c r="M21" s="8">
        <f t="shared" si="3"/>
        <v>8</v>
      </c>
      <c r="N21" s="9">
        <f t="shared" si="4"/>
        <v>22.922636103151863</v>
      </c>
      <c r="O21" s="8">
        <f>RANK(N21,N5:N59)</f>
        <v>29</v>
      </c>
      <c r="P21" s="8">
        <f t="shared" si="5"/>
        <v>8</v>
      </c>
    </row>
    <row r="22" spans="1:16" x14ac:dyDescent="0.25">
      <c r="A22" s="7" t="s">
        <v>16</v>
      </c>
      <c r="B22" s="8">
        <v>29164</v>
      </c>
      <c r="C22" s="8">
        <v>6</v>
      </c>
      <c r="D22" s="9">
        <f t="shared" si="0"/>
        <v>20.573309559731175</v>
      </c>
      <c r="E22" s="8">
        <f>RANK(D22,D5:D59)</f>
        <v>35</v>
      </c>
      <c r="F22" s="8">
        <v>5</v>
      </c>
      <c r="G22" s="8">
        <v>14414</v>
      </c>
      <c r="H22" s="8">
        <v>5</v>
      </c>
      <c r="I22" s="9">
        <f t="shared" si="1"/>
        <v>34.688497294297214</v>
      </c>
      <c r="J22" s="8">
        <f>RANK(I22,I5:I59)</f>
        <v>25</v>
      </c>
      <c r="K22" s="8">
        <v>4</v>
      </c>
      <c r="L22" s="8">
        <f t="shared" si="2"/>
        <v>14750</v>
      </c>
      <c r="M22" s="8">
        <f t="shared" si="3"/>
        <v>1</v>
      </c>
      <c r="N22" s="9">
        <f t="shared" si="4"/>
        <v>6.7796610169491522</v>
      </c>
      <c r="O22" s="8">
        <f>RANK(N22,N5:N59)</f>
        <v>46</v>
      </c>
      <c r="P22" s="8">
        <f t="shared" si="5"/>
        <v>1</v>
      </c>
    </row>
    <row r="23" spans="1:16" x14ac:dyDescent="0.25">
      <c r="A23" s="7" t="s">
        <v>17</v>
      </c>
      <c r="B23" s="8">
        <v>55911</v>
      </c>
      <c r="C23" s="8">
        <v>17</v>
      </c>
      <c r="D23" s="9">
        <f t="shared" si="0"/>
        <v>30.405465829622077</v>
      </c>
      <c r="E23" s="8">
        <f>RANK(D23,D5:D59)</f>
        <v>25</v>
      </c>
      <c r="F23" s="8">
        <v>15</v>
      </c>
      <c r="G23" s="8">
        <v>27615</v>
      </c>
      <c r="H23" s="8">
        <v>10</v>
      </c>
      <c r="I23" s="9">
        <f t="shared" si="1"/>
        <v>36.212203512583741</v>
      </c>
      <c r="J23" s="8">
        <f>RANK(I23,I5:I59)</f>
        <v>24</v>
      </c>
      <c r="K23" s="8">
        <v>10</v>
      </c>
      <c r="L23" s="8">
        <f t="shared" si="2"/>
        <v>28296</v>
      </c>
      <c r="M23" s="8">
        <f t="shared" si="3"/>
        <v>7</v>
      </c>
      <c r="N23" s="9">
        <f t="shared" si="4"/>
        <v>24.73847893695222</v>
      </c>
      <c r="O23" s="8">
        <f>RANK(N23,N5:N59)</f>
        <v>25</v>
      </c>
      <c r="P23" s="8">
        <f t="shared" si="5"/>
        <v>5</v>
      </c>
    </row>
    <row r="24" spans="1:16" x14ac:dyDescent="0.25">
      <c r="A24" s="7" t="s">
        <v>18</v>
      </c>
      <c r="B24" s="8">
        <v>188119</v>
      </c>
      <c r="C24" s="8">
        <v>109</v>
      </c>
      <c r="D24" s="9">
        <f t="shared" si="0"/>
        <v>57.942047321110572</v>
      </c>
      <c r="E24" s="8">
        <f>RANK(D24,D5:D59)</f>
        <v>8</v>
      </c>
      <c r="F24" s="8">
        <v>122</v>
      </c>
      <c r="G24" s="8">
        <v>90731</v>
      </c>
      <c r="H24" s="8">
        <v>64</v>
      </c>
      <c r="I24" s="9">
        <f t="shared" si="1"/>
        <v>70.538184303049675</v>
      </c>
      <c r="J24" s="8">
        <f>RANK(I24,I5:I59)</f>
        <v>8</v>
      </c>
      <c r="K24" s="8">
        <v>70</v>
      </c>
      <c r="L24" s="8">
        <f t="shared" si="2"/>
        <v>97388</v>
      </c>
      <c r="M24" s="8">
        <f t="shared" si="3"/>
        <v>45</v>
      </c>
      <c r="N24" s="9">
        <f t="shared" si="4"/>
        <v>46.206924877808355</v>
      </c>
      <c r="O24" s="8">
        <f>RANK(N24,N5:N59)</f>
        <v>9</v>
      </c>
      <c r="P24" s="8">
        <f t="shared" si="5"/>
        <v>52</v>
      </c>
    </row>
    <row r="25" spans="1:16" x14ac:dyDescent="0.25">
      <c r="A25" s="7" t="s">
        <v>19</v>
      </c>
      <c r="B25" s="8">
        <v>16422</v>
      </c>
      <c r="C25" s="8">
        <v>1</v>
      </c>
      <c r="D25" s="9">
        <f t="shared" si="0"/>
        <v>6.0893922786505907</v>
      </c>
      <c r="E25" s="8">
        <f>RANK(D25,D5:D59)</f>
        <v>52</v>
      </c>
      <c r="F25" s="8">
        <v>0</v>
      </c>
      <c r="G25" s="8">
        <v>8144</v>
      </c>
      <c r="H25" s="8">
        <v>0</v>
      </c>
      <c r="I25" s="9">
        <f t="shared" si="1"/>
        <v>0</v>
      </c>
      <c r="J25" s="8"/>
      <c r="K25" s="8">
        <v>0</v>
      </c>
      <c r="L25" s="8">
        <f t="shared" si="2"/>
        <v>8278</v>
      </c>
      <c r="M25" s="8">
        <f t="shared" si="3"/>
        <v>1</v>
      </c>
      <c r="N25" s="9">
        <f t="shared" si="4"/>
        <v>12.080212611741967</v>
      </c>
      <c r="O25" s="8">
        <f>RANK(N25,N5:N59)</f>
        <v>42</v>
      </c>
      <c r="P25" s="8">
        <f t="shared" si="5"/>
        <v>0</v>
      </c>
    </row>
    <row r="26" spans="1:16" x14ac:dyDescent="0.25">
      <c r="A26" s="7" t="s">
        <v>20</v>
      </c>
      <c r="B26" s="8">
        <v>21292</v>
      </c>
      <c r="C26" s="8">
        <v>7</v>
      </c>
      <c r="D26" s="9">
        <f t="shared" si="0"/>
        <v>32.876197632913772</v>
      </c>
      <c r="E26" s="8">
        <f>RANK(D26,D5:D59)</f>
        <v>22</v>
      </c>
      <c r="F26" s="8">
        <v>6</v>
      </c>
      <c r="G26" s="8">
        <v>10606</v>
      </c>
      <c r="H26" s="8">
        <v>3</v>
      </c>
      <c r="I26" s="9">
        <f t="shared" si="1"/>
        <v>28.285875919290969</v>
      </c>
      <c r="J26" s="8">
        <f>RANK(I26,I5:I59)</f>
        <v>32</v>
      </c>
      <c r="K26" s="8">
        <v>3</v>
      </c>
      <c r="L26" s="8">
        <f t="shared" si="2"/>
        <v>10686</v>
      </c>
      <c r="M26" s="8">
        <f t="shared" si="3"/>
        <v>4</v>
      </c>
      <c r="N26" s="9">
        <f t="shared" si="4"/>
        <v>37.43215422047539</v>
      </c>
      <c r="O26" s="8">
        <f>RANK(N26,N5:N59)</f>
        <v>14</v>
      </c>
      <c r="P26" s="8">
        <f t="shared" si="5"/>
        <v>3</v>
      </c>
    </row>
    <row r="27" spans="1:16" x14ac:dyDescent="0.25">
      <c r="A27" s="7" t="s">
        <v>21</v>
      </c>
      <c r="B27" s="8">
        <v>34419</v>
      </c>
      <c r="C27" s="8">
        <v>22</v>
      </c>
      <c r="D27" s="9">
        <f t="shared" si="0"/>
        <v>63.91818472355385</v>
      </c>
      <c r="E27" s="8">
        <f>RANK(D27,D5:D59)</f>
        <v>6</v>
      </c>
      <c r="F27" s="8">
        <v>27</v>
      </c>
      <c r="G27" s="8">
        <v>16951</v>
      </c>
      <c r="H27" s="8">
        <v>13</v>
      </c>
      <c r="I27" s="9">
        <f t="shared" si="1"/>
        <v>76.691640611173383</v>
      </c>
      <c r="J27" s="8">
        <f>RANK(I27,I5:I59)</f>
        <v>7</v>
      </c>
      <c r="K27" s="8">
        <v>16</v>
      </c>
      <c r="L27" s="8">
        <f t="shared" si="2"/>
        <v>17468</v>
      </c>
      <c r="M27" s="8">
        <f t="shared" si="3"/>
        <v>9</v>
      </c>
      <c r="N27" s="9">
        <f t="shared" si="4"/>
        <v>51.522784520265631</v>
      </c>
      <c r="O27" s="8">
        <f>RANK(N27,N5:N59)</f>
        <v>8</v>
      </c>
      <c r="P27" s="8">
        <f t="shared" si="5"/>
        <v>11</v>
      </c>
    </row>
    <row r="28" spans="1:16" x14ac:dyDescent="0.25">
      <c r="A28" s="7" t="s">
        <v>25</v>
      </c>
      <c r="B28" s="8">
        <v>19704</v>
      </c>
      <c r="C28" s="8">
        <v>28</v>
      </c>
      <c r="D28" s="9">
        <f t="shared" si="0"/>
        <v>142.10312626877791</v>
      </c>
      <c r="E28" s="8">
        <f>RANK(D28,D5:D59)</f>
        <v>1</v>
      </c>
      <c r="F28" s="8">
        <v>24</v>
      </c>
      <c r="G28" s="8">
        <v>9598</v>
      </c>
      <c r="H28" s="8">
        <v>18</v>
      </c>
      <c r="I28" s="9">
        <f t="shared" si="1"/>
        <v>187.53907063971661</v>
      </c>
      <c r="J28" s="8">
        <f>RANK(I28,I5:I59)</f>
        <v>1</v>
      </c>
      <c r="K28" s="8">
        <v>16</v>
      </c>
      <c r="L28" s="8">
        <f t="shared" si="2"/>
        <v>10106</v>
      </c>
      <c r="M28" s="8">
        <f t="shared" si="3"/>
        <v>10</v>
      </c>
      <c r="N28" s="9">
        <f t="shared" si="4"/>
        <v>98.951118147635071</v>
      </c>
      <c r="O28" s="8">
        <f>RANK(N28,N5:N59)</f>
        <v>1</v>
      </c>
      <c r="P28" s="8">
        <f t="shared" si="5"/>
        <v>8</v>
      </c>
    </row>
    <row r="29" spans="1:16" x14ac:dyDescent="0.25">
      <c r="A29" s="7" t="s">
        <v>22</v>
      </c>
      <c r="B29" s="8">
        <v>56690</v>
      </c>
      <c r="C29" s="8">
        <v>7</v>
      </c>
      <c r="D29" s="9">
        <f t="shared" si="0"/>
        <v>12.347856764861529</v>
      </c>
      <c r="E29" s="8">
        <f>RANK(D29,D5:D59)</f>
        <v>44</v>
      </c>
      <c r="F29" s="8">
        <v>7</v>
      </c>
      <c r="G29" s="8">
        <v>27899</v>
      </c>
      <c r="H29" s="8">
        <v>4</v>
      </c>
      <c r="I29" s="9">
        <f t="shared" si="1"/>
        <v>14.337431449155885</v>
      </c>
      <c r="J29" s="8">
        <f>RANK(I29,I5:I59)</f>
        <v>41</v>
      </c>
      <c r="K29" s="8">
        <v>5</v>
      </c>
      <c r="L29" s="8">
        <f t="shared" si="2"/>
        <v>28791</v>
      </c>
      <c r="M29" s="8">
        <f t="shared" si="3"/>
        <v>3</v>
      </c>
      <c r="N29" s="9">
        <f t="shared" si="4"/>
        <v>10.419922892570595</v>
      </c>
      <c r="O29" s="8">
        <f>RANK(N29,N5:N59)</f>
        <v>43</v>
      </c>
      <c r="P29" s="8">
        <f t="shared" si="5"/>
        <v>2</v>
      </c>
    </row>
    <row r="30" spans="1:16" x14ac:dyDescent="0.25">
      <c r="A30" s="7" t="s">
        <v>23</v>
      </c>
      <c r="B30" s="8">
        <v>32184</v>
      </c>
      <c r="C30" s="8">
        <v>4</v>
      </c>
      <c r="D30" s="9">
        <f t="shared" si="0"/>
        <v>12.428535918468803</v>
      </c>
      <c r="E30" s="8">
        <f>RANK(D30,D5:D59)</f>
        <v>43</v>
      </c>
      <c r="F30" s="8">
        <v>3</v>
      </c>
      <c r="G30" s="8">
        <v>15880</v>
      </c>
      <c r="H30" s="8">
        <v>2</v>
      </c>
      <c r="I30" s="9">
        <f t="shared" si="1"/>
        <v>12.594458438287154</v>
      </c>
      <c r="J30" s="8">
        <f>RANK(I30,I5:I59)</f>
        <v>44</v>
      </c>
      <c r="K30" s="8">
        <v>2</v>
      </c>
      <c r="L30" s="8">
        <f t="shared" si="2"/>
        <v>16304</v>
      </c>
      <c r="M30" s="8">
        <f t="shared" si="3"/>
        <v>2</v>
      </c>
      <c r="N30" s="9">
        <f t="shared" si="4"/>
        <v>12.266928361138371</v>
      </c>
      <c r="O30" s="8">
        <f>RANK(N30,N5:N59)</f>
        <v>41</v>
      </c>
      <c r="P30" s="8">
        <f t="shared" si="5"/>
        <v>1</v>
      </c>
    </row>
    <row r="31" spans="1:16" x14ac:dyDescent="0.25">
      <c r="A31" s="7" t="s">
        <v>24</v>
      </c>
      <c r="B31" s="8">
        <v>27047</v>
      </c>
      <c r="C31" s="8">
        <v>6</v>
      </c>
      <c r="D31" s="9">
        <f t="shared" si="0"/>
        <v>22.183606314933265</v>
      </c>
      <c r="E31" s="8">
        <f>RANK(D31,D5:D59)</f>
        <v>31</v>
      </c>
      <c r="F31" s="8">
        <v>6</v>
      </c>
      <c r="G31" s="8">
        <v>13047</v>
      </c>
      <c r="H31" s="8">
        <v>4</v>
      </c>
      <c r="I31" s="9">
        <f t="shared" si="1"/>
        <v>30.658388901663216</v>
      </c>
      <c r="J31" s="8">
        <f>RANK(I31,I5:I59)</f>
        <v>29</v>
      </c>
      <c r="K31" s="8">
        <v>5</v>
      </c>
      <c r="L31" s="8">
        <f t="shared" si="2"/>
        <v>14000</v>
      </c>
      <c r="M31" s="8">
        <f t="shared" si="3"/>
        <v>2</v>
      </c>
      <c r="N31" s="9">
        <f t="shared" si="4"/>
        <v>14.285714285714286</v>
      </c>
      <c r="O31" s="8">
        <f>RANK(N31,N5:N59)</f>
        <v>37</v>
      </c>
      <c r="P31" s="8">
        <f t="shared" si="5"/>
        <v>1</v>
      </c>
    </row>
    <row r="32" spans="1:16" x14ac:dyDescent="0.25">
      <c r="A32" s="7" t="s">
        <v>26</v>
      </c>
      <c r="B32" s="8">
        <v>61038</v>
      </c>
      <c r="C32" s="8">
        <v>36</v>
      </c>
      <c r="D32" s="9">
        <f t="shared" si="0"/>
        <v>58.979652020053081</v>
      </c>
      <c r="E32" s="8">
        <f>RANK(D32,D5:D59)</f>
        <v>7</v>
      </c>
      <c r="F32" s="8">
        <v>40</v>
      </c>
      <c r="G32" s="8">
        <v>29215</v>
      </c>
      <c r="H32" s="8">
        <v>23</v>
      </c>
      <c r="I32" s="9">
        <f t="shared" si="1"/>
        <v>78.726681499229855</v>
      </c>
      <c r="J32" s="8">
        <f>RANK(I32,I5:I59)</f>
        <v>5</v>
      </c>
      <c r="K32" s="8">
        <v>25</v>
      </c>
      <c r="L32" s="8">
        <f t="shared" si="2"/>
        <v>31823</v>
      </c>
      <c r="M32" s="8">
        <f t="shared" si="3"/>
        <v>13</v>
      </c>
      <c r="N32" s="9">
        <f t="shared" si="4"/>
        <v>40.850956855104798</v>
      </c>
      <c r="O32" s="8">
        <f>RANK(N32,N5:N59)</f>
        <v>13</v>
      </c>
      <c r="P32" s="8">
        <f t="shared" si="5"/>
        <v>15</v>
      </c>
    </row>
    <row r="33" spans="1:16" x14ac:dyDescent="0.25">
      <c r="A33" s="7" t="s">
        <v>27</v>
      </c>
      <c r="B33" s="8">
        <v>27366</v>
      </c>
      <c r="C33" s="8">
        <v>6</v>
      </c>
      <c r="D33" s="9">
        <f t="shared" si="0"/>
        <v>21.925016443762335</v>
      </c>
      <c r="E33" s="8">
        <f>RANK(D33,D5:D59)</f>
        <v>33</v>
      </c>
      <c r="F33" s="8">
        <v>5</v>
      </c>
      <c r="G33" s="8">
        <v>13637</v>
      </c>
      <c r="H33" s="8">
        <v>4</v>
      </c>
      <c r="I33" s="9">
        <f t="shared" si="1"/>
        <v>29.331964508322947</v>
      </c>
      <c r="J33" s="8">
        <f>RANK(I33,I5:I59)</f>
        <v>30</v>
      </c>
      <c r="K33" s="8">
        <v>3</v>
      </c>
      <c r="L33" s="8">
        <f t="shared" si="2"/>
        <v>13729</v>
      </c>
      <c r="M33" s="8">
        <f t="shared" si="3"/>
        <v>2</v>
      </c>
      <c r="N33" s="9">
        <f t="shared" si="4"/>
        <v>14.567703401558745</v>
      </c>
      <c r="O33" s="8">
        <f>RANK(N33,N5:N59)</f>
        <v>36</v>
      </c>
      <c r="P33" s="8">
        <f t="shared" si="5"/>
        <v>2</v>
      </c>
    </row>
    <row r="34" spans="1:16" x14ac:dyDescent="0.25">
      <c r="A34" s="7" t="s">
        <v>28</v>
      </c>
      <c r="B34" s="8">
        <v>25278</v>
      </c>
      <c r="C34" s="8">
        <v>12</v>
      </c>
      <c r="D34" s="9">
        <f t="shared" si="0"/>
        <v>47.472110135295516</v>
      </c>
      <c r="E34" s="8">
        <f>RANK(D34,D5:D59)</f>
        <v>12</v>
      </c>
      <c r="F34" s="8">
        <v>8</v>
      </c>
      <c r="G34" s="8">
        <v>12414</v>
      </c>
      <c r="H34" s="8">
        <v>8</v>
      </c>
      <c r="I34" s="9">
        <f t="shared" si="1"/>
        <v>64.443370388271305</v>
      </c>
      <c r="J34" s="8">
        <f>RANK(I34,I5:I59)</f>
        <v>13</v>
      </c>
      <c r="K34" s="8">
        <v>5</v>
      </c>
      <c r="L34" s="8">
        <f t="shared" si="2"/>
        <v>12864</v>
      </c>
      <c r="M34" s="8">
        <f t="shared" si="3"/>
        <v>4</v>
      </c>
      <c r="N34" s="9">
        <f t="shared" si="4"/>
        <v>31.094527363184078</v>
      </c>
      <c r="O34" s="8">
        <f>RANK(N34,N5:N59)</f>
        <v>18</v>
      </c>
      <c r="P34" s="8">
        <f t="shared" si="5"/>
        <v>3</v>
      </c>
    </row>
    <row r="35" spans="1:16" x14ac:dyDescent="0.25">
      <c r="A35" s="7" t="s">
        <v>29</v>
      </c>
      <c r="B35" s="8">
        <v>103940</v>
      </c>
      <c r="C35" s="8">
        <v>14</v>
      </c>
      <c r="D35" s="9">
        <f t="shared" si="0"/>
        <v>13.469309216855878</v>
      </c>
      <c r="E35" s="8">
        <f>RANK(D35,D5:D59)</f>
        <v>41</v>
      </c>
      <c r="F35" s="8">
        <v>28</v>
      </c>
      <c r="G35" s="8">
        <v>53572</v>
      </c>
      <c r="H35" s="8">
        <v>9</v>
      </c>
      <c r="I35" s="9">
        <f t="shared" si="1"/>
        <v>16.799820801911444</v>
      </c>
      <c r="J35" s="8">
        <f>RANK(I35,I5:I59)</f>
        <v>38</v>
      </c>
      <c r="K35" s="8">
        <v>17</v>
      </c>
      <c r="L35" s="8">
        <f t="shared" si="2"/>
        <v>50368</v>
      </c>
      <c r="M35" s="8">
        <f t="shared" si="3"/>
        <v>5</v>
      </c>
      <c r="N35" s="9">
        <f t="shared" si="4"/>
        <v>9.9269377382465063</v>
      </c>
      <c r="O35" s="8">
        <f>RANK(N35,N5:N59)</f>
        <v>44</v>
      </c>
      <c r="P35" s="8">
        <f t="shared" si="5"/>
        <v>11</v>
      </c>
    </row>
    <row r="36" spans="1:16" x14ac:dyDescent="0.25">
      <c r="A36" s="7" t="s">
        <v>30</v>
      </c>
      <c r="B36" s="8">
        <v>13574</v>
      </c>
      <c r="C36" s="8">
        <v>3</v>
      </c>
      <c r="D36" s="9">
        <f t="shared" si="0"/>
        <v>22.101075585678505</v>
      </c>
      <c r="E36" s="8">
        <f>RANK(D36,D5:D59)</f>
        <v>32</v>
      </c>
      <c r="F36" s="8">
        <v>2</v>
      </c>
      <c r="G36" s="8">
        <v>6763</v>
      </c>
      <c r="H36" s="8">
        <v>3</v>
      </c>
      <c r="I36" s="9">
        <f t="shared" si="1"/>
        <v>44.359012272660067</v>
      </c>
      <c r="J36" s="8">
        <f>RANK(I36,I5:I59)</f>
        <v>21</v>
      </c>
      <c r="K36" s="8">
        <v>2</v>
      </c>
      <c r="L36" s="8">
        <f t="shared" si="2"/>
        <v>6811</v>
      </c>
      <c r="M36" s="8">
        <f t="shared" si="3"/>
        <v>0</v>
      </c>
      <c r="N36" s="9">
        <f t="shared" si="4"/>
        <v>0</v>
      </c>
      <c r="O36" s="8"/>
      <c r="P36" s="8">
        <f t="shared" si="5"/>
        <v>0</v>
      </c>
    </row>
    <row r="37" spans="1:16" x14ac:dyDescent="0.25">
      <c r="A37" s="7" t="s">
        <v>31</v>
      </c>
      <c r="B37" s="8">
        <v>17433</v>
      </c>
      <c r="C37" s="8">
        <v>4</v>
      </c>
      <c r="D37" s="9">
        <f t="shared" ref="D37:D60" si="6">(C37/B37)*100000</f>
        <v>22.944989387942407</v>
      </c>
      <c r="E37" s="8">
        <f>RANK(D37,D5:D59)</f>
        <v>30</v>
      </c>
      <c r="F37" s="8">
        <v>4</v>
      </c>
      <c r="G37" s="8">
        <v>8682</v>
      </c>
      <c r="H37" s="8">
        <v>2</v>
      </c>
      <c r="I37" s="9">
        <f t="shared" ref="I37:I60" si="7">(H37/G37)*100000</f>
        <v>23.036166781847498</v>
      </c>
      <c r="J37" s="8">
        <f>RANK(I37,I5:I59)</f>
        <v>35</v>
      </c>
      <c r="K37" s="8">
        <v>2</v>
      </c>
      <c r="L37" s="8">
        <f t="shared" ref="L37:L59" si="8">B37-G37</f>
        <v>8751</v>
      </c>
      <c r="M37" s="8">
        <f t="shared" ref="M37:M59" si="9">C37-H37</f>
        <v>2</v>
      </c>
      <c r="N37" s="9">
        <f t="shared" ref="N37:N60" si="10">(M37/L37)*100000</f>
        <v>22.854530910753056</v>
      </c>
      <c r="O37" s="8">
        <f>RANK(N37,N5:N59)</f>
        <v>30</v>
      </c>
      <c r="P37" s="8">
        <f t="shared" ref="P37:P59" si="11">F37-K37</f>
        <v>2</v>
      </c>
    </row>
    <row r="38" spans="1:16" x14ac:dyDescent="0.25">
      <c r="A38" s="7" t="s">
        <v>32</v>
      </c>
      <c r="B38" s="8">
        <v>25510</v>
      </c>
      <c r="C38" s="8">
        <v>11</v>
      </c>
      <c r="D38" s="9">
        <f t="shared" si="6"/>
        <v>43.120344962759702</v>
      </c>
      <c r="E38" s="8">
        <f>RANK(D38,D5:D59)</f>
        <v>14</v>
      </c>
      <c r="F38" s="8">
        <v>10</v>
      </c>
      <c r="G38" s="8">
        <v>12580</v>
      </c>
      <c r="H38" s="8">
        <v>7</v>
      </c>
      <c r="I38" s="9">
        <f t="shared" si="7"/>
        <v>55.643879173290941</v>
      </c>
      <c r="J38" s="8">
        <f>RANK(I38,I5:I59)</f>
        <v>16</v>
      </c>
      <c r="K38" s="8">
        <v>7</v>
      </c>
      <c r="L38" s="8">
        <f t="shared" si="8"/>
        <v>12930</v>
      </c>
      <c r="M38" s="8">
        <f t="shared" si="9"/>
        <v>4</v>
      </c>
      <c r="N38" s="9">
        <f t="shared" si="10"/>
        <v>30.935808197989171</v>
      </c>
      <c r="O38" s="8">
        <f>RANK(N38,N5:N59)</f>
        <v>19</v>
      </c>
      <c r="P38" s="8">
        <f t="shared" si="11"/>
        <v>3</v>
      </c>
    </row>
    <row r="39" spans="1:16" x14ac:dyDescent="0.25">
      <c r="A39" s="7" t="s">
        <v>33</v>
      </c>
      <c r="B39" s="8">
        <v>42950</v>
      </c>
      <c r="C39" s="8">
        <v>14</v>
      </c>
      <c r="D39" s="9">
        <f t="shared" si="6"/>
        <v>32.596041909196735</v>
      </c>
      <c r="E39" s="8">
        <f>RANK(D39,D5:D59)</f>
        <v>23</v>
      </c>
      <c r="F39" s="8">
        <v>16</v>
      </c>
      <c r="G39" s="8">
        <v>20601</v>
      </c>
      <c r="H39" s="8">
        <v>9</v>
      </c>
      <c r="I39" s="9">
        <f t="shared" si="7"/>
        <v>43.6871996505024</v>
      </c>
      <c r="J39" s="8">
        <f>RANK(I39,I5:I59)</f>
        <v>22</v>
      </c>
      <c r="K39" s="8">
        <v>10</v>
      </c>
      <c r="L39" s="8">
        <f t="shared" si="8"/>
        <v>22349</v>
      </c>
      <c r="M39" s="8">
        <f t="shared" si="9"/>
        <v>5</v>
      </c>
      <c r="N39" s="9">
        <f t="shared" si="10"/>
        <v>22.37236565394425</v>
      </c>
      <c r="O39" s="8">
        <f>RANK(N39,N5:N59)</f>
        <v>31</v>
      </c>
      <c r="P39" s="8">
        <f t="shared" si="11"/>
        <v>6</v>
      </c>
    </row>
    <row r="40" spans="1:16" x14ac:dyDescent="0.25">
      <c r="A40" s="7" t="s">
        <v>34</v>
      </c>
      <c r="B40" s="8">
        <v>7103</v>
      </c>
      <c r="C40" s="8">
        <v>0</v>
      </c>
      <c r="D40" s="9">
        <f t="shared" si="6"/>
        <v>0</v>
      </c>
      <c r="E40" s="8"/>
      <c r="F40" s="8">
        <v>0</v>
      </c>
      <c r="G40" s="8">
        <v>3576</v>
      </c>
      <c r="H40" s="8">
        <v>0</v>
      </c>
      <c r="I40" s="9">
        <f t="shared" si="7"/>
        <v>0</v>
      </c>
      <c r="J40" s="8"/>
      <c r="K40" s="8">
        <v>0</v>
      </c>
      <c r="L40" s="8">
        <f t="shared" si="8"/>
        <v>3527</v>
      </c>
      <c r="M40" s="8">
        <f t="shared" si="9"/>
        <v>0</v>
      </c>
      <c r="N40" s="9">
        <f t="shared" si="10"/>
        <v>0</v>
      </c>
      <c r="O40" s="8"/>
      <c r="P40" s="8">
        <f t="shared" si="11"/>
        <v>0</v>
      </c>
    </row>
    <row r="41" spans="1:16" x14ac:dyDescent="0.25">
      <c r="A41" s="7" t="s">
        <v>35</v>
      </c>
      <c r="B41" s="8">
        <v>7503</v>
      </c>
      <c r="C41" s="8">
        <v>2</v>
      </c>
      <c r="D41" s="9">
        <f t="shared" si="6"/>
        <v>26.656004264960682</v>
      </c>
      <c r="E41" s="8">
        <f>RANK(D41,D5:D59)</f>
        <v>29</v>
      </c>
      <c r="F41" s="8">
        <v>1</v>
      </c>
      <c r="G41" s="8">
        <v>4042</v>
      </c>
      <c r="H41" s="8">
        <v>2</v>
      </c>
      <c r="I41" s="9">
        <f t="shared" si="7"/>
        <v>49.480455220188034</v>
      </c>
      <c r="J41" s="8">
        <f>RANK(I41,I5:I59)</f>
        <v>18</v>
      </c>
      <c r="K41" s="8">
        <v>1</v>
      </c>
      <c r="L41" s="8">
        <f t="shared" si="8"/>
        <v>3461</v>
      </c>
      <c r="M41" s="8">
        <f t="shared" si="9"/>
        <v>0</v>
      </c>
      <c r="N41" s="9">
        <f t="shared" si="10"/>
        <v>0</v>
      </c>
      <c r="O41" s="8"/>
      <c r="P41" s="8">
        <f t="shared" si="11"/>
        <v>0</v>
      </c>
    </row>
    <row r="42" spans="1:16" x14ac:dyDescent="0.25">
      <c r="A42" s="7" t="s">
        <v>36</v>
      </c>
      <c r="B42" s="8">
        <v>8571</v>
      </c>
      <c r="C42" s="8">
        <v>4</v>
      </c>
      <c r="D42" s="9">
        <f t="shared" si="6"/>
        <v>46.6690001166725</v>
      </c>
      <c r="E42" s="8">
        <f>RANK(D42,D5:D59)</f>
        <v>13</v>
      </c>
      <c r="F42" s="8">
        <v>4</v>
      </c>
      <c r="G42" s="8">
        <v>4399</v>
      </c>
      <c r="H42" s="8">
        <v>3</v>
      </c>
      <c r="I42" s="9">
        <f t="shared" si="7"/>
        <v>68.197317572175493</v>
      </c>
      <c r="J42" s="8">
        <f>RANK(I42,I5:I59)</f>
        <v>10</v>
      </c>
      <c r="K42" s="8">
        <v>4</v>
      </c>
      <c r="L42" s="8">
        <f t="shared" si="8"/>
        <v>4172</v>
      </c>
      <c r="M42" s="8">
        <f t="shared" si="9"/>
        <v>1</v>
      </c>
      <c r="N42" s="9">
        <f t="shared" si="10"/>
        <v>23.969319271332694</v>
      </c>
      <c r="O42" s="8">
        <f>RANK(N42,N5:N59)</f>
        <v>27</v>
      </c>
      <c r="P42" s="8">
        <f t="shared" si="11"/>
        <v>0</v>
      </c>
    </row>
    <row r="43" spans="1:16" x14ac:dyDescent="0.25">
      <c r="A43" s="7" t="s">
        <v>37</v>
      </c>
      <c r="B43" s="8">
        <v>33805</v>
      </c>
      <c r="C43" s="8">
        <v>4</v>
      </c>
      <c r="D43" s="9">
        <f t="shared" si="6"/>
        <v>11.832569146575951</v>
      </c>
      <c r="E43" s="8">
        <f>RANK(D43,D5:D59)</f>
        <v>46</v>
      </c>
      <c r="F43" s="8">
        <v>3</v>
      </c>
      <c r="G43" s="8">
        <v>17406</v>
      </c>
      <c r="H43" s="8">
        <v>0</v>
      </c>
      <c r="I43" s="9">
        <f t="shared" si="7"/>
        <v>0</v>
      </c>
      <c r="J43" s="8"/>
      <c r="K43" s="8">
        <v>1</v>
      </c>
      <c r="L43" s="8">
        <f t="shared" si="8"/>
        <v>16399</v>
      </c>
      <c r="M43" s="8">
        <f t="shared" si="9"/>
        <v>4</v>
      </c>
      <c r="N43" s="9">
        <f t="shared" si="10"/>
        <v>24.391731203122141</v>
      </c>
      <c r="O43" s="8">
        <f>RANK(N43,N5:N59)</f>
        <v>26</v>
      </c>
      <c r="P43" s="8">
        <f t="shared" si="11"/>
        <v>2</v>
      </c>
    </row>
    <row r="44" spans="1:16" x14ac:dyDescent="0.25">
      <c r="A44" s="7" t="s">
        <v>38</v>
      </c>
      <c r="B44" s="8">
        <v>56606</v>
      </c>
      <c r="C44" s="8">
        <v>19</v>
      </c>
      <c r="D44" s="9">
        <f t="shared" si="6"/>
        <v>33.565346429707098</v>
      </c>
      <c r="E44" s="8">
        <f>RANK(D44,D5:D59)</f>
        <v>21</v>
      </c>
      <c r="F44" s="8">
        <v>10</v>
      </c>
      <c r="G44" s="8">
        <v>27805</v>
      </c>
      <c r="H44" s="8">
        <v>13</v>
      </c>
      <c r="I44" s="9">
        <f t="shared" si="7"/>
        <v>46.754180902715341</v>
      </c>
      <c r="J44" s="8">
        <f>RANK(I44,I5:I59)</f>
        <v>19</v>
      </c>
      <c r="K44" s="8">
        <v>7</v>
      </c>
      <c r="L44" s="8">
        <f t="shared" si="8"/>
        <v>28801</v>
      </c>
      <c r="M44" s="8">
        <f t="shared" si="9"/>
        <v>6</v>
      </c>
      <c r="N44" s="9">
        <f t="shared" si="10"/>
        <v>20.83260997882018</v>
      </c>
      <c r="O44" s="8">
        <f>RANK(N44,N5:N59)</f>
        <v>33</v>
      </c>
      <c r="P44" s="8">
        <f t="shared" si="11"/>
        <v>3</v>
      </c>
    </row>
    <row r="45" spans="1:16" x14ac:dyDescent="0.25">
      <c r="A45" s="7" t="s">
        <v>39</v>
      </c>
      <c r="B45" s="8">
        <v>77335</v>
      </c>
      <c r="C45" s="8">
        <v>63</v>
      </c>
      <c r="D45" s="9">
        <f t="shared" si="6"/>
        <v>81.463761556863005</v>
      </c>
      <c r="E45" s="8">
        <f>RANK(D45,D5:D59)</f>
        <v>3</v>
      </c>
      <c r="F45" s="8">
        <v>59</v>
      </c>
      <c r="G45" s="8">
        <v>38735</v>
      </c>
      <c r="H45" s="8">
        <v>37</v>
      </c>
      <c r="I45" s="9">
        <f t="shared" si="7"/>
        <v>95.520846779398482</v>
      </c>
      <c r="J45" s="8">
        <f>RANK(I45,I5:I59)</f>
        <v>4</v>
      </c>
      <c r="K45" s="8">
        <v>35</v>
      </c>
      <c r="L45" s="8">
        <f t="shared" si="8"/>
        <v>38600</v>
      </c>
      <c r="M45" s="8">
        <f t="shared" si="9"/>
        <v>26</v>
      </c>
      <c r="N45" s="9">
        <f t="shared" si="10"/>
        <v>67.357512953367873</v>
      </c>
      <c r="O45" s="8">
        <f>RANK(N45,N5:N59)</f>
        <v>5</v>
      </c>
      <c r="P45" s="8">
        <f t="shared" si="11"/>
        <v>24</v>
      </c>
    </row>
    <row r="46" spans="1:16" x14ac:dyDescent="0.25">
      <c r="A46" s="7" t="s">
        <v>40</v>
      </c>
      <c r="B46" s="8">
        <v>29165</v>
      </c>
      <c r="C46" s="8">
        <v>3</v>
      </c>
      <c r="D46" s="9">
        <f t="shared" si="6"/>
        <v>10.286302074404253</v>
      </c>
      <c r="E46" s="8">
        <f>RANK(D46,D5:D59)</f>
        <v>50</v>
      </c>
      <c r="F46" s="8">
        <v>3</v>
      </c>
      <c r="G46" s="8">
        <v>15062</v>
      </c>
      <c r="H46" s="8">
        <v>1</v>
      </c>
      <c r="I46" s="9">
        <f t="shared" si="7"/>
        <v>6.6392245385738944</v>
      </c>
      <c r="J46" s="8">
        <f>RANK(I46,I5:I59)</f>
        <v>45</v>
      </c>
      <c r="K46" s="8">
        <v>2</v>
      </c>
      <c r="L46" s="8">
        <f t="shared" si="8"/>
        <v>14103</v>
      </c>
      <c r="M46" s="8">
        <f t="shared" si="9"/>
        <v>2</v>
      </c>
      <c r="N46" s="9">
        <f t="shared" si="10"/>
        <v>14.181379848259235</v>
      </c>
      <c r="O46" s="8">
        <f>RANK(N46,N5:N59)</f>
        <v>39</v>
      </c>
      <c r="P46" s="8">
        <f t="shared" si="11"/>
        <v>1</v>
      </c>
    </row>
    <row r="47" spans="1:16" x14ac:dyDescent="0.25">
      <c r="A47" s="7" t="s">
        <v>41</v>
      </c>
      <c r="B47" s="8">
        <v>10086</v>
      </c>
      <c r="C47" s="8">
        <v>1</v>
      </c>
      <c r="D47" s="9">
        <f t="shared" si="6"/>
        <v>9.9147332936744004</v>
      </c>
      <c r="E47" s="8">
        <f>RANK(D47,D5:D59)</f>
        <v>51</v>
      </c>
      <c r="F47" s="8">
        <v>0</v>
      </c>
      <c r="G47" s="8">
        <v>5044</v>
      </c>
      <c r="H47" s="8">
        <v>0</v>
      </c>
      <c r="I47" s="9">
        <f t="shared" si="7"/>
        <v>0</v>
      </c>
      <c r="J47" s="8"/>
      <c r="K47" s="8">
        <v>0</v>
      </c>
      <c r="L47" s="8">
        <f t="shared" si="8"/>
        <v>5042</v>
      </c>
      <c r="M47" s="8">
        <f t="shared" si="9"/>
        <v>1</v>
      </c>
      <c r="N47" s="9">
        <f t="shared" si="10"/>
        <v>19.833399444664817</v>
      </c>
      <c r="O47" s="8">
        <f>RANK(N47,N5:N59)</f>
        <v>34</v>
      </c>
      <c r="P47" s="8">
        <f t="shared" si="11"/>
        <v>0</v>
      </c>
    </row>
    <row r="48" spans="1:16" x14ac:dyDescent="0.25">
      <c r="A48" s="7" t="s">
        <v>42</v>
      </c>
      <c r="B48" s="8">
        <v>14372</v>
      </c>
      <c r="C48" s="8">
        <v>3</v>
      </c>
      <c r="D48" s="9">
        <f t="shared" si="6"/>
        <v>20.873921514055105</v>
      </c>
      <c r="E48" s="8">
        <f>RANK(D48,D5:D59)</f>
        <v>34</v>
      </c>
      <c r="F48" s="8">
        <v>2</v>
      </c>
      <c r="G48" s="8">
        <v>7122</v>
      </c>
      <c r="H48" s="8">
        <v>1</v>
      </c>
      <c r="I48" s="9">
        <f t="shared" si="7"/>
        <v>14.040999719180006</v>
      </c>
      <c r="J48" s="8">
        <f>RANK(I48,I5:I59)</f>
        <v>42</v>
      </c>
      <c r="K48" s="8">
        <v>0</v>
      </c>
      <c r="L48" s="8">
        <f t="shared" si="8"/>
        <v>7250</v>
      </c>
      <c r="M48" s="8">
        <f t="shared" si="9"/>
        <v>2</v>
      </c>
      <c r="N48" s="9">
        <f t="shared" si="10"/>
        <v>27.586206896551726</v>
      </c>
      <c r="O48" s="8">
        <f>RANK(N48,N5:N59)</f>
        <v>21</v>
      </c>
      <c r="P48" s="8">
        <f t="shared" si="11"/>
        <v>2</v>
      </c>
    </row>
    <row r="49" spans="1:16" x14ac:dyDescent="0.25">
      <c r="A49" s="7" t="s">
        <v>43</v>
      </c>
      <c r="B49" s="8">
        <v>13130</v>
      </c>
      <c r="C49" s="8">
        <v>5</v>
      </c>
      <c r="D49" s="9">
        <f t="shared" si="6"/>
        <v>38.080731150038083</v>
      </c>
      <c r="E49" s="8">
        <f>RANK(D49,D5:D59)</f>
        <v>18</v>
      </c>
      <c r="F49" s="8">
        <v>2</v>
      </c>
      <c r="G49" s="8">
        <v>5961</v>
      </c>
      <c r="H49" s="8">
        <v>3</v>
      </c>
      <c r="I49" s="9">
        <f t="shared" si="7"/>
        <v>50.327126321087064</v>
      </c>
      <c r="J49" s="8">
        <f>RANK(I49,I5:I59)</f>
        <v>17</v>
      </c>
      <c r="K49" s="8">
        <v>1</v>
      </c>
      <c r="L49" s="8">
        <f t="shared" si="8"/>
        <v>7169</v>
      </c>
      <c r="M49" s="8">
        <f t="shared" si="9"/>
        <v>2</v>
      </c>
      <c r="N49" s="9">
        <f t="shared" si="10"/>
        <v>27.897893709024967</v>
      </c>
      <c r="O49" s="8">
        <f>RANK(N49,N5:N59)</f>
        <v>20</v>
      </c>
      <c r="P49" s="8">
        <f t="shared" si="11"/>
        <v>1</v>
      </c>
    </row>
    <row r="50" spans="1:16" x14ac:dyDescent="0.25">
      <c r="A50" s="7" t="s">
        <v>44</v>
      </c>
      <c r="B50" s="8">
        <v>16923</v>
      </c>
      <c r="C50" s="8">
        <v>2</v>
      </c>
      <c r="D50" s="9">
        <f t="shared" si="6"/>
        <v>11.818235537434262</v>
      </c>
      <c r="E50" s="8">
        <f>RANK(D50,D5:D59)</f>
        <v>47</v>
      </c>
      <c r="F50" s="8">
        <v>2</v>
      </c>
      <c r="G50" s="8">
        <v>8555</v>
      </c>
      <c r="H50" s="8">
        <v>0</v>
      </c>
      <c r="I50" s="9">
        <f t="shared" si="7"/>
        <v>0</v>
      </c>
      <c r="J50" s="8"/>
      <c r="K50" s="8">
        <v>0</v>
      </c>
      <c r="L50" s="8">
        <f t="shared" si="8"/>
        <v>8368</v>
      </c>
      <c r="M50" s="8">
        <f t="shared" si="9"/>
        <v>2</v>
      </c>
      <c r="N50" s="9">
        <f t="shared" si="10"/>
        <v>23.900573613766731</v>
      </c>
      <c r="O50" s="8">
        <f>RANK(N50,N5:N59)</f>
        <v>28</v>
      </c>
      <c r="P50" s="8">
        <f t="shared" si="11"/>
        <v>2</v>
      </c>
    </row>
    <row r="51" spans="1:16" x14ac:dyDescent="0.25">
      <c r="A51" s="7" t="s">
        <v>45</v>
      </c>
      <c r="B51" s="8">
        <v>7087</v>
      </c>
      <c r="C51" s="8">
        <v>0</v>
      </c>
      <c r="D51" s="9">
        <f t="shared" si="6"/>
        <v>0</v>
      </c>
      <c r="E51" s="8"/>
      <c r="F51" s="8">
        <v>1</v>
      </c>
      <c r="G51" s="8">
        <v>3621</v>
      </c>
      <c r="H51" s="8">
        <v>0</v>
      </c>
      <c r="I51" s="9">
        <f t="shared" si="7"/>
        <v>0</v>
      </c>
      <c r="J51" s="8"/>
      <c r="K51" s="8">
        <v>1</v>
      </c>
      <c r="L51" s="8">
        <f t="shared" si="8"/>
        <v>3466</v>
      </c>
      <c r="M51" s="8">
        <f t="shared" si="9"/>
        <v>0</v>
      </c>
      <c r="N51" s="9">
        <f t="shared" si="10"/>
        <v>0</v>
      </c>
      <c r="O51" s="8"/>
      <c r="P51" s="8">
        <f t="shared" si="11"/>
        <v>0</v>
      </c>
    </row>
    <row r="52" spans="1:16" x14ac:dyDescent="0.25">
      <c r="A52" s="7" t="s">
        <v>46</v>
      </c>
      <c r="B52" s="8">
        <v>8935</v>
      </c>
      <c r="C52" s="8">
        <v>1</v>
      </c>
      <c r="D52" s="9">
        <f t="shared" si="6"/>
        <v>11.191941801902631</v>
      </c>
      <c r="E52" s="8">
        <f>RANK(D52,D5:D59)</f>
        <v>49</v>
      </c>
      <c r="F52" s="8">
        <v>1</v>
      </c>
      <c r="G52" s="8">
        <v>4437</v>
      </c>
      <c r="H52" s="8">
        <v>0</v>
      </c>
      <c r="I52" s="9">
        <f t="shared" si="7"/>
        <v>0</v>
      </c>
      <c r="J52" s="8"/>
      <c r="K52" s="8">
        <v>0</v>
      </c>
      <c r="L52" s="8">
        <f t="shared" si="8"/>
        <v>4498</v>
      </c>
      <c r="M52" s="8">
        <f t="shared" si="9"/>
        <v>1</v>
      </c>
      <c r="N52" s="9">
        <f t="shared" si="10"/>
        <v>22.232103156958647</v>
      </c>
      <c r="O52" s="8">
        <f>RANK(N52,N5:N59)</f>
        <v>32</v>
      </c>
      <c r="P52" s="8">
        <f t="shared" si="11"/>
        <v>1</v>
      </c>
    </row>
    <row r="53" spans="1:16" x14ac:dyDescent="0.25">
      <c r="A53" s="7" t="s">
        <v>47</v>
      </c>
      <c r="B53" s="8">
        <v>24695</v>
      </c>
      <c r="C53" s="8">
        <v>3</v>
      </c>
      <c r="D53" s="9">
        <f t="shared" si="6"/>
        <v>12.148208139299452</v>
      </c>
      <c r="E53" s="8">
        <f>RANK(D53,D5:D59)</f>
        <v>45</v>
      </c>
      <c r="F53" s="8">
        <v>3</v>
      </c>
      <c r="G53" s="8">
        <v>12239</v>
      </c>
      <c r="H53" s="8">
        <v>2</v>
      </c>
      <c r="I53" s="9">
        <f t="shared" si="7"/>
        <v>16.341204346760357</v>
      </c>
      <c r="J53" s="8">
        <f>RANK(I53,I5:I59)</f>
        <v>39</v>
      </c>
      <c r="K53" s="8">
        <v>1</v>
      </c>
      <c r="L53" s="8">
        <f t="shared" si="8"/>
        <v>12456</v>
      </c>
      <c r="M53" s="8">
        <f t="shared" si="9"/>
        <v>1</v>
      </c>
      <c r="N53" s="9">
        <f t="shared" si="10"/>
        <v>8.0282594733461785</v>
      </c>
      <c r="O53" s="8">
        <f>RANK(N53,N5:N59)</f>
        <v>45</v>
      </c>
      <c r="P53" s="8">
        <f t="shared" si="11"/>
        <v>2</v>
      </c>
    </row>
    <row r="54" spans="1:16" x14ac:dyDescent="0.25">
      <c r="A54" s="7" t="s">
        <v>48</v>
      </c>
      <c r="B54" s="8">
        <v>41187</v>
      </c>
      <c r="C54" s="8">
        <v>16</v>
      </c>
      <c r="D54" s="9">
        <f t="shared" si="6"/>
        <v>38.847209070823318</v>
      </c>
      <c r="E54" s="8">
        <f>RANK(D54,D5:D59)</f>
        <v>17</v>
      </c>
      <c r="F54" s="8">
        <v>10</v>
      </c>
      <c r="G54" s="8">
        <v>20056</v>
      </c>
      <c r="H54" s="8">
        <v>13</v>
      </c>
      <c r="I54" s="9">
        <f t="shared" si="7"/>
        <v>64.818508177104107</v>
      </c>
      <c r="J54" s="8">
        <f>RANK(I54,I5:I59)</f>
        <v>12</v>
      </c>
      <c r="K54" s="8">
        <v>8</v>
      </c>
      <c r="L54" s="8">
        <f t="shared" si="8"/>
        <v>21131</v>
      </c>
      <c r="M54" s="8">
        <f t="shared" si="9"/>
        <v>3</v>
      </c>
      <c r="N54" s="9">
        <f t="shared" si="10"/>
        <v>14.197151105011596</v>
      </c>
      <c r="O54" s="8">
        <f>RANK(N54,N5:N59)</f>
        <v>38</v>
      </c>
      <c r="P54" s="8">
        <f t="shared" si="11"/>
        <v>2</v>
      </c>
    </row>
    <row r="55" spans="1:16" x14ac:dyDescent="0.25">
      <c r="A55" s="7" t="s">
        <v>49</v>
      </c>
      <c r="B55" s="8">
        <v>8648</v>
      </c>
      <c r="C55" s="8">
        <v>5</v>
      </c>
      <c r="D55" s="9">
        <f t="shared" si="6"/>
        <v>57.816836262719704</v>
      </c>
      <c r="E55" s="8">
        <f>RANK(D55,D5:D59)</f>
        <v>9</v>
      </c>
      <c r="F55" s="8">
        <v>5</v>
      </c>
      <c r="G55" s="8">
        <v>4283</v>
      </c>
      <c r="H55" s="8">
        <v>2</v>
      </c>
      <c r="I55" s="9">
        <f t="shared" si="7"/>
        <v>46.696240952603318</v>
      </c>
      <c r="J55" s="8">
        <f>RANK(I55,I5:I59)</f>
        <v>20</v>
      </c>
      <c r="K55" s="8">
        <v>2</v>
      </c>
      <c r="L55" s="8">
        <f t="shared" si="8"/>
        <v>4365</v>
      </c>
      <c r="M55" s="8">
        <f t="shared" si="9"/>
        <v>3</v>
      </c>
      <c r="N55" s="9">
        <f t="shared" si="10"/>
        <v>68.728522336769771</v>
      </c>
      <c r="O55" s="8">
        <f>RANK(N55,N5:N59)</f>
        <v>3</v>
      </c>
      <c r="P55" s="8">
        <f t="shared" si="11"/>
        <v>3</v>
      </c>
    </row>
    <row r="56" spans="1:16" x14ac:dyDescent="0.25">
      <c r="A56" s="7" t="s">
        <v>50</v>
      </c>
      <c r="B56" s="8">
        <v>15793</v>
      </c>
      <c r="C56" s="8">
        <v>5</v>
      </c>
      <c r="D56" s="9">
        <f t="shared" si="6"/>
        <v>31.659596023554741</v>
      </c>
      <c r="E56" s="8">
        <f>RANK(D56,D5:D59)</f>
        <v>24</v>
      </c>
      <c r="F56" s="8">
        <v>5</v>
      </c>
      <c r="G56" s="8">
        <v>7784</v>
      </c>
      <c r="H56" s="8">
        <v>5</v>
      </c>
      <c r="I56" s="9">
        <f t="shared" si="7"/>
        <v>64.234326824254879</v>
      </c>
      <c r="J56" s="8">
        <f>RANK(I56,I5:I59)</f>
        <v>14</v>
      </c>
      <c r="K56" s="8">
        <v>5</v>
      </c>
      <c r="L56" s="8">
        <f t="shared" si="8"/>
        <v>8009</v>
      </c>
      <c r="M56" s="8">
        <f t="shared" si="9"/>
        <v>0</v>
      </c>
      <c r="N56" s="9">
        <f t="shared" si="10"/>
        <v>0</v>
      </c>
      <c r="O56" s="8"/>
      <c r="P56" s="8">
        <f t="shared" si="11"/>
        <v>0</v>
      </c>
    </row>
    <row r="57" spans="1:16" x14ac:dyDescent="0.25">
      <c r="A57" s="7" t="s">
        <v>51</v>
      </c>
      <c r="B57" s="8">
        <v>5805</v>
      </c>
      <c r="C57" s="8">
        <v>1</v>
      </c>
      <c r="D57" s="9">
        <f t="shared" si="6"/>
        <v>17.226528854435831</v>
      </c>
      <c r="E57" s="8">
        <f>RANK(D57,D5:D59)</f>
        <v>37</v>
      </c>
      <c r="F57" s="8">
        <v>0</v>
      </c>
      <c r="G57" s="8">
        <v>2948</v>
      </c>
      <c r="H57" s="8">
        <v>1</v>
      </c>
      <c r="I57" s="9">
        <f t="shared" si="7"/>
        <v>33.921302578018995</v>
      </c>
      <c r="J57" s="8">
        <f>RANK(I57,I5:I59)</f>
        <v>27</v>
      </c>
      <c r="K57" s="8">
        <v>0</v>
      </c>
      <c r="L57" s="8">
        <f t="shared" si="8"/>
        <v>2857</v>
      </c>
      <c r="M57" s="8">
        <f t="shared" si="9"/>
        <v>0</v>
      </c>
      <c r="N57" s="9">
        <f t="shared" si="10"/>
        <v>0</v>
      </c>
      <c r="O57" s="8"/>
      <c r="P57" s="8">
        <f t="shared" si="11"/>
        <v>0</v>
      </c>
    </row>
    <row r="58" spans="1:16" x14ac:dyDescent="0.25">
      <c r="A58" s="7" t="s">
        <v>52</v>
      </c>
      <c r="B58" s="8">
        <v>86304</v>
      </c>
      <c r="C58" s="8">
        <v>24</v>
      </c>
      <c r="D58" s="9">
        <f t="shared" si="6"/>
        <v>27.808676307007786</v>
      </c>
      <c r="E58" s="8">
        <f>RANK(D58,D5:D59)</f>
        <v>26</v>
      </c>
      <c r="F58" s="8">
        <v>25</v>
      </c>
      <c r="G58" s="8">
        <v>41774</v>
      </c>
      <c r="H58" s="8">
        <v>10</v>
      </c>
      <c r="I58" s="9">
        <f t="shared" si="7"/>
        <v>23.938334849427871</v>
      </c>
      <c r="J58" s="8">
        <f>RANK(I58,I5:I59)</f>
        <v>34</v>
      </c>
      <c r="K58" s="8">
        <v>12</v>
      </c>
      <c r="L58" s="8">
        <f t="shared" si="8"/>
        <v>44530</v>
      </c>
      <c r="M58" s="8">
        <f t="shared" si="9"/>
        <v>14</v>
      </c>
      <c r="N58" s="9">
        <f t="shared" si="10"/>
        <v>31.439479002919381</v>
      </c>
      <c r="O58" s="8">
        <f>RANK(N58,N5:N59)</f>
        <v>17</v>
      </c>
      <c r="P58" s="8">
        <f t="shared" si="11"/>
        <v>13</v>
      </c>
    </row>
    <row r="59" spans="1:16" x14ac:dyDescent="0.25">
      <c r="A59" s="7" t="s">
        <v>53</v>
      </c>
      <c r="B59" s="8">
        <v>22173</v>
      </c>
      <c r="C59" s="8">
        <v>25</v>
      </c>
      <c r="D59" s="9">
        <f t="shared" si="6"/>
        <v>112.74974067559646</v>
      </c>
      <c r="E59" s="8">
        <f>RANK(D59,D5:D59)</f>
        <v>2</v>
      </c>
      <c r="F59" s="8">
        <v>17</v>
      </c>
      <c r="G59" s="8">
        <v>10939</v>
      </c>
      <c r="H59" s="8">
        <v>15</v>
      </c>
      <c r="I59" s="9">
        <f t="shared" si="7"/>
        <v>137.1240515586434</v>
      </c>
      <c r="J59" s="8">
        <f>RANK(I59,I5:I59)</f>
        <v>2</v>
      </c>
      <c r="K59" s="8">
        <v>10</v>
      </c>
      <c r="L59" s="8">
        <f t="shared" si="8"/>
        <v>11234</v>
      </c>
      <c r="M59" s="8">
        <f t="shared" si="9"/>
        <v>10</v>
      </c>
      <c r="N59" s="9">
        <f t="shared" si="10"/>
        <v>89.015488695032943</v>
      </c>
      <c r="O59" s="8">
        <f>RANK(N59,N5:N59)</f>
        <v>2</v>
      </c>
      <c r="P59" s="8">
        <f t="shared" si="11"/>
        <v>7</v>
      </c>
    </row>
    <row r="60" spans="1:16" ht="30" customHeight="1" x14ac:dyDescent="0.25">
      <c r="A60" s="10" t="s">
        <v>68</v>
      </c>
      <c r="B60" s="11">
        <f>SUM(B5:B59)</f>
        <v>1839767</v>
      </c>
      <c r="C60" s="11">
        <f>SUM(C5:C59)</f>
        <v>732</v>
      </c>
      <c r="D60" s="12">
        <f t="shared" si="6"/>
        <v>39.787647022693633</v>
      </c>
      <c r="E60" s="11"/>
      <c r="F60" s="11">
        <f>SUM(F5:F59)</f>
        <v>735</v>
      </c>
      <c r="G60" s="11">
        <f>SUM(G5:G59)</f>
        <v>909484</v>
      </c>
      <c r="H60" s="11">
        <f>SUM(H5:H59)</f>
        <v>438</v>
      </c>
      <c r="I60" s="12">
        <f t="shared" si="7"/>
        <v>48.159175972309576</v>
      </c>
      <c r="J60" s="11"/>
      <c r="K60" s="11">
        <f>SUM(K5:K59)</f>
        <v>449</v>
      </c>
      <c r="L60" s="11">
        <f>SUM(L5:L59)</f>
        <v>930283</v>
      </c>
      <c r="M60" s="11">
        <f>SUM(M5:M59)</f>
        <v>294</v>
      </c>
      <c r="N60" s="12">
        <f t="shared" si="10"/>
        <v>31.603286311799742</v>
      </c>
      <c r="O60" s="11"/>
      <c r="P60" s="11">
        <f>SUM(P5:P59)</f>
        <v>286</v>
      </c>
    </row>
    <row r="61" spans="1:16" x14ac:dyDescent="0.25">
      <c r="A61" s="13" t="s">
        <v>69</v>
      </c>
    </row>
    <row r="65" spans="1:10" ht="18.75" x14ac:dyDescent="0.3">
      <c r="A65" s="2" t="s">
        <v>83</v>
      </c>
      <c r="B65" s="3"/>
      <c r="C65" s="3"/>
      <c r="D65" s="3"/>
      <c r="E65" s="3"/>
      <c r="F65" s="3"/>
      <c r="G65" s="3"/>
      <c r="H65" s="3"/>
      <c r="I65" s="3"/>
      <c r="J65" s="3"/>
    </row>
    <row r="66" spans="1:10" ht="18.75" x14ac:dyDescent="0.3">
      <c r="A66" s="2" t="s">
        <v>71</v>
      </c>
      <c r="B66" s="3"/>
      <c r="C66" s="3"/>
      <c r="D66" s="3"/>
      <c r="E66" s="3"/>
      <c r="F66" s="3"/>
      <c r="G66" s="3"/>
      <c r="H66" s="3"/>
      <c r="I66" s="3"/>
      <c r="J66" s="3"/>
    </row>
    <row r="68" spans="1:10" ht="110.25" x14ac:dyDescent="0.25">
      <c r="A68" s="1" t="s">
        <v>57</v>
      </c>
      <c r="B68" s="1" t="s">
        <v>72</v>
      </c>
      <c r="C68" s="1" t="s">
        <v>73</v>
      </c>
      <c r="D68" s="1" t="s">
        <v>77</v>
      </c>
      <c r="E68" s="1" t="s">
        <v>60</v>
      </c>
      <c r="F68" s="1" t="s">
        <v>74</v>
      </c>
      <c r="G68" s="1" t="s">
        <v>75</v>
      </c>
      <c r="H68" s="1" t="s">
        <v>76</v>
      </c>
      <c r="I68" s="1" t="s">
        <v>77</v>
      </c>
      <c r="J68" s="1" t="s">
        <v>60</v>
      </c>
    </row>
    <row r="69" spans="1:10" ht="22.5" customHeight="1" x14ac:dyDescent="0.25">
      <c r="A69" s="4" t="s">
        <v>0</v>
      </c>
      <c r="B69" s="5">
        <v>694</v>
      </c>
      <c r="C69" s="5">
        <v>15</v>
      </c>
      <c r="D69" s="6">
        <f>(C69/B69)*1000</f>
        <v>21.613832853025936</v>
      </c>
      <c r="E69" s="5">
        <f>RANK(D69,D69:D123)</f>
        <v>48</v>
      </c>
      <c r="F69" s="5">
        <v>0</v>
      </c>
      <c r="G69" s="5">
        <v>0</v>
      </c>
      <c r="H69" s="5">
        <f>C69+F69+G69</f>
        <v>15</v>
      </c>
      <c r="I69" s="6">
        <f>(H69/B69)*1000</f>
        <v>21.613832853025936</v>
      </c>
      <c r="J69" s="5">
        <f>RANK(I69,I69:I123)</f>
        <v>48</v>
      </c>
    </row>
    <row r="70" spans="1:10" x14ac:dyDescent="0.25">
      <c r="A70" s="7" t="s">
        <v>1</v>
      </c>
      <c r="B70" s="8">
        <v>3353</v>
      </c>
      <c r="C70" s="8">
        <v>103</v>
      </c>
      <c r="D70" s="9">
        <f>(C70/B70)*1000</f>
        <v>30.718759320011927</v>
      </c>
      <c r="E70" s="8">
        <f>RANK(D70,D69:D123)</f>
        <v>35</v>
      </c>
      <c r="F70" s="8">
        <v>2</v>
      </c>
      <c r="G70" s="8">
        <v>0</v>
      </c>
      <c r="H70" s="8">
        <f>C70+F70+G70</f>
        <v>105</v>
      </c>
      <c r="I70" s="9">
        <f>(H70/B70)*1000</f>
        <v>31.315240083507305</v>
      </c>
      <c r="J70" s="8">
        <f>RANK(I70,I69:I123)</f>
        <v>38</v>
      </c>
    </row>
    <row r="71" spans="1:10" x14ac:dyDescent="0.25">
      <c r="A71" s="7" t="s">
        <v>2</v>
      </c>
      <c r="B71" s="8">
        <v>643</v>
      </c>
      <c r="C71" s="8">
        <v>35</v>
      </c>
      <c r="D71" s="9">
        <f t="shared" ref="D71:D123" si="12">(C71/B71)*1000</f>
        <v>54.432348367029554</v>
      </c>
      <c r="E71" s="8">
        <f>RANK(D71,D69:D123)</f>
        <v>3</v>
      </c>
      <c r="F71" s="8">
        <v>0</v>
      </c>
      <c r="G71" s="8">
        <v>1</v>
      </c>
      <c r="H71" s="8">
        <f t="shared" ref="H71:H123" si="13">C71+F71+G71</f>
        <v>36</v>
      </c>
      <c r="I71" s="9">
        <f t="shared" ref="I71:I123" si="14">(H71/B71)*1000</f>
        <v>55.987558320373246</v>
      </c>
      <c r="J71" s="8">
        <f>RANK(I71,I69:I123)</f>
        <v>4</v>
      </c>
    </row>
    <row r="72" spans="1:10" x14ac:dyDescent="0.25">
      <c r="A72" s="7" t="s">
        <v>3</v>
      </c>
      <c r="B72" s="8">
        <v>376</v>
      </c>
      <c r="C72" s="8">
        <v>14</v>
      </c>
      <c r="D72" s="9">
        <f t="shared" si="12"/>
        <v>37.234042553191486</v>
      </c>
      <c r="E72" s="8">
        <f>RANK(D72,D69:D123)</f>
        <v>23</v>
      </c>
      <c r="F72" s="8">
        <v>0</v>
      </c>
      <c r="G72" s="8">
        <v>2</v>
      </c>
      <c r="H72" s="8">
        <f t="shared" si="13"/>
        <v>16</v>
      </c>
      <c r="I72" s="9">
        <f t="shared" si="14"/>
        <v>42.553191489361701</v>
      </c>
      <c r="J72" s="8">
        <f>RANK(I72,I69:I123)</f>
        <v>20</v>
      </c>
    </row>
    <row r="73" spans="1:10" x14ac:dyDescent="0.25">
      <c r="A73" s="7" t="s">
        <v>4</v>
      </c>
      <c r="B73" s="8">
        <v>726</v>
      </c>
      <c r="C73" s="8">
        <v>19</v>
      </c>
      <c r="D73" s="9">
        <f t="shared" si="12"/>
        <v>26.170798898071627</v>
      </c>
      <c r="E73" s="8">
        <f>RANK(D73,D69:D123)</f>
        <v>45</v>
      </c>
      <c r="F73" s="8">
        <v>0</v>
      </c>
      <c r="G73" s="8">
        <v>2</v>
      </c>
      <c r="H73" s="8">
        <f t="shared" si="13"/>
        <v>21</v>
      </c>
      <c r="I73" s="9">
        <f t="shared" si="14"/>
        <v>28.925619834710744</v>
      </c>
      <c r="J73" s="8">
        <f>RANK(I73,I69:I123)</f>
        <v>45</v>
      </c>
    </row>
    <row r="74" spans="1:10" x14ac:dyDescent="0.25">
      <c r="A74" s="7" t="s">
        <v>5</v>
      </c>
      <c r="B74" s="8">
        <v>3255</v>
      </c>
      <c r="C74" s="8">
        <v>90</v>
      </c>
      <c r="D74" s="9">
        <f t="shared" si="12"/>
        <v>27.649769585253459</v>
      </c>
      <c r="E74" s="8">
        <f>RANK(D74,D69:D123)</f>
        <v>43</v>
      </c>
      <c r="F74" s="8">
        <v>0</v>
      </c>
      <c r="G74" s="8">
        <v>12</v>
      </c>
      <c r="H74" s="8">
        <f t="shared" si="13"/>
        <v>102</v>
      </c>
      <c r="I74" s="9">
        <f t="shared" si="14"/>
        <v>31.336405529953918</v>
      </c>
      <c r="J74" s="8">
        <f>RANK(I74,I69:I123)</f>
        <v>37</v>
      </c>
    </row>
    <row r="75" spans="1:10" x14ac:dyDescent="0.25">
      <c r="A75" s="7" t="s">
        <v>6</v>
      </c>
      <c r="B75" s="8">
        <v>180</v>
      </c>
      <c r="C75" s="8">
        <v>9</v>
      </c>
      <c r="D75" s="9">
        <f t="shared" si="12"/>
        <v>50</v>
      </c>
      <c r="E75" s="8">
        <f>RANK(D75,D69:D123)</f>
        <v>6</v>
      </c>
      <c r="F75" s="8">
        <v>0</v>
      </c>
      <c r="G75" s="8">
        <v>0</v>
      </c>
      <c r="H75" s="8">
        <f t="shared" si="13"/>
        <v>9</v>
      </c>
      <c r="I75" s="9">
        <f t="shared" si="14"/>
        <v>50</v>
      </c>
      <c r="J75" s="8">
        <f>RANK(I75,I69:I123)</f>
        <v>9</v>
      </c>
    </row>
    <row r="76" spans="1:10" x14ac:dyDescent="0.25">
      <c r="A76" s="7" t="s">
        <v>7</v>
      </c>
      <c r="B76" s="8">
        <v>259</v>
      </c>
      <c r="C76" s="8">
        <v>15</v>
      </c>
      <c r="D76" s="9">
        <f t="shared" si="12"/>
        <v>57.915057915057915</v>
      </c>
      <c r="E76" s="8">
        <f>RANK(D76,D69:D123)</f>
        <v>2</v>
      </c>
      <c r="F76" s="8">
        <v>0</v>
      </c>
      <c r="G76" s="8">
        <v>0</v>
      </c>
      <c r="H76" s="8">
        <f t="shared" si="13"/>
        <v>15</v>
      </c>
      <c r="I76" s="9">
        <f t="shared" si="14"/>
        <v>57.915057915057915</v>
      </c>
      <c r="J76" s="8">
        <f>RANK(I76,I69:I123)</f>
        <v>3</v>
      </c>
    </row>
    <row r="77" spans="1:10" x14ac:dyDescent="0.25">
      <c r="A77" s="7" t="s">
        <v>8</v>
      </c>
      <c r="B77" s="8">
        <v>217</v>
      </c>
      <c r="C77" s="8">
        <v>8</v>
      </c>
      <c r="D77" s="9">
        <f t="shared" si="12"/>
        <v>36.866359447004605</v>
      </c>
      <c r="E77" s="8">
        <f>RANK(D77,D69:D123)</f>
        <v>25</v>
      </c>
      <c r="F77" s="8">
        <v>0</v>
      </c>
      <c r="G77" s="8">
        <v>0</v>
      </c>
      <c r="H77" s="8">
        <f t="shared" si="13"/>
        <v>8</v>
      </c>
      <c r="I77" s="9">
        <f t="shared" si="14"/>
        <v>36.866359447004605</v>
      </c>
      <c r="J77" s="8">
        <f>RANK(I77,I69:I123)</f>
        <v>28</v>
      </c>
    </row>
    <row r="78" spans="1:10" x14ac:dyDescent="0.25">
      <c r="A78" s="7" t="s">
        <v>9</v>
      </c>
      <c r="B78" s="8">
        <v>1150</v>
      </c>
      <c r="C78" s="8">
        <v>52</v>
      </c>
      <c r="D78" s="9">
        <f t="shared" si="12"/>
        <v>45.217391304347828</v>
      </c>
      <c r="E78" s="8">
        <f>RANK(D78,D69:D123)</f>
        <v>9</v>
      </c>
      <c r="F78" s="8">
        <v>0</v>
      </c>
      <c r="G78" s="8">
        <v>6</v>
      </c>
      <c r="H78" s="8">
        <f t="shared" si="13"/>
        <v>58</v>
      </c>
      <c r="I78" s="9">
        <f t="shared" si="14"/>
        <v>50.434782608695656</v>
      </c>
      <c r="J78" s="8">
        <f>RANK(I78,I69:I123)</f>
        <v>8</v>
      </c>
    </row>
    <row r="79" spans="1:10" x14ac:dyDescent="0.25">
      <c r="A79" s="7" t="s">
        <v>54</v>
      </c>
      <c r="B79" s="8">
        <v>283</v>
      </c>
      <c r="C79" s="8">
        <v>5</v>
      </c>
      <c r="D79" s="9">
        <f t="shared" si="12"/>
        <v>17.667844522968199</v>
      </c>
      <c r="E79" s="8">
        <f>RANK(D79,D69:D123)</f>
        <v>53</v>
      </c>
      <c r="F79" s="8">
        <v>0</v>
      </c>
      <c r="G79" s="8">
        <v>1</v>
      </c>
      <c r="H79" s="8">
        <f t="shared" si="13"/>
        <v>6</v>
      </c>
      <c r="I79" s="9">
        <f t="shared" si="14"/>
        <v>21.201413427561839</v>
      </c>
      <c r="J79" s="8">
        <f>RANK(I79,I69:I123)</f>
        <v>49</v>
      </c>
    </row>
    <row r="80" spans="1:10" x14ac:dyDescent="0.25">
      <c r="A80" s="7" t="s">
        <v>10</v>
      </c>
      <c r="B80" s="8">
        <v>298</v>
      </c>
      <c r="C80" s="8">
        <v>11</v>
      </c>
      <c r="D80" s="9">
        <f t="shared" si="12"/>
        <v>36.912751677852349</v>
      </c>
      <c r="E80" s="8">
        <f>RANK(D80,D69:D123)</f>
        <v>24</v>
      </c>
      <c r="F80" s="8">
        <v>0</v>
      </c>
      <c r="G80" s="8">
        <v>0</v>
      </c>
      <c r="H80" s="8">
        <f t="shared" si="13"/>
        <v>11</v>
      </c>
      <c r="I80" s="9">
        <f t="shared" si="14"/>
        <v>36.912751677852349</v>
      </c>
      <c r="J80" s="8">
        <f>RANK(I80,I69:I123)</f>
        <v>27</v>
      </c>
    </row>
    <row r="81" spans="1:10" x14ac:dyDescent="0.25">
      <c r="A81" s="7" t="s">
        <v>11</v>
      </c>
      <c r="B81" s="8">
        <v>888</v>
      </c>
      <c r="C81" s="8">
        <v>34</v>
      </c>
      <c r="D81" s="9">
        <f t="shared" si="12"/>
        <v>38.288288288288285</v>
      </c>
      <c r="E81" s="8">
        <f>RANK(D81,D69:D123)</f>
        <v>20</v>
      </c>
      <c r="F81" s="8">
        <v>0</v>
      </c>
      <c r="G81" s="8">
        <v>2</v>
      </c>
      <c r="H81" s="8">
        <f t="shared" si="13"/>
        <v>36</v>
      </c>
      <c r="I81" s="9">
        <f t="shared" si="14"/>
        <v>40.54054054054054</v>
      </c>
      <c r="J81" s="8">
        <f>RANK(I81,I69:I123)</f>
        <v>22</v>
      </c>
    </row>
    <row r="82" spans="1:10" x14ac:dyDescent="0.25">
      <c r="A82" s="7" t="s">
        <v>12</v>
      </c>
      <c r="B82" s="8">
        <v>680</v>
      </c>
      <c r="C82" s="8">
        <v>33</v>
      </c>
      <c r="D82" s="9">
        <f t="shared" si="12"/>
        <v>48.529411764705884</v>
      </c>
      <c r="E82" s="8">
        <f>RANK(D82,D69:D123)</f>
        <v>8</v>
      </c>
      <c r="F82" s="8">
        <v>0</v>
      </c>
      <c r="G82" s="8">
        <v>1</v>
      </c>
      <c r="H82" s="8">
        <f t="shared" si="13"/>
        <v>34</v>
      </c>
      <c r="I82" s="9">
        <f t="shared" si="14"/>
        <v>50</v>
      </c>
      <c r="J82" s="8">
        <f>RANK(I82,I69:I123)</f>
        <v>9</v>
      </c>
    </row>
    <row r="83" spans="1:10" x14ac:dyDescent="0.25">
      <c r="A83" s="7" t="s">
        <v>13</v>
      </c>
      <c r="B83" s="8">
        <v>770</v>
      </c>
      <c r="C83" s="8">
        <v>14</v>
      </c>
      <c r="D83" s="9">
        <f t="shared" si="12"/>
        <v>18.18181818181818</v>
      </c>
      <c r="E83" s="8">
        <f>RANK(D83,D69:D123)</f>
        <v>51</v>
      </c>
      <c r="F83" s="8">
        <v>0</v>
      </c>
      <c r="G83" s="8">
        <v>0</v>
      </c>
      <c r="H83" s="8">
        <f t="shared" si="13"/>
        <v>14</v>
      </c>
      <c r="I83" s="9">
        <f t="shared" si="14"/>
        <v>18.18181818181818</v>
      </c>
      <c r="J83" s="8">
        <f>RANK(I83,I69:I123)</f>
        <v>53</v>
      </c>
    </row>
    <row r="84" spans="1:10" x14ac:dyDescent="0.25">
      <c r="A84" s="7" t="s">
        <v>14</v>
      </c>
      <c r="B84" s="8">
        <v>370</v>
      </c>
      <c r="C84" s="8">
        <v>12</v>
      </c>
      <c r="D84" s="9">
        <f t="shared" si="12"/>
        <v>32.432432432432435</v>
      </c>
      <c r="E84" s="8">
        <f>RANK(D84,D69:D123)</f>
        <v>31</v>
      </c>
      <c r="F84" s="8">
        <v>1</v>
      </c>
      <c r="G84" s="8">
        <v>0</v>
      </c>
      <c r="H84" s="8">
        <f t="shared" si="13"/>
        <v>13</v>
      </c>
      <c r="I84" s="9">
        <f t="shared" si="14"/>
        <v>35.135135135135137</v>
      </c>
      <c r="J84" s="8">
        <f>RANK(I84,I69:I123)</f>
        <v>31</v>
      </c>
    </row>
    <row r="85" spans="1:10" x14ac:dyDescent="0.25">
      <c r="A85" s="7" t="s">
        <v>15</v>
      </c>
      <c r="B85" s="8">
        <v>1939</v>
      </c>
      <c r="C85" s="8">
        <v>56</v>
      </c>
      <c r="D85" s="9">
        <f t="shared" si="12"/>
        <v>28.880866425992782</v>
      </c>
      <c r="E85" s="8">
        <f>RANK(D85,D69:D123)</f>
        <v>40</v>
      </c>
      <c r="F85" s="8">
        <v>0</v>
      </c>
      <c r="G85" s="8">
        <v>6</v>
      </c>
      <c r="H85" s="8">
        <f t="shared" si="13"/>
        <v>62</v>
      </c>
      <c r="I85" s="9">
        <f t="shared" si="14"/>
        <v>31.975244971634861</v>
      </c>
      <c r="J85" s="8">
        <f>RANK(I85,I69:I123)</f>
        <v>35</v>
      </c>
    </row>
    <row r="86" spans="1:10" x14ac:dyDescent="0.25">
      <c r="A86" s="7" t="s">
        <v>16</v>
      </c>
      <c r="B86" s="8">
        <v>845</v>
      </c>
      <c r="C86" s="8">
        <v>24</v>
      </c>
      <c r="D86" s="9">
        <f t="shared" si="12"/>
        <v>28.402366863905325</v>
      </c>
      <c r="E86" s="8">
        <f>RANK(D86,D69:D123)</f>
        <v>41</v>
      </c>
      <c r="F86" s="8">
        <v>1</v>
      </c>
      <c r="G86" s="8">
        <v>2</v>
      </c>
      <c r="H86" s="8">
        <f t="shared" si="13"/>
        <v>27</v>
      </c>
      <c r="I86" s="9">
        <f t="shared" si="14"/>
        <v>31.952662721893489</v>
      </c>
      <c r="J86" s="8">
        <f>RANK(I86,I69:I123)</f>
        <v>36</v>
      </c>
    </row>
    <row r="87" spans="1:10" x14ac:dyDescent="0.25">
      <c r="A87" s="7" t="s">
        <v>17</v>
      </c>
      <c r="B87" s="8">
        <v>1858</v>
      </c>
      <c r="C87" s="8">
        <v>26</v>
      </c>
      <c r="D87" s="9">
        <f t="shared" si="12"/>
        <v>13.993541442411194</v>
      </c>
      <c r="E87" s="8">
        <f>RANK(D87,D69:D123)</f>
        <v>54</v>
      </c>
      <c r="F87" s="8">
        <v>0</v>
      </c>
      <c r="G87" s="8">
        <v>0</v>
      </c>
      <c r="H87" s="8">
        <f t="shared" si="13"/>
        <v>26</v>
      </c>
      <c r="I87" s="9">
        <f t="shared" si="14"/>
        <v>13.993541442411194</v>
      </c>
      <c r="J87" s="8">
        <f>RANK(I87,I69:I123)</f>
        <v>54</v>
      </c>
    </row>
    <row r="88" spans="1:10" x14ac:dyDescent="0.25">
      <c r="A88" s="7" t="s">
        <v>18</v>
      </c>
      <c r="B88" s="8">
        <v>5145</v>
      </c>
      <c r="C88" s="8">
        <v>195</v>
      </c>
      <c r="D88" s="9">
        <f t="shared" si="12"/>
        <v>37.900874635568513</v>
      </c>
      <c r="E88" s="8">
        <f>RANK(D88,D69:D123)</f>
        <v>21</v>
      </c>
      <c r="F88" s="8">
        <v>0</v>
      </c>
      <c r="G88" s="8">
        <v>39</v>
      </c>
      <c r="H88" s="8">
        <f t="shared" si="13"/>
        <v>234</v>
      </c>
      <c r="I88" s="9">
        <f t="shared" si="14"/>
        <v>45.481049562682216</v>
      </c>
      <c r="J88" s="8">
        <f>RANK(I88,I69:I123)</f>
        <v>15</v>
      </c>
    </row>
    <row r="89" spans="1:10" x14ac:dyDescent="0.25">
      <c r="A89" s="7" t="s">
        <v>19</v>
      </c>
      <c r="B89" s="8">
        <v>389</v>
      </c>
      <c r="C89" s="8">
        <v>17</v>
      </c>
      <c r="D89" s="9">
        <f t="shared" si="12"/>
        <v>43.701799485861187</v>
      </c>
      <c r="E89" s="8">
        <f>RANK(D89,D69:D123)</f>
        <v>13</v>
      </c>
      <c r="F89" s="8">
        <v>0</v>
      </c>
      <c r="G89" s="8">
        <v>0</v>
      </c>
      <c r="H89" s="8">
        <f t="shared" si="13"/>
        <v>17</v>
      </c>
      <c r="I89" s="9">
        <f t="shared" si="14"/>
        <v>43.701799485861187</v>
      </c>
      <c r="J89" s="8">
        <f>RANK(I89,I69:I123)</f>
        <v>18</v>
      </c>
    </row>
    <row r="90" spans="1:10" x14ac:dyDescent="0.25">
      <c r="A90" s="7" t="s">
        <v>20</v>
      </c>
      <c r="B90" s="8">
        <v>576</v>
      </c>
      <c r="C90" s="8">
        <v>25</v>
      </c>
      <c r="D90" s="9">
        <f t="shared" si="12"/>
        <v>43.402777777777779</v>
      </c>
      <c r="E90" s="8">
        <f>RANK(D90,D69:D123)</f>
        <v>14</v>
      </c>
      <c r="F90" s="8">
        <v>0</v>
      </c>
      <c r="G90" s="8">
        <v>2</v>
      </c>
      <c r="H90" s="8">
        <f t="shared" si="13"/>
        <v>27</v>
      </c>
      <c r="I90" s="9">
        <f t="shared" si="14"/>
        <v>46.875</v>
      </c>
      <c r="J90" s="8">
        <f>RANK(I90,I69:I123)</f>
        <v>11</v>
      </c>
    </row>
    <row r="91" spans="1:10" x14ac:dyDescent="0.25">
      <c r="A91" s="7" t="s">
        <v>21</v>
      </c>
      <c r="B91" s="8">
        <v>947</v>
      </c>
      <c r="C91" s="8">
        <v>46</v>
      </c>
      <c r="D91" s="9">
        <f t="shared" si="12"/>
        <v>48.574445617740231</v>
      </c>
      <c r="E91" s="8">
        <f>RANK(D91,D69:D123)</f>
        <v>7</v>
      </c>
      <c r="F91" s="8">
        <v>0</v>
      </c>
      <c r="G91" s="8">
        <v>4</v>
      </c>
      <c r="H91" s="8">
        <f t="shared" si="13"/>
        <v>50</v>
      </c>
      <c r="I91" s="9">
        <f t="shared" si="14"/>
        <v>52.798310454065465</v>
      </c>
      <c r="J91" s="8">
        <f>RANK(I91,I69:I123)</f>
        <v>6</v>
      </c>
    </row>
    <row r="92" spans="1:10" x14ac:dyDescent="0.25">
      <c r="A92" s="7" t="s">
        <v>25</v>
      </c>
      <c r="B92" s="8">
        <v>492</v>
      </c>
      <c r="C92" s="8">
        <v>26</v>
      </c>
      <c r="D92" s="9">
        <f t="shared" si="12"/>
        <v>52.845528455284558</v>
      </c>
      <c r="E92" s="8">
        <f>RANK(D92,D69:D123)</f>
        <v>5</v>
      </c>
      <c r="F92" s="8">
        <v>0</v>
      </c>
      <c r="G92" s="8">
        <v>0</v>
      </c>
      <c r="H92" s="8">
        <f t="shared" si="13"/>
        <v>26</v>
      </c>
      <c r="I92" s="9">
        <f t="shared" si="14"/>
        <v>52.845528455284558</v>
      </c>
      <c r="J92" s="8">
        <f>RANK(I92,I69:I123)</f>
        <v>5</v>
      </c>
    </row>
    <row r="93" spans="1:10" x14ac:dyDescent="0.25">
      <c r="A93" s="7" t="s">
        <v>22</v>
      </c>
      <c r="B93" s="8">
        <v>1709</v>
      </c>
      <c r="C93" s="8">
        <v>33</v>
      </c>
      <c r="D93" s="9">
        <f t="shared" si="12"/>
        <v>19.309537741369223</v>
      </c>
      <c r="E93" s="8">
        <f>RANK(D93,D69:D123)</f>
        <v>49</v>
      </c>
      <c r="F93" s="8">
        <v>0</v>
      </c>
      <c r="G93" s="8">
        <v>2</v>
      </c>
      <c r="H93" s="8">
        <f t="shared" si="13"/>
        <v>35</v>
      </c>
      <c r="I93" s="9">
        <f t="shared" si="14"/>
        <v>20.47981275599766</v>
      </c>
      <c r="J93" s="8">
        <f>RANK(I93,I69:I123)</f>
        <v>50</v>
      </c>
    </row>
    <row r="94" spans="1:10" x14ac:dyDescent="0.25">
      <c r="A94" s="7" t="s">
        <v>23</v>
      </c>
      <c r="B94" s="8">
        <v>859</v>
      </c>
      <c r="C94" s="8">
        <v>29</v>
      </c>
      <c r="D94" s="9">
        <f t="shared" si="12"/>
        <v>33.760186263096628</v>
      </c>
      <c r="E94" s="8">
        <f>RANK(D94,D69:D123)</f>
        <v>29</v>
      </c>
      <c r="F94" s="8">
        <v>0</v>
      </c>
      <c r="G94" s="8">
        <v>0</v>
      </c>
      <c r="H94" s="8">
        <f t="shared" si="13"/>
        <v>29</v>
      </c>
      <c r="I94" s="9">
        <f t="shared" si="14"/>
        <v>33.760186263096628</v>
      </c>
      <c r="J94" s="8">
        <f>RANK(I94,I69:I123)</f>
        <v>32</v>
      </c>
    </row>
    <row r="95" spans="1:10" x14ac:dyDescent="0.25">
      <c r="A95" s="7" t="s">
        <v>24</v>
      </c>
      <c r="B95" s="8">
        <v>719</v>
      </c>
      <c r="C95" s="8">
        <v>32</v>
      </c>
      <c r="D95" s="9">
        <f t="shared" si="12"/>
        <v>44.506258692628649</v>
      </c>
      <c r="E95" s="8">
        <f>RANK(D95,D69:D123)</f>
        <v>11</v>
      </c>
      <c r="F95" s="8">
        <v>1</v>
      </c>
      <c r="G95" s="8">
        <v>0</v>
      </c>
      <c r="H95" s="8">
        <f t="shared" si="13"/>
        <v>33</v>
      </c>
      <c r="I95" s="9">
        <f t="shared" si="14"/>
        <v>45.897079276773297</v>
      </c>
      <c r="J95" s="8">
        <f>RANK(I95,I69:I123)</f>
        <v>13</v>
      </c>
    </row>
    <row r="96" spans="1:10" x14ac:dyDescent="0.25">
      <c r="A96" s="7" t="s">
        <v>26</v>
      </c>
      <c r="B96" s="8">
        <v>1736</v>
      </c>
      <c r="C96" s="8">
        <v>71</v>
      </c>
      <c r="D96" s="9">
        <f t="shared" si="12"/>
        <v>40.89861751152074</v>
      </c>
      <c r="E96" s="8">
        <f>RANK(D96,D69:D123)</f>
        <v>19</v>
      </c>
      <c r="F96" s="8">
        <v>0</v>
      </c>
      <c r="G96" s="8">
        <v>3</v>
      </c>
      <c r="H96" s="8">
        <f t="shared" si="13"/>
        <v>74</v>
      </c>
      <c r="I96" s="9">
        <f t="shared" si="14"/>
        <v>42.626728110599082</v>
      </c>
      <c r="J96" s="8">
        <f>RANK(I96,I69:I123)</f>
        <v>19</v>
      </c>
    </row>
    <row r="97" spans="1:10" x14ac:dyDescent="0.25">
      <c r="A97" s="7" t="s">
        <v>27</v>
      </c>
      <c r="B97" s="8">
        <v>863</v>
      </c>
      <c r="C97" s="8">
        <v>27</v>
      </c>
      <c r="D97" s="9">
        <f t="shared" si="12"/>
        <v>31.286210892236383</v>
      </c>
      <c r="E97" s="8">
        <f>RANK(D97,D69:D123)</f>
        <v>33</v>
      </c>
      <c r="F97" s="8">
        <v>0</v>
      </c>
      <c r="G97" s="8">
        <v>0</v>
      </c>
      <c r="H97" s="8">
        <f t="shared" si="13"/>
        <v>27</v>
      </c>
      <c r="I97" s="9">
        <f t="shared" si="14"/>
        <v>31.286210892236383</v>
      </c>
      <c r="J97" s="8">
        <f>RANK(I97,I69:I123)</f>
        <v>39</v>
      </c>
    </row>
    <row r="98" spans="1:10" x14ac:dyDescent="0.25">
      <c r="A98" s="7" t="s">
        <v>28</v>
      </c>
      <c r="B98" s="8">
        <v>656</v>
      </c>
      <c r="C98" s="8">
        <v>35</v>
      </c>
      <c r="D98" s="9">
        <f t="shared" si="12"/>
        <v>53.353658536585364</v>
      </c>
      <c r="E98" s="8">
        <f>RANK(D98,D69:D123)</f>
        <v>4</v>
      </c>
      <c r="F98" s="8">
        <v>1</v>
      </c>
      <c r="G98" s="8">
        <v>2</v>
      </c>
      <c r="H98" s="8">
        <f t="shared" si="13"/>
        <v>38</v>
      </c>
      <c r="I98" s="9">
        <f t="shared" si="14"/>
        <v>57.926829268292686</v>
      </c>
      <c r="J98" s="8">
        <f>RANK(I98,I69:I123)</f>
        <v>2</v>
      </c>
    </row>
    <row r="99" spans="1:10" x14ac:dyDescent="0.25">
      <c r="A99" s="7" t="s">
        <v>29</v>
      </c>
      <c r="B99" s="8">
        <v>4008</v>
      </c>
      <c r="C99" s="8">
        <v>40</v>
      </c>
      <c r="D99" s="9">
        <f t="shared" si="12"/>
        <v>9.9800399201596814</v>
      </c>
      <c r="E99" s="8">
        <f>RANK(D99,D69:D123)</f>
        <v>55</v>
      </c>
      <c r="F99" s="8">
        <v>0</v>
      </c>
      <c r="G99" s="8">
        <v>3</v>
      </c>
      <c r="H99" s="8">
        <f t="shared" si="13"/>
        <v>43</v>
      </c>
      <c r="I99" s="9">
        <f t="shared" si="14"/>
        <v>10.728542914171657</v>
      </c>
      <c r="J99" s="8">
        <f>RANK(I99,I69:I123)</f>
        <v>55</v>
      </c>
    </row>
    <row r="100" spans="1:10" x14ac:dyDescent="0.25">
      <c r="A100" s="7" t="s">
        <v>30</v>
      </c>
      <c r="B100" s="8">
        <v>324</v>
      </c>
      <c r="C100" s="8">
        <v>11</v>
      </c>
      <c r="D100" s="9">
        <f t="shared" si="12"/>
        <v>33.950617283950614</v>
      </c>
      <c r="E100" s="8">
        <f>RANK(D100,D69:D123)</f>
        <v>28</v>
      </c>
      <c r="F100" s="8">
        <v>0</v>
      </c>
      <c r="G100" s="8">
        <v>1</v>
      </c>
      <c r="H100" s="8">
        <f t="shared" si="13"/>
        <v>12</v>
      </c>
      <c r="I100" s="9">
        <f t="shared" si="14"/>
        <v>37.037037037037038</v>
      </c>
      <c r="J100" s="8">
        <f>RANK(I100,I69:I123)</f>
        <v>26</v>
      </c>
    </row>
    <row r="101" spans="1:10" x14ac:dyDescent="0.25">
      <c r="A101" s="7" t="s">
        <v>31</v>
      </c>
      <c r="B101" s="8">
        <v>523</v>
      </c>
      <c r="C101" s="8">
        <v>10</v>
      </c>
      <c r="D101" s="9">
        <f t="shared" si="12"/>
        <v>19.120458891013385</v>
      </c>
      <c r="E101" s="8">
        <f>RANK(D101,D69:D123)</f>
        <v>50</v>
      </c>
      <c r="F101" s="8">
        <v>0</v>
      </c>
      <c r="G101" s="8">
        <v>0</v>
      </c>
      <c r="H101" s="8">
        <f t="shared" si="13"/>
        <v>10</v>
      </c>
      <c r="I101" s="9">
        <f t="shared" si="14"/>
        <v>19.120458891013385</v>
      </c>
      <c r="J101" s="8">
        <f>RANK(I101,I69:I123)</f>
        <v>52</v>
      </c>
    </row>
    <row r="102" spans="1:10" x14ac:dyDescent="0.25">
      <c r="A102" s="7" t="s">
        <v>32</v>
      </c>
      <c r="B102" s="8">
        <v>636</v>
      </c>
      <c r="C102" s="8">
        <v>24</v>
      </c>
      <c r="D102" s="9">
        <f t="shared" si="12"/>
        <v>37.735849056603769</v>
      </c>
      <c r="E102" s="8">
        <f>RANK(D102,D69:D123)</f>
        <v>22</v>
      </c>
      <c r="F102" s="8">
        <v>0</v>
      </c>
      <c r="G102" s="8">
        <v>0</v>
      </c>
      <c r="H102" s="8">
        <f t="shared" si="13"/>
        <v>24</v>
      </c>
      <c r="I102" s="9">
        <f t="shared" si="14"/>
        <v>37.735849056603769</v>
      </c>
      <c r="J102" s="8">
        <f>RANK(I102,I69:I123)</f>
        <v>25</v>
      </c>
    </row>
    <row r="103" spans="1:10" x14ac:dyDescent="0.25">
      <c r="A103" s="7" t="s">
        <v>33</v>
      </c>
      <c r="B103" s="8">
        <v>1458</v>
      </c>
      <c r="C103" s="8">
        <v>33</v>
      </c>
      <c r="D103" s="9">
        <f t="shared" si="12"/>
        <v>22.63374485596708</v>
      </c>
      <c r="E103" s="8">
        <f>RANK(D103,D69:D123)</f>
        <v>47</v>
      </c>
      <c r="F103" s="8">
        <v>0</v>
      </c>
      <c r="G103" s="8">
        <v>2</v>
      </c>
      <c r="H103" s="8">
        <f t="shared" si="13"/>
        <v>35</v>
      </c>
      <c r="I103" s="9">
        <f t="shared" si="14"/>
        <v>24.005486968449929</v>
      </c>
      <c r="J103" s="8">
        <f>RANK(I103,I69:I123)</f>
        <v>47</v>
      </c>
    </row>
    <row r="104" spans="1:10" x14ac:dyDescent="0.25">
      <c r="A104" s="7" t="s">
        <v>34</v>
      </c>
      <c r="B104" s="8">
        <v>172</v>
      </c>
      <c r="C104" s="8">
        <v>11</v>
      </c>
      <c r="D104" s="9">
        <f t="shared" si="12"/>
        <v>63.953488372093027</v>
      </c>
      <c r="E104" s="8">
        <f>RANK(D104,D69:D123)</f>
        <v>1</v>
      </c>
      <c r="F104" s="8">
        <v>0</v>
      </c>
      <c r="G104" s="8">
        <v>0</v>
      </c>
      <c r="H104" s="8">
        <f t="shared" si="13"/>
        <v>11</v>
      </c>
      <c r="I104" s="9">
        <f t="shared" si="14"/>
        <v>63.953488372093027</v>
      </c>
      <c r="J104" s="8">
        <f>RANK(I104,I69:I123)</f>
        <v>1</v>
      </c>
    </row>
    <row r="105" spans="1:10" x14ac:dyDescent="0.25">
      <c r="A105" s="7" t="s">
        <v>35</v>
      </c>
      <c r="B105" s="8">
        <v>201</v>
      </c>
      <c r="C105" s="8">
        <v>9</v>
      </c>
      <c r="D105" s="9">
        <f t="shared" si="12"/>
        <v>44.776119402985074</v>
      </c>
      <c r="E105" s="8">
        <f>RANK(D105,D69:D123)</f>
        <v>10</v>
      </c>
      <c r="F105" s="8">
        <v>0</v>
      </c>
      <c r="G105" s="8">
        <v>0</v>
      </c>
      <c r="H105" s="8">
        <f t="shared" si="13"/>
        <v>9</v>
      </c>
      <c r="I105" s="9">
        <f t="shared" si="14"/>
        <v>44.776119402985074</v>
      </c>
      <c r="J105" s="8">
        <f>RANK(I105,I69:I123)</f>
        <v>17</v>
      </c>
    </row>
    <row r="106" spans="1:10" x14ac:dyDescent="0.25">
      <c r="A106" s="7" t="s">
        <v>36</v>
      </c>
      <c r="B106" s="8">
        <v>203</v>
      </c>
      <c r="C106" s="8">
        <v>5</v>
      </c>
      <c r="D106" s="9">
        <f t="shared" si="12"/>
        <v>24.630541871921185</v>
      </c>
      <c r="E106" s="8">
        <f>RANK(D106,D69:D123)</f>
        <v>46</v>
      </c>
      <c r="F106" s="8">
        <v>0</v>
      </c>
      <c r="G106" s="8">
        <v>0</v>
      </c>
      <c r="H106" s="8">
        <f t="shared" si="13"/>
        <v>5</v>
      </c>
      <c r="I106" s="9">
        <f t="shared" si="14"/>
        <v>24.630541871921185</v>
      </c>
      <c r="J106" s="8">
        <f>RANK(I106,I69:I123)</f>
        <v>46</v>
      </c>
    </row>
    <row r="107" spans="1:10" x14ac:dyDescent="0.25">
      <c r="A107" s="7" t="s">
        <v>37</v>
      </c>
      <c r="B107" s="8">
        <v>852</v>
      </c>
      <c r="C107" s="8">
        <v>24</v>
      </c>
      <c r="D107" s="9">
        <f t="shared" si="12"/>
        <v>28.169014084507044</v>
      </c>
      <c r="E107" s="8">
        <f>RANK(D107,D69:D123)</f>
        <v>42</v>
      </c>
      <c r="F107" s="8">
        <v>0</v>
      </c>
      <c r="G107" s="8">
        <v>1</v>
      </c>
      <c r="H107" s="8">
        <f t="shared" si="13"/>
        <v>25</v>
      </c>
      <c r="I107" s="9">
        <f t="shared" si="14"/>
        <v>29.342723004694836</v>
      </c>
      <c r="J107" s="8">
        <f>RANK(I107,I69:I123)</f>
        <v>44</v>
      </c>
    </row>
    <row r="108" spans="1:10" x14ac:dyDescent="0.25">
      <c r="A108" s="7" t="s">
        <v>38</v>
      </c>
      <c r="B108" s="8">
        <v>1691</v>
      </c>
      <c r="C108" s="8">
        <v>30</v>
      </c>
      <c r="D108" s="9">
        <f t="shared" si="12"/>
        <v>17.740981667652278</v>
      </c>
      <c r="E108" s="8">
        <f>RANK(D108,D69:D123)</f>
        <v>52</v>
      </c>
      <c r="F108" s="8">
        <v>0</v>
      </c>
      <c r="G108" s="8">
        <v>3</v>
      </c>
      <c r="H108" s="8">
        <f t="shared" si="13"/>
        <v>33</v>
      </c>
      <c r="I108" s="9">
        <f t="shared" si="14"/>
        <v>19.515079834417506</v>
      </c>
      <c r="J108" s="8">
        <f>RANK(I108,I69:I123)</f>
        <v>51</v>
      </c>
    </row>
    <row r="109" spans="1:10" x14ac:dyDescent="0.25">
      <c r="A109" s="7" t="s">
        <v>39</v>
      </c>
      <c r="B109" s="8">
        <v>2003</v>
      </c>
      <c r="C109" s="8">
        <v>86</v>
      </c>
      <c r="D109" s="9">
        <f t="shared" si="12"/>
        <v>42.935596605092364</v>
      </c>
      <c r="E109" s="8">
        <f>RANK(D109,D69:D123)</f>
        <v>15</v>
      </c>
      <c r="F109" s="8">
        <v>0</v>
      </c>
      <c r="G109" s="8">
        <v>7</v>
      </c>
      <c r="H109" s="8">
        <f t="shared" si="13"/>
        <v>93</v>
      </c>
      <c r="I109" s="9">
        <f t="shared" si="14"/>
        <v>46.430354468297551</v>
      </c>
      <c r="J109" s="8">
        <f>RANK(I109,I69:I123)</f>
        <v>12</v>
      </c>
    </row>
    <row r="110" spans="1:10" x14ac:dyDescent="0.25">
      <c r="A110" s="7" t="s">
        <v>40</v>
      </c>
      <c r="B110" s="8">
        <v>777</v>
      </c>
      <c r="C110" s="8">
        <v>24</v>
      </c>
      <c r="D110" s="9">
        <f t="shared" si="12"/>
        <v>30.88803088803089</v>
      </c>
      <c r="E110" s="8">
        <f>RANK(D110,D69:D123)</f>
        <v>34</v>
      </c>
      <c r="F110" s="8">
        <v>0</v>
      </c>
      <c r="G110" s="8">
        <v>2</v>
      </c>
      <c r="H110" s="8">
        <f t="shared" si="13"/>
        <v>26</v>
      </c>
      <c r="I110" s="9">
        <f t="shared" si="14"/>
        <v>33.46203346203346</v>
      </c>
      <c r="J110" s="8">
        <f>RANK(I110,I69:I123)</f>
        <v>33</v>
      </c>
    </row>
    <row r="111" spans="1:10" x14ac:dyDescent="0.25">
      <c r="A111" s="7" t="s">
        <v>41</v>
      </c>
      <c r="B111" s="8">
        <v>263</v>
      </c>
      <c r="C111" s="8">
        <v>11</v>
      </c>
      <c r="D111" s="9">
        <f t="shared" si="12"/>
        <v>41.825095057034218</v>
      </c>
      <c r="E111" s="8">
        <f>RANK(D111,D69:D123)</f>
        <v>18</v>
      </c>
      <c r="F111" s="8">
        <v>0</v>
      </c>
      <c r="G111" s="8">
        <v>1</v>
      </c>
      <c r="H111" s="8">
        <f t="shared" si="13"/>
        <v>12</v>
      </c>
      <c r="I111" s="9">
        <f t="shared" si="14"/>
        <v>45.627376425855516</v>
      </c>
      <c r="J111" s="8">
        <f>RANK(I111,I69:I123)</f>
        <v>14</v>
      </c>
    </row>
    <row r="112" spans="1:10" x14ac:dyDescent="0.25">
      <c r="A112" s="7" t="s">
        <v>42</v>
      </c>
      <c r="B112" s="8">
        <v>401</v>
      </c>
      <c r="C112" s="8">
        <v>17</v>
      </c>
      <c r="D112" s="9">
        <f t="shared" si="12"/>
        <v>42.394014962593516</v>
      </c>
      <c r="E112" s="8">
        <f>RANK(D112,D69:D123)</f>
        <v>16</v>
      </c>
      <c r="F112" s="8">
        <v>0</v>
      </c>
      <c r="G112" s="8">
        <v>0</v>
      </c>
      <c r="H112" s="8">
        <f t="shared" si="13"/>
        <v>17</v>
      </c>
      <c r="I112" s="9">
        <f t="shared" si="14"/>
        <v>42.394014962593516</v>
      </c>
      <c r="J112" s="8">
        <f>RANK(I112,I69:I123)</f>
        <v>21</v>
      </c>
    </row>
    <row r="113" spans="1:10" x14ac:dyDescent="0.25">
      <c r="A113" s="7" t="s">
        <v>43</v>
      </c>
      <c r="B113" s="8">
        <v>315</v>
      </c>
      <c r="C113" s="8">
        <v>14</v>
      </c>
      <c r="D113" s="9">
        <f t="shared" si="12"/>
        <v>44.444444444444443</v>
      </c>
      <c r="E113" s="8">
        <f>RANK(D113,D69:D123)</f>
        <v>12</v>
      </c>
      <c r="F113" s="8">
        <v>0</v>
      </c>
      <c r="G113" s="8">
        <v>2</v>
      </c>
      <c r="H113" s="8">
        <f t="shared" si="13"/>
        <v>16</v>
      </c>
      <c r="I113" s="9">
        <f t="shared" si="14"/>
        <v>50.793650793650791</v>
      </c>
      <c r="J113" s="8">
        <f>RANK(I113,I69:I123)</f>
        <v>7</v>
      </c>
    </row>
    <row r="114" spans="1:10" x14ac:dyDescent="0.25">
      <c r="A114" s="7" t="s">
        <v>44</v>
      </c>
      <c r="B114" s="8">
        <v>442</v>
      </c>
      <c r="C114" s="8">
        <v>16</v>
      </c>
      <c r="D114" s="9">
        <f t="shared" si="12"/>
        <v>36.199095022624441</v>
      </c>
      <c r="E114" s="8">
        <f>RANK(D114,D69:D123)</f>
        <v>27</v>
      </c>
      <c r="F114" s="8">
        <v>0</v>
      </c>
      <c r="G114" s="8">
        <v>1</v>
      </c>
      <c r="H114" s="8">
        <f t="shared" si="13"/>
        <v>17</v>
      </c>
      <c r="I114" s="9">
        <f t="shared" si="14"/>
        <v>38.461538461538467</v>
      </c>
      <c r="J114" s="8">
        <f>RANK(I114,I69:I123)</f>
        <v>24</v>
      </c>
    </row>
    <row r="115" spans="1:10" x14ac:dyDescent="0.25">
      <c r="A115" s="7" t="s">
        <v>45</v>
      </c>
      <c r="B115" s="8">
        <v>169</v>
      </c>
      <c r="C115" s="8">
        <v>5</v>
      </c>
      <c r="D115" s="9">
        <f t="shared" si="12"/>
        <v>29.585798816568047</v>
      </c>
      <c r="E115" s="8">
        <f>RANK(D115,D69:D123)</f>
        <v>38</v>
      </c>
      <c r="F115" s="8">
        <v>0</v>
      </c>
      <c r="G115" s="8">
        <v>1</v>
      </c>
      <c r="H115" s="8">
        <f t="shared" si="13"/>
        <v>6</v>
      </c>
      <c r="I115" s="9">
        <f t="shared" si="14"/>
        <v>35.502958579881657</v>
      </c>
      <c r="J115" s="8">
        <f>RANK(I115,I69:I123)</f>
        <v>30</v>
      </c>
    </row>
    <row r="116" spans="1:10" x14ac:dyDescent="0.25">
      <c r="A116" s="7" t="s">
        <v>46</v>
      </c>
      <c r="B116" s="8">
        <v>266</v>
      </c>
      <c r="C116" s="8">
        <v>7</v>
      </c>
      <c r="D116" s="9">
        <f t="shared" si="12"/>
        <v>26.315789473684209</v>
      </c>
      <c r="E116" s="8">
        <f>RANK(D116,D69:D123)</f>
        <v>44</v>
      </c>
      <c r="F116" s="8">
        <v>0</v>
      </c>
      <c r="G116" s="8">
        <v>1</v>
      </c>
      <c r="H116" s="8">
        <f t="shared" si="13"/>
        <v>8</v>
      </c>
      <c r="I116" s="9">
        <f t="shared" si="14"/>
        <v>30.075187969924812</v>
      </c>
      <c r="J116" s="8">
        <f>RANK(I116,I69:I123)</f>
        <v>42</v>
      </c>
    </row>
    <row r="117" spans="1:10" x14ac:dyDescent="0.25">
      <c r="A117" s="7" t="s">
        <v>47</v>
      </c>
      <c r="B117" s="8">
        <v>821</v>
      </c>
      <c r="C117" s="8">
        <v>24</v>
      </c>
      <c r="D117" s="9">
        <f t="shared" si="12"/>
        <v>29.232643118148598</v>
      </c>
      <c r="E117" s="8">
        <f>RANK(D117,D69:D123)</f>
        <v>39</v>
      </c>
      <c r="F117" s="8">
        <v>0</v>
      </c>
      <c r="G117" s="8">
        <v>1</v>
      </c>
      <c r="H117" s="8">
        <f t="shared" si="13"/>
        <v>25</v>
      </c>
      <c r="I117" s="9">
        <f t="shared" si="14"/>
        <v>30.450669914738125</v>
      </c>
      <c r="J117" s="8">
        <f>RANK(I117,I69:I123)</f>
        <v>41</v>
      </c>
    </row>
    <row r="118" spans="1:10" x14ac:dyDescent="0.25">
      <c r="A118" s="7" t="s">
        <v>48</v>
      </c>
      <c r="B118" s="8">
        <v>1265</v>
      </c>
      <c r="C118" s="8">
        <v>41</v>
      </c>
      <c r="D118" s="9">
        <f t="shared" si="12"/>
        <v>32.411067193675891</v>
      </c>
      <c r="E118" s="8">
        <f>RANK(D118,D69:D123)</f>
        <v>32</v>
      </c>
      <c r="F118" s="8">
        <v>0</v>
      </c>
      <c r="G118" s="8">
        <v>1</v>
      </c>
      <c r="H118" s="8">
        <f t="shared" si="13"/>
        <v>42</v>
      </c>
      <c r="I118" s="9">
        <f t="shared" si="14"/>
        <v>33.201581027667984</v>
      </c>
      <c r="J118" s="8">
        <f>RANK(I118,I69:I123)</f>
        <v>34</v>
      </c>
    </row>
    <row r="119" spans="1:10" x14ac:dyDescent="0.25">
      <c r="A119" s="7" t="s">
        <v>49</v>
      </c>
      <c r="B119" s="8">
        <v>197</v>
      </c>
      <c r="C119" s="8">
        <v>6</v>
      </c>
      <c r="D119" s="9">
        <f t="shared" si="12"/>
        <v>30.456852791878173</v>
      </c>
      <c r="E119" s="8">
        <f>RANK(D119,D69:D123)</f>
        <v>36</v>
      </c>
      <c r="F119" s="8">
        <v>0</v>
      </c>
      <c r="G119" s="8">
        <v>0</v>
      </c>
      <c r="H119" s="8">
        <f t="shared" si="13"/>
        <v>6</v>
      </c>
      <c r="I119" s="9">
        <f t="shared" si="14"/>
        <v>30.456852791878173</v>
      </c>
      <c r="J119" s="8">
        <f>RANK(I119,I69:I123)</f>
        <v>40</v>
      </c>
    </row>
    <row r="120" spans="1:10" x14ac:dyDescent="0.25">
      <c r="A120" s="7" t="s">
        <v>50</v>
      </c>
      <c r="B120" s="8">
        <v>439</v>
      </c>
      <c r="C120" s="8">
        <v>16</v>
      </c>
      <c r="D120" s="9">
        <f t="shared" si="12"/>
        <v>36.446469248291571</v>
      </c>
      <c r="E120" s="8">
        <f>RANK(D120,D69:D123)</f>
        <v>26</v>
      </c>
      <c r="F120" s="8">
        <v>0</v>
      </c>
      <c r="G120" s="8">
        <v>0</v>
      </c>
      <c r="H120" s="8">
        <f t="shared" si="13"/>
        <v>16</v>
      </c>
      <c r="I120" s="9">
        <f t="shared" si="14"/>
        <v>36.446469248291571</v>
      </c>
      <c r="J120" s="8">
        <f>RANK(I120,I69:I123)</f>
        <v>29</v>
      </c>
    </row>
    <row r="121" spans="1:10" x14ac:dyDescent="0.25">
      <c r="A121" s="7" t="s">
        <v>51</v>
      </c>
      <c r="B121" s="8">
        <v>167</v>
      </c>
      <c r="C121" s="8">
        <v>5</v>
      </c>
      <c r="D121" s="9">
        <f t="shared" si="12"/>
        <v>29.940119760479043</v>
      </c>
      <c r="E121" s="8">
        <f>RANK(D121,D69:D123)</f>
        <v>37</v>
      </c>
      <c r="F121" s="8">
        <v>0</v>
      </c>
      <c r="G121" s="8">
        <v>0</v>
      </c>
      <c r="H121" s="8">
        <f t="shared" si="13"/>
        <v>5</v>
      </c>
      <c r="I121" s="9">
        <f t="shared" si="14"/>
        <v>29.940119760479043</v>
      </c>
      <c r="J121" s="8">
        <f>RANK(I121,I69:I123)</f>
        <v>43</v>
      </c>
    </row>
    <row r="122" spans="1:10" x14ac:dyDescent="0.25">
      <c r="A122" s="7" t="s">
        <v>52</v>
      </c>
      <c r="B122" s="8">
        <v>2494</v>
      </c>
      <c r="C122" s="8">
        <v>105</v>
      </c>
      <c r="D122" s="9">
        <f t="shared" si="12"/>
        <v>42.101042502004809</v>
      </c>
      <c r="E122" s="8">
        <f>RANK(D122,D69:D123)</f>
        <v>17</v>
      </c>
      <c r="F122" s="8">
        <v>0</v>
      </c>
      <c r="G122" s="8">
        <v>7</v>
      </c>
      <c r="H122" s="8">
        <f t="shared" si="13"/>
        <v>112</v>
      </c>
      <c r="I122" s="9">
        <f t="shared" si="14"/>
        <v>44.907778668805129</v>
      </c>
      <c r="J122" s="8">
        <f>RANK(I122,I69:I123)</f>
        <v>16</v>
      </c>
    </row>
    <row r="123" spans="1:10" x14ac:dyDescent="0.25">
      <c r="A123" s="7" t="s">
        <v>53</v>
      </c>
      <c r="B123" s="8">
        <v>639</v>
      </c>
      <c r="C123" s="8">
        <v>21</v>
      </c>
      <c r="D123" s="9">
        <f t="shared" si="12"/>
        <v>32.863849765258216</v>
      </c>
      <c r="E123" s="8">
        <f>RANK(D123,D69:D123)</f>
        <v>30</v>
      </c>
      <c r="F123" s="8">
        <v>1</v>
      </c>
      <c r="G123" s="8">
        <v>3</v>
      </c>
      <c r="H123" s="8">
        <f t="shared" si="13"/>
        <v>25</v>
      </c>
      <c r="I123" s="9">
        <f t="shared" si="14"/>
        <v>39.123630672926453</v>
      </c>
      <c r="J123" s="8">
        <f>RANK(I123,I69:I123)</f>
        <v>23</v>
      </c>
    </row>
    <row r="124" spans="1:10" ht="30" customHeight="1" x14ac:dyDescent="0.25">
      <c r="A124" s="10" t="s">
        <v>68</v>
      </c>
      <c r="B124" s="11">
        <f>SUM(B69:B123)</f>
        <v>53601</v>
      </c>
      <c r="C124" s="11">
        <f>SUM(C69:C123)</f>
        <v>1706</v>
      </c>
      <c r="D124" s="12">
        <f>(C124/B124)*1000</f>
        <v>31.827764407380457</v>
      </c>
      <c r="E124" s="11"/>
      <c r="F124" s="11">
        <f>SUM(F69:F123)</f>
        <v>7</v>
      </c>
      <c r="G124" s="11">
        <f>SUM(G69:G123)</f>
        <v>124</v>
      </c>
      <c r="H124" s="11">
        <f>SUM(H69:H123)</f>
        <v>1837</v>
      </c>
      <c r="I124" s="12">
        <f>(H124/B124)*1000</f>
        <v>34.271748661405574</v>
      </c>
      <c r="J124" s="11"/>
    </row>
    <row r="125" spans="1:10" x14ac:dyDescent="0.25">
      <c r="A125" s="13" t="s">
        <v>81</v>
      </c>
    </row>
    <row r="126" spans="1:10" x14ac:dyDescent="0.25">
      <c r="A126" s="13" t="s">
        <v>69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26"/>
  <sheetViews>
    <sheetView workbookViewId="0"/>
  </sheetViews>
  <sheetFormatPr defaultRowHeight="15" x14ac:dyDescent="0.25"/>
  <cols>
    <col min="1" max="1" width="12.85546875" customWidth="1"/>
    <col min="2" max="2" width="11.5703125" customWidth="1"/>
    <col min="3" max="3" width="10" customWidth="1"/>
    <col min="4" max="4" width="12.42578125" customWidth="1"/>
    <col min="5" max="5" width="7.5703125" customWidth="1"/>
    <col min="6" max="6" width="12.5703125" customWidth="1"/>
    <col min="7" max="7" width="12" customWidth="1"/>
    <col min="8" max="8" width="13.140625" customWidth="1"/>
    <col min="9" max="9" width="11.5703125" customWidth="1"/>
    <col min="10" max="10" width="7.5703125" customWidth="1"/>
    <col min="11" max="11" width="12.5703125" customWidth="1"/>
    <col min="12" max="12" width="11.7109375" customWidth="1"/>
    <col min="13" max="13" width="10" customWidth="1"/>
    <col min="14" max="14" width="11.5703125" customWidth="1"/>
    <col min="15" max="15" width="7.5703125" customWidth="1"/>
    <col min="16" max="16" width="12.5703125" customWidth="1"/>
  </cols>
  <sheetData>
    <row r="1" spans="1:16" ht="18.75" x14ac:dyDescent="0.3">
      <c r="A1" s="2" t="s">
        <v>84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18.75" x14ac:dyDescent="0.3">
      <c r="A2" s="2" t="s">
        <v>56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4" spans="1:16" ht="110.25" x14ac:dyDescent="0.25">
      <c r="A4" s="1" t="s">
        <v>57</v>
      </c>
      <c r="B4" s="1" t="s">
        <v>58</v>
      </c>
      <c r="C4" s="1" t="s">
        <v>59</v>
      </c>
      <c r="D4" s="1" t="s">
        <v>78</v>
      </c>
      <c r="E4" s="1" t="s">
        <v>60</v>
      </c>
      <c r="F4" s="1" t="s">
        <v>66</v>
      </c>
      <c r="G4" s="1" t="s">
        <v>61</v>
      </c>
      <c r="H4" s="1" t="s">
        <v>62</v>
      </c>
      <c r="I4" s="1" t="s">
        <v>79</v>
      </c>
      <c r="J4" s="1" t="s">
        <v>60</v>
      </c>
      <c r="K4" s="1" t="s">
        <v>65</v>
      </c>
      <c r="L4" s="1" t="s">
        <v>63</v>
      </c>
      <c r="M4" s="1" t="s">
        <v>64</v>
      </c>
      <c r="N4" s="1" t="s">
        <v>80</v>
      </c>
      <c r="O4" s="1" t="s">
        <v>60</v>
      </c>
      <c r="P4" s="1" t="s">
        <v>67</v>
      </c>
    </row>
    <row r="5" spans="1:16" ht="22.5" customHeight="1" x14ac:dyDescent="0.25">
      <c r="A5" s="4" t="s">
        <v>0</v>
      </c>
      <c r="B5" s="5">
        <v>16720</v>
      </c>
      <c r="C5" s="5">
        <v>2</v>
      </c>
      <c r="D5" s="6">
        <f t="shared" ref="D5:D36" si="0">(C5/B5)*100000</f>
        <v>11.961722488038278</v>
      </c>
      <c r="E5" s="5">
        <f>RANK(D5,D5:D59)</f>
        <v>48</v>
      </c>
      <c r="F5" s="5">
        <v>1</v>
      </c>
      <c r="G5" s="5">
        <v>8178</v>
      </c>
      <c r="H5" s="5">
        <v>1</v>
      </c>
      <c r="I5" s="6">
        <f t="shared" ref="I5:I36" si="1">(H5/G5)*100000</f>
        <v>12.227928588897042</v>
      </c>
      <c r="J5" s="5">
        <f>RANK(I5,I5:I59)</f>
        <v>47</v>
      </c>
      <c r="K5" s="5">
        <v>1</v>
      </c>
      <c r="L5" s="5">
        <f t="shared" ref="L5:L36" si="2">B5-G5</f>
        <v>8542</v>
      </c>
      <c r="M5" s="5">
        <f t="shared" ref="M5:M36" si="3">C5-H5</f>
        <v>1</v>
      </c>
      <c r="N5" s="6">
        <f t="shared" ref="N5:N36" si="4">(M5/L5)*100000</f>
        <v>11.706860220088972</v>
      </c>
      <c r="O5" s="5">
        <f>RANK(N5,N5:N59)</f>
        <v>37</v>
      </c>
      <c r="P5" s="5">
        <f t="shared" ref="P5:P36" si="5">F5-K5</f>
        <v>0</v>
      </c>
    </row>
    <row r="6" spans="1:16" x14ac:dyDescent="0.25">
      <c r="A6" s="7" t="s">
        <v>1</v>
      </c>
      <c r="B6" s="8">
        <v>113270</v>
      </c>
      <c r="C6" s="8">
        <v>88</v>
      </c>
      <c r="D6" s="9">
        <f t="shared" si="0"/>
        <v>77.690474088461201</v>
      </c>
      <c r="E6" s="8">
        <f>RANK(D6,D5:D59)</f>
        <v>4</v>
      </c>
      <c r="F6" s="8">
        <v>94</v>
      </c>
      <c r="G6" s="8">
        <v>56081</v>
      </c>
      <c r="H6" s="8">
        <v>55</v>
      </c>
      <c r="I6" s="9">
        <f t="shared" si="1"/>
        <v>98.072430948092943</v>
      </c>
      <c r="J6" s="8">
        <f>RANK(I6,I5:I59)</f>
        <v>7</v>
      </c>
      <c r="K6" s="8">
        <v>63</v>
      </c>
      <c r="L6" s="8">
        <f t="shared" si="2"/>
        <v>57189</v>
      </c>
      <c r="M6" s="8">
        <f t="shared" si="3"/>
        <v>33</v>
      </c>
      <c r="N6" s="9">
        <f t="shared" si="4"/>
        <v>57.703404500865545</v>
      </c>
      <c r="O6" s="8">
        <f>RANK(N6,N5:N59)</f>
        <v>2</v>
      </c>
      <c r="P6" s="8">
        <f t="shared" si="5"/>
        <v>31</v>
      </c>
    </row>
    <row r="7" spans="1:16" x14ac:dyDescent="0.25">
      <c r="A7" s="7" t="s">
        <v>2</v>
      </c>
      <c r="B7" s="8">
        <v>22795</v>
      </c>
      <c r="C7" s="8">
        <v>8</v>
      </c>
      <c r="D7" s="9">
        <f t="shared" si="0"/>
        <v>35.095415661329241</v>
      </c>
      <c r="E7" s="8">
        <f>RANK(D7,D5:D59)</f>
        <v>25</v>
      </c>
      <c r="F7" s="8">
        <v>9</v>
      </c>
      <c r="G7" s="8">
        <v>11348</v>
      </c>
      <c r="H7" s="8">
        <v>4</v>
      </c>
      <c r="I7" s="9">
        <f t="shared" si="1"/>
        <v>35.248501938667609</v>
      </c>
      <c r="J7" s="8">
        <f>RANK(I7,I5:I59)</f>
        <v>35</v>
      </c>
      <c r="K7" s="8">
        <v>4</v>
      </c>
      <c r="L7" s="8">
        <f t="shared" si="2"/>
        <v>11447</v>
      </c>
      <c r="M7" s="8">
        <f t="shared" si="3"/>
        <v>4</v>
      </c>
      <c r="N7" s="9">
        <f t="shared" si="4"/>
        <v>34.943653358958677</v>
      </c>
      <c r="O7" s="8">
        <f>RANK(N7,N5:N59)</f>
        <v>18</v>
      </c>
      <c r="P7" s="8">
        <f t="shared" si="5"/>
        <v>5</v>
      </c>
    </row>
    <row r="8" spans="1:16" x14ac:dyDescent="0.25">
      <c r="A8" s="7" t="s">
        <v>3</v>
      </c>
      <c r="B8" s="8">
        <v>14341</v>
      </c>
      <c r="C8" s="8">
        <v>2</v>
      </c>
      <c r="D8" s="9">
        <f t="shared" si="0"/>
        <v>13.946028868279758</v>
      </c>
      <c r="E8" s="8">
        <f>RANK(D8,D5:D59)</f>
        <v>45</v>
      </c>
      <c r="F8" s="8">
        <v>2</v>
      </c>
      <c r="G8" s="8">
        <v>7237</v>
      </c>
      <c r="H8" s="8">
        <v>1</v>
      </c>
      <c r="I8" s="9">
        <f t="shared" si="1"/>
        <v>13.81788033715628</v>
      </c>
      <c r="J8" s="8">
        <f>RANK(I8,I5:I59)</f>
        <v>46</v>
      </c>
      <c r="K8" s="8">
        <v>1</v>
      </c>
      <c r="L8" s="8">
        <f t="shared" si="2"/>
        <v>7104</v>
      </c>
      <c r="M8" s="8">
        <f t="shared" si="3"/>
        <v>1</v>
      </c>
      <c r="N8" s="9">
        <f t="shared" si="4"/>
        <v>14.076576576576576</v>
      </c>
      <c r="O8" s="8">
        <f>RANK(N8,N5:N59)</f>
        <v>32</v>
      </c>
      <c r="P8" s="8">
        <f t="shared" si="5"/>
        <v>1</v>
      </c>
    </row>
    <row r="9" spans="1:16" x14ac:dyDescent="0.25">
      <c r="A9" s="7" t="s">
        <v>4</v>
      </c>
      <c r="B9" s="8">
        <v>22707</v>
      </c>
      <c r="C9" s="8">
        <v>11</v>
      </c>
      <c r="D9" s="9">
        <f t="shared" si="0"/>
        <v>48.443211344519312</v>
      </c>
      <c r="E9" s="8">
        <f>RANK(D9,D5:D59)</f>
        <v>18</v>
      </c>
      <c r="F9" s="8">
        <v>11</v>
      </c>
      <c r="G9" s="8">
        <v>11134</v>
      </c>
      <c r="H9" s="8">
        <v>7</v>
      </c>
      <c r="I9" s="9">
        <f t="shared" si="1"/>
        <v>62.870486797197771</v>
      </c>
      <c r="J9" s="8">
        <f>RANK(I9,I5:I59)</f>
        <v>20</v>
      </c>
      <c r="K9" s="8">
        <v>7</v>
      </c>
      <c r="L9" s="8">
        <f t="shared" si="2"/>
        <v>11573</v>
      </c>
      <c r="M9" s="8">
        <f t="shared" si="3"/>
        <v>4</v>
      </c>
      <c r="N9" s="9">
        <f t="shared" si="4"/>
        <v>34.563207465652816</v>
      </c>
      <c r="O9" s="8">
        <f>RANK(N9,N5:N59)</f>
        <v>19</v>
      </c>
      <c r="P9" s="8">
        <f t="shared" si="5"/>
        <v>4</v>
      </c>
    </row>
    <row r="10" spans="1:16" x14ac:dyDescent="0.25">
      <c r="A10" s="7" t="s">
        <v>5</v>
      </c>
      <c r="B10" s="8">
        <v>95669</v>
      </c>
      <c r="C10" s="8">
        <v>100</v>
      </c>
      <c r="D10" s="9">
        <f t="shared" si="0"/>
        <v>104.52706728407321</v>
      </c>
      <c r="E10" s="8">
        <f>RANK(D10,D5:D59)</f>
        <v>1</v>
      </c>
      <c r="F10" s="8">
        <v>133</v>
      </c>
      <c r="G10" s="8">
        <v>46880</v>
      </c>
      <c r="H10" s="8">
        <v>75</v>
      </c>
      <c r="I10" s="9">
        <f t="shared" si="1"/>
        <v>159.98293515358361</v>
      </c>
      <c r="J10" s="8">
        <f>RANK(I10,I5:I59)</f>
        <v>1</v>
      </c>
      <c r="K10" s="8">
        <v>97</v>
      </c>
      <c r="L10" s="8">
        <f t="shared" si="2"/>
        <v>48789</v>
      </c>
      <c r="M10" s="8">
        <f t="shared" si="3"/>
        <v>25</v>
      </c>
      <c r="N10" s="9">
        <f t="shared" si="4"/>
        <v>51.241058435303039</v>
      </c>
      <c r="O10" s="8">
        <f>RANK(N10,N5:N59)</f>
        <v>6</v>
      </c>
      <c r="P10" s="8">
        <f t="shared" si="5"/>
        <v>36</v>
      </c>
    </row>
    <row r="11" spans="1:16" x14ac:dyDescent="0.25">
      <c r="A11" s="7" t="s">
        <v>6</v>
      </c>
      <c r="B11" s="8">
        <v>7367</v>
      </c>
      <c r="C11" s="8">
        <v>0</v>
      </c>
      <c r="D11" s="9">
        <f t="shared" si="0"/>
        <v>0</v>
      </c>
      <c r="E11" s="8"/>
      <c r="F11" s="8">
        <v>0</v>
      </c>
      <c r="G11" s="8">
        <v>3655</v>
      </c>
      <c r="H11" s="8">
        <v>0</v>
      </c>
      <c r="I11" s="9">
        <f t="shared" si="1"/>
        <v>0</v>
      </c>
      <c r="J11" s="8"/>
      <c r="K11" s="8">
        <v>0</v>
      </c>
      <c r="L11" s="8">
        <f t="shared" si="2"/>
        <v>3712</v>
      </c>
      <c r="M11" s="8">
        <f t="shared" si="3"/>
        <v>0</v>
      </c>
      <c r="N11" s="9">
        <f t="shared" si="4"/>
        <v>0</v>
      </c>
      <c r="O11" s="8"/>
      <c r="P11" s="8">
        <f t="shared" si="5"/>
        <v>0</v>
      </c>
    </row>
    <row r="12" spans="1:16" x14ac:dyDescent="0.25">
      <c r="A12" s="7" t="s">
        <v>7</v>
      </c>
      <c r="B12" s="8">
        <v>8843</v>
      </c>
      <c r="C12" s="8">
        <v>3</v>
      </c>
      <c r="D12" s="9">
        <f t="shared" si="0"/>
        <v>33.92513852764899</v>
      </c>
      <c r="E12" s="8">
        <f>RANK(D12,D5:D59)</f>
        <v>29</v>
      </c>
      <c r="F12" s="8">
        <v>2</v>
      </c>
      <c r="G12" s="8">
        <v>4451</v>
      </c>
      <c r="H12" s="8">
        <v>3</v>
      </c>
      <c r="I12" s="9">
        <f t="shared" si="1"/>
        <v>67.400584138395871</v>
      </c>
      <c r="J12" s="8">
        <f>RANK(I12,I5:I59)</f>
        <v>19</v>
      </c>
      <c r="K12" s="8">
        <v>2</v>
      </c>
      <c r="L12" s="8">
        <f t="shared" si="2"/>
        <v>4392</v>
      </c>
      <c r="M12" s="8">
        <f t="shared" si="3"/>
        <v>0</v>
      </c>
      <c r="N12" s="9">
        <f t="shared" si="4"/>
        <v>0</v>
      </c>
      <c r="O12" s="8"/>
      <c r="P12" s="8">
        <f t="shared" si="5"/>
        <v>0</v>
      </c>
    </row>
    <row r="13" spans="1:16" x14ac:dyDescent="0.25">
      <c r="A13" s="7" t="s">
        <v>8</v>
      </c>
      <c r="B13" s="8">
        <v>8583</v>
      </c>
      <c r="C13" s="8">
        <v>2</v>
      </c>
      <c r="D13" s="9">
        <f t="shared" si="0"/>
        <v>23.30187580100198</v>
      </c>
      <c r="E13" s="8">
        <f>RANK(D13,D5:D59)</f>
        <v>37</v>
      </c>
      <c r="F13" s="8">
        <v>1</v>
      </c>
      <c r="G13" s="8">
        <v>4714</v>
      </c>
      <c r="H13" s="8">
        <v>2</v>
      </c>
      <c r="I13" s="9">
        <f t="shared" si="1"/>
        <v>42.42681374628765</v>
      </c>
      <c r="J13" s="8">
        <f>RANK(I13,I5:I59)</f>
        <v>31</v>
      </c>
      <c r="K13" s="8">
        <v>1</v>
      </c>
      <c r="L13" s="8">
        <f t="shared" si="2"/>
        <v>3869</v>
      </c>
      <c r="M13" s="8">
        <f t="shared" si="3"/>
        <v>0</v>
      </c>
      <c r="N13" s="9">
        <f t="shared" si="4"/>
        <v>0</v>
      </c>
      <c r="O13" s="8"/>
      <c r="P13" s="8">
        <f t="shared" si="5"/>
        <v>0</v>
      </c>
    </row>
    <row r="14" spans="1:16" x14ac:dyDescent="0.25">
      <c r="A14" s="7" t="s">
        <v>9</v>
      </c>
      <c r="B14" s="8">
        <v>44102</v>
      </c>
      <c r="C14" s="8">
        <v>16</v>
      </c>
      <c r="D14" s="9">
        <f t="shared" si="0"/>
        <v>36.279533807990568</v>
      </c>
      <c r="E14" s="8">
        <f>RANK(D14,D5:D59)</f>
        <v>24</v>
      </c>
      <c r="F14" s="8">
        <v>18</v>
      </c>
      <c r="G14" s="8">
        <v>22210</v>
      </c>
      <c r="H14" s="8">
        <v>12</v>
      </c>
      <c r="I14" s="9">
        <f t="shared" si="1"/>
        <v>54.029716343989193</v>
      </c>
      <c r="J14" s="8">
        <f>RANK(I14,I5:I59)</f>
        <v>26</v>
      </c>
      <c r="K14" s="8">
        <v>13</v>
      </c>
      <c r="L14" s="8">
        <f t="shared" si="2"/>
        <v>21892</v>
      </c>
      <c r="M14" s="8">
        <f t="shared" si="3"/>
        <v>4</v>
      </c>
      <c r="N14" s="9">
        <f t="shared" si="4"/>
        <v>18.271514708569342</v>
      </c>
      <c r="O14" s="8">
        <f>RANK(N14,N5:N59)</f>
        <v>30</v>
      </c>
      <c r="P14" s="8">
        <f t="shared" si="5"/>
        <v>5</v>
      </c>
    </row>
    <row r="15" spans="1:16" x14ac:dyDescent="0.25">
      <c r="A15" s="7" t="s">
        <v>54</v>
      </c>
      <c r="B15" s="8">
        <v>8128</v>
      </c>
      <c r="C15" s="8">
        <v>0</v>
      </c>
      <c r="D15" s="9">
        <f t="shared" si="0"/>
        <v>0</v>
      </c>
      <c r="E15" s="8"/>
      <c r="F15" s="8">
        <v>0</v>
      </c>
      <c r="G15" s="8">
        <v>4810</v>
      </c>
      <c r="H15" s="8">
        <v>0</v>
      </c>
      <c r="I15" s="9">
        <f t="shared" si="1"/>
        <v>0</v>
      </c>
      <c r="J15" s="8"/>
      <c r="K15" s="8">
        <v>0</v>
      </c>
      <c r="L15" s="8">
        <f t="shared" si="2"/>
        <v>3318</v>
      </c>
      <c r="M15" s="8">
        <f t="shared" si="3"/>
        <v>0</v>
      </c>
      <c r="N15" s="9">
        <f t="shared" si="4"/>
        <v>0</v>
      </c>
      <c r="O15" s="8"/>
      <c r="P15" s="8">
        <f t="shared" si="5"/>
        <v>0</v>
      </c>
    </row>
    <row r="16" spans="1:16" x14ac:dyDescent="0.25">
      <c r="A16" s="7" t="s">
        <v>10</v>
      </c>
      <c r="B16" s="8">
        <v>11643</v>
      </c>
      <c r="C16" s="8">
        <v>4</v>
      </c>
      <c r="D16" s="9">
        <f t="shared" si="0"/>
        <v>34.355406682126599</v>
      </c>
      <c r="E16" s="8">
        <f>RANK(D16,D5:D59)</f>
        <v>27</v>
      </c>
      <c r="F16" s="8">
        <v>4</v>
      </c>
      <c r="G16" s="8">
        <v>5820</v>
      </c>
      <c r="H16" s="8">
        <v>4</v>
      </c>
      <c r="I16" s="9">
        <f t="shared" si="1"/>
        <v>68.728522336769771</v>
      </c>
      <c r="J16" s="8">
        <f>RANK(I16,I5:I59)</f>
        <v>18</v>
      </c>
      <c r="K16" s="8">
        <v>4</v>
      </c>
      <c r="L16" s="8">
        <f t="shared" si="2"/>
        <v>5823</v>
      </c>
      <c r="M16" s="8">
        <f t="shared" si="3"/>
        <v>0</v>
      </c>
      <c r="N16" s="9">
        <f t="shared" si="4"/>
        <v>0</v>
      </c>
      <c r="O16" s="8"/>
      <c r="P16" s="8">
        <f t="shared" si="5"/>
        <v>0</v>
      </c>
    </row>
    <row r="17" spans="1:16" x14ac:dyDescent="0.25">
      <c r="A17" s="7" t="s">
        <v>11</v>
      </c>
      <c r="B17" s="8">
        <v>35494</v>
      </c>
      <c r="C17" s="8">
        <v>8</v>
      </c>
      <c r="D17" s="9">
        <f t="shared" si="0"/>
        <v>22.539020679551474</v>
      </c>
      <c r="E17" s="8">
        <f>RANK(D17,D5:D59)</f>
        <v>38</v>
      </c>
      <c r="F17" s="8">
        <v>7</v>
      </c>
      <c r="G17" s="8">
        <v>17335</v>
      </c>
      <c r="H17" s="8">
        <v>4</v>
      </c>
      <c r="I17" s="9">
        <f t="shared" si="1"/>
        <v>23.074704355350448</v>
      </c>
      <c r="J17" s="8">
        <f>RANK(I17,I5:I59)</f>
        <v>43</v>
      </c>
      <c r="K17" s="8">
        <v>5</v>
      </c>
      <c r="L17" s="8">
        <f t="shared" si="2"/>
        <v>18159</v>
      </c>
      <c r="M17" s="8">
        <f t="shared" si="3"/>
        <v>4</v>
      </c>
      <c r="N17" s="9">
        <f t="shared" si="4"/>
        <v>22.027644694091084</v>
      </c>
      <c r="O17" s="8">
        <f>RANK(N17,N5:N59)</f>
        <v>28</v>
      </c>
      <c r="P17" s="8">
        <f t="shared" si="5"/>
        <v>2</v>
      </c>
    </row>
    <row r="18" spans="1:16" x14ac:dyDescent="0.25">
      <c r="A18" s="7" t="s">
        <v>12</v>
      </c>
      <c r="B18" s="8">
        <v>23343</v>
      </c>
      <c r="C18" s="8">
        <v>16</v>
      </c>
      <c r="D18" s="9">
        <f t="shared" si="0"/>
        <v>68.543032172385736</v>
      </c>
      <c r="E18" s="8">
        <f>RANK(D18,D5:D59)</f>
        <v>7</v>
      </c>
      <c r="F18" s="8">
        <v>12</v>
      </c>
      <c r="G18" s="8">
        <v>11870</v>
      </c>
      <c r="H18" s="8">
        <v>13</v>
      </c>
      <c r="I18" s="9">
        <f t="shared" si="1"/>
        <v>109.51979780960404</v>
      </c>
      <c r="J18" s="8">
        <f>RANK(I18,I5:I59)</f>
        <v>3</v>
      </c>
      <c r="K18" s="8">
        <v>9</v>
      </c>
      <c r="L18" s="8">
        <f t="shared" si="2"/>
        <v>11473</v>
      </c>
      <c r="M18" s="8">
        <f t="shared" si="3"/>
        <v>3</v>
      </c>
      <c r="N18" s="9">
        <f t="shared" si="4"/>
        <v>26.148348295999302</v>
      </c>
      <c r="O18" s="8">
        <f>RANK(N18,N5:N59)</f>
        <v>24</v>
      </c>
      <c r="P18" s="8">
        <f t="shared" si="5"/>
        <v>3</v>
      </c>
    </row>
    <row r="19" spans="1:16" x14ac:dyDescent="0.25">
      <c r="A19" s="7" t="s">
        <v>13</v>
      </c>
      <c r="B19" s="8">
        <v>29621</v>
      </c>
      <c r="C19" s="8">
        <v>12</v>
      </c>
      <c r="D19" s="9">
        <f t="shared" si="0"/>
        <v>40.511799061476658</v>
      </c>
      <c r="E19" s="8">
        <f>RANK(D19,D5:D59)</f>
        <v>21</v>
      </c>
      <c r="F19" s="8">
        <v>5</v>
      </c>
      <c r="G19" s="8">
        <v>14453</v>
      </c>
      <c r="H19" s="8">
        <v>8</v>
      </c>
      <c r="I19" s="9">
        <f t="shared" si="1"/>
        <v>55.351830069881686</v>
      </c>
      <c r="J19" s="8">
        <f>RANK(I19,I5:I59)</f>
        <v>24</v>
      </c>
      <c r="K19" s="8">
        <v>3</v>
      </c>
      <c r="L19" s="8">
        <f t="shared" si="2"/>
        <v>15168</v>
      </c>
      <c r="M19" s="8">
        <f t="shared" si="3"/>
        <v>4</v>
      </c>
      <c r="N19" s="9">
        <f t="shared" si="4"/>
        <v>26.371308016877634</v>
      </c>
      <c r="O19" s="8">
        <f>RANK(N19,N5:N59)</f>
        <v>23</v>
      </c>
      <c r="P19" s="8">
        <f t="shared" si="5"/>
        <v>2</v>
      </c>
    </row>
    <row r="20" spans="1:16" x14ac:dyDescent="0.25">
      <c r="A20" s="7" t="s">
        <v>14</v>
      </c>
      <c r="B20" s="8">
        <v>13731</v>
      </c>
      <c r="C20" s="8">
        <v>2</v>
      </c>
      <c r="D20" s="9">
        <f t="shared" si="0"/>
        <v>14.56558153084262</v>
      </c>
      <c r="E20" s="8">
        <f>RANK(D20,D5:D59)</f>
        <v>42</v>
      </c>
      <c r="F20" s="8">
        <v>0</v>
      </c>
      <c r="G20" s="8">
        <v>6908</v>
      </c>
      <c r="H20" s="8">
        <v>1</v>
      </c>
      <c r="I20" s="9">
        <f t="shared" si="1"/>
        <v>14.475969889982627</v>
      </c>
      <c r="J20" s="8">
        <f>RANK(I20,I5:I59)</f>
        <v>45</v>
      </c>
      <c r="K20" s="8">
        <v>0</v>
      </c>
      <c r="L20" s="8">
        <f t="shared" si="2"/>
        <v>6823</v>
      </c>
      <c r="M20" s="8">
        <f t="shared" si="3"/>
        <v>1</v>
      </c>
      <c r="N20" s="9">
        <f t="shared" si="4"/>
        <v>14.656309541257512</v>
      </c>
      <c r="O20" s="8">
        <f>RANK(N20,N5:N59)</f>
        <v>31</v>
      </c>
      <c r="P20" s="8">
        <f t="shared" si="5"/>
        <v>0</v>
      </c>
    </row>
    <row r="21" spans="1:16" x14ac:dyDescent="0.25">
      <c r="A21" s="7" t="s">
        <v>15</v>
      </c>
      <c r="B21" s="8">
        <v>68280</v>
      </c>
      <c r="C21" s="8">
        <v>27</v>
      </c>
      <c r="D21" s="9">
        <f t="shared" si="0"/>
        <v>39.543057996485061</v>
      </c>
      <c r="E21" s="8">
        <f>RANK(D21,D5:D59)</f>
        <v>22</v>
      </c>
      <c r="F21" s="8">
        <v>26</v>
      </c>
      <c r="G21" s="8">
        <v>33517</v>
      </c>
      <c r="H21" s="8">
        <v>17</v>
      </c>
      <c r="I21" s="9">
        <f t="shared" si="1"/>
        <v>50.720529880359216</v>
      </c>
      <c r="J21" s="8">
        <f>RANK(I21,I5:I59)</f>
        <v>29</v>
      </c>
      <c r="K21" s="8">
        <v>16</v>
      </c>
      <c r="L21" s="8">
        <f t="shared" si="2"/>
        <v>34763</v>
      </c>
      <c r="M21" s="8">
        <f t="shared" si="3"/>
        <v>10</v>
      </c>
      <c r="N21" s="9">
        <f t="shared" si="4"/>
        <v>28.766216954808272</v>
      </c>
      <c r="O21" s="8">
        <f>RANK(N21,N5:N59)</f>
        <v>20</v>
      </c>
      <c r="P21" s="8">
        <f t="shared" si="5"/>
        <v>10</v>
      </c>
    </row>
    <row r="22" spans="1:16" x14ac:dyDescent="0.25">
      <c r="A22" s="7" t="s">
        <v>16</v>
      </c>
      <c r="B22" s="8">
        <v>29172</v>
      </c>
      <c r="C22" s="8">
        <v>5</v>
      </c>
      <c r="D22" s="9">
        <f t="shared" si="0"/>
        <v>17.139723022075962</v>
      </c>
      <c r="E22" s="8">
        <f>RANK(D22,D5:D59)</f>
        <v>41</v>
      </c>
      <c r="F22" s="8">
        <v>3</v>
      </c>
      <c r="G22" s="8">
        <v>14442</v>
      </c>
      <c r="H22" s="8">
        <v>4</v>
      </c>
      <c r="I22" s="9">
        <f t="shared" si="1"/>
        <v>27.69699487605595</v>
      </c>
      <c r="J22" s="8">
        <f>RANK(I22,I5:I59)</f>
        <v>39</v>
      </c>
      <c r="K22" s="8">
        <v>2</v>
      </c>
      <c r="L22" s="8">
        <f t="shared" si="2"/>
        <v>14730</v>
      </c>
      <c r="M22" s="8">
        <f t="shared" si="3"/>
        <v>1</v>
      </c>
      <c r="N22" s="9">
        <f t="shared" si="4"/>
        <v>6.7888662593346911</v>
      </c>
      <c r="O22" s="8">
        <f>RANK(N22,N5:N59)</f>
        <v>40</v>
      </c>
      <c r="P22" s="8">
        <f t="shared" si="5"/>
        <v>1</v>
      </c>
    </row>
    <row r="23" spans="1:16" x14ac:dyDescent="0.25">
      <c r="A23" s="7" t="s">
        <v>17</v>
      </c>
      <c r="B23" s="8">
        <v>55848</v>
      </c>
      <c r="C23" s="8">
        <v>35</v>
      </c>
      <c r="D23" s="9">
        <f t="shared" si="0"/>
        <v>62.670104569545913</v>
      </c>
      <c r="E23" s="8">
        <f>RANK(D23,D5:D59)</f>
        <v>9</v>
      </c>
      <c r="F23" s="8">
        <v>33</v>
      </c>
      <c r="G23" s="8">
        <v>27644</v>
      </c>
      <c r="H23" s="8">
        <v>27</v>
      </c>
      <c r="I23" s="9">
        <f t="shared" si="1"/>
        <v>97.670380552742017</v>
      </c>
      <c r="J23" s="8">
        <f>RANK(I23,I5:I59)</f>
        <v>8</v>
      </c>
      <c r="K23" s="8">
        <v>25</v>
      </c>
      <c r="L23" s="8">
        <f t="shared" si="2"/>
        <v>28204</v>
      </c>
      <c r="M23" s="8">
        <f t="shared" si="3"/>
        <v>8</v>
      </c>
      <c r="N23" s="9">
        <f t="shared" si="4"/>
        <v>28.364770954474544</v>
      </c>
      <c r="O23" s="8">
        <f>RANK(N23,N5:N59)</f>
        <v>21</v>
      </c>
      <c r="P23" s="8">
        <f t="shared" si="5"/>
        <v>8</v>
      </c>
    </row>
    <row r="24" spans="1:16" x14ac:dyDescent="0.25">
      <c r="A24" s="7" t="s">
        <v>18</v>
      </c>
      <c r="B24" s="8">
        <v>186097</v>
      </c>
      <c r="C24" s="8">
        <v>112</v>
      </c>
      <c r="D24" s="9">
        <f t="shared" si="0"/>
        <v>60.183667657189531</v>
      </c>
      <c r="E24" s="8">
        <f>RANK(D24,D5:D59)</f>
        <v>12</v>
      </c>
      <c r="F24" s="8">
        <v>130</v>
      </c>
      <c r="G24" s="8">
        <v>89709</v>
      </c>
      <c r="H24" s="8">
        <v>62</v>
      </c>
      <c r="I24" s="9">
        <f t="shared" si="1"/>
        <v>69.11235216087573</v>
      </c>
      <c r="J24" s="8">
        <f>RANK(I24,I5:I59)</f>
        <v>17</v>
      </c>
      <c r="K24" s="8">
        <v>75</v>
      </c>
      <c r="L24" s="8">
        <f t="shared" si="2"/>
        <v>96388</v>
      </c>
      <c r="M24" s="8">
        <f t="shared" si="3"/>
        <v>50</v>
      </c>
      <c r="N24" s="9">
        <f t="shared" si="4"/>
        <v>51.873677221230864</v>
      </c>
      <c r="O24" s="8">
        <f>RANK(N24,N5:N59)</f>
        <v>5</v>
      </c>
      <c r="P24" s="8">
        <f t="shared" si="5"/>
        <v>55</v>
      </c>
    </row>
    <row r="25" spans="1:16" x14ac:dyDescent="0.25">
      <c r="A25" s="7" t="s">
        <v>19</v>
      </c>
      <c r="B25" s="8">
        <v>16292</v>
      </c>
      <c r="C25" s="8">
        <v>0</v>
      </c>
      <c r="D25" s="9">
        <f t="shared" si="0"/>
        <v>0</v>
      </c>
      <c r="E25" s="8"/>
      <c r="F25" s="8">
        <v>2</v>
      </c>
      <c r="G25" s="8">
        <v>8127</v>
      </c>
      <c r="H25" s="8">
        <v>0</v>
      </c>
      <c r="I25" s="9">
        <f t="shared" si="1"/>
        <v>0</v>
      </c>
      <c r="J25" s="8"/>
      <c r="K25" s="8">
        <v>2</v>
      </c>
      <c r="L25" s="8">
        <f t="shared" si="2"/>
        <v>8165</v>
      </c>
      <c r="M25" s="8">
        <f t="shared" si="3"/>
        <v>0</v>
      </c>
      <c r="N25" s="9">
        <f t="shared" si="4"/>
        <v>0</v>
      </c>
      <c r="O25" s="8"/>
      <c r="P25" s="8">
        <f t="shared" si="5"/>
        <v>0</v>
      </c>
    </row>
    <row r="26" spans="1:16" x14ac:dyDescent="0.25">
      <c r="A26" s="7" t="s">
        <v>20</v>
      </c>
      <c r="B26" s="8">
        <v>21096</v>
      </c>
      <c r="C26" s="8">
        <v>13</v>
      </c>
      <c r="D26" s="9">
        <f t="shared" si="0"/>
        <v>61.623056503602584</v>
      </c>
      <c r="E26" s="8">
        <f>RANK(D26,D5:D59)</f>
        <v>10</v>
      </c>
      <c r="F26" s="8">
        <v>7</v>
      </c>
      <c r="G26" s="8">
        <v>10497</v>
      </c>
      <c r="H26" s="8">
        <v>8</v>
      </c>
      <c r="I26" s="9">
        <f t="shared" si="1"/>
        <v>76.212251119367437</v>
      </c>
      <c r="J26" s="8">
        <f>RANK(I26,I5:I59)</f>
        <v>12</v>
      </c>
      <c r="K26" s="8">
        <v>2</v>
      </c>
      <c r="L26" s="8">
        <f t="shared" si="2"/>
        <v>10599</v>
      </c>
      <c r="M26" s="8">
        <f t="shared" si="3"/>
        <v>5</v>
      </c>
      <c r="N26" s="9">
        <f t="shared" si="4"/>
        <v>47.174261722804033</v>
      </c>
      <c r="O26" s="8">
        <f>RANK(N26,N5:N59)</f>
        <v>9</v>
      </c>
      <c r="P26" s="8">
        <f t="shared" si="5"/>
        <v>5</v>
      </c>
    </row>
    <row r="27" spans="1:16" x14ac:dyDescent="0.25">
      <c r="A27" s="7" t="s">
        <v>21</v>
      </c>
      <c r="B27" s="8">
        <v>33644</v>
      </c>
      <c r="C27" s="8">
        <v>15</v>
      </c>
      <c r="D27" s="9">
        <f t="shared" si="0"/>
        <v>44.584472714302699</v>
      </c>
      <c r="E27" s="8">
        <f>RANK(D27,D5:D59)</f>
        <v>20</v>
      </c>
      <c r="F27" s="8">
        <v>11</v>
      </c>
      <c r="G27" s="8">
        <v>16522</v>
      </c>
      <c r="H27" s="8">
        <v>9</v>
      </c>
      <c r="I27" s="9">
        <f t="shared" si="1"/>
        <v>54.472824113303474</v>
      </c>
      <c r="J27" s="8">
        <f>RANK(I27,I5:I59)</f>
        <v>25</v>
      </c>
      <c r="K27" s="8">
        <v>7</v>
      </c>
      <c r="L27" s="8">
        <f t="shared" si="2"/>
        <v>17122</v>
      </c>
      <c r="M27" s="8">
        <f t="shared" si="3"/>
        <v>6</v>
      </c>
      <c r="N27" s="9">
        <f t="shared" si="4"/>
        <v>35.042635206167503</v>
      </c>
      <c r="O27" s="8">
        <f>RANK(N27,N5:N59)</f>
        <v>17</v>
      </c>
      <c r="P27" s="8">
        <f t="shared" si="5"/>
        <v>4</v>
      </c>
    </row>
    <row r="28" spans="1:16" x14ac:dyDescent="0.25">
      <c r="A28" s="7" t="s">
        <v>25</v>
      </c>
      <c r="B28" s="8">
        <v>19139</v>
      </c>
      <c r="C28" s="8">
        <v>12</v>
      </c>
      <c r="D28" s="9">
        <f t="shared" si="0"/>
        <v>62.699200585192543</v>
      </c>
      <c r="E28" s="8">
        <f>RANK(D28,D5:D59)</f>
        <v>8</v>
      </c>
      <c r="F28" s="8">
        <v>9</v>
      </c>
      <c r="G28" s="8">
        <v>9350</v>
      </c>
      <c r="H28" s="8">
        <v>7</v>
      </c>
      <c r="I28" s="9">
        <f t="shared" si="1"/>
        <v>74.866310160427801</v>
      </c>
      <c r="J28" s="8">
        <f>RANK(I28,I5:I59)</f>
        <v>14</v>
      </c>
      <c r="K28" s="8">
        <v>5</v>
      </c>
      <c r="L28" s="8">
        <f t="shared" si="2"/>
        <v>9789</v>
      </c>
      <c r="M28" s="8">
        <f t="shared" si="3"/>
        <v>5</v>
      </c>
      <c r="N28" s="9">
        <f t="shared" si="4"/>
        <v>51.077740320768207</v>
      </c>
      <c r="O28" s="8">
        <f>RANK(N28,N5:N59)</f>
        <v>7</v>
      </c>
      <c r="P28" s="8">
        <f t="shared" si="5"/>
        <v>4</v>
      </c>
    </row>
    <row r="29" spans="1:16" x14ac:dyDescent="0.25">
      <c r="A29" s="7" t="s">
        <v>22</v>
      </c>
      <c r="B29" s="8">
        <v>56477</v>
      </c>
      <c r="C29" s="8">
        <v>10</v>
      </c>
      <c r="D29" s="9">
        <f t="shared" si="0"/>
        <v>17.706322927917558</v>
      </c>
      <c r="E29" s="8">
        <f>RANK(D29,D5:D59)</f>
        <v>40</v>
      </c>
      <c r="F29" s="8">
        <v>9</v>
      </c>
      <c r="G29" s="8">
        <v>27828</v>
      </c>
      <c r="H29" s="8">
        <v>8</v>
      </c>
      <c r="I29" s="9">
        <f t="shared" si="1"/>
        <v>28.748023573379328</v>
      </c>
      <c r="J29" s="8">
        <f>RANK(I29,I5:I59)</f>
        <v>36</v>
      </c>
      <c r="K29" s="8">
        <v>6</v>
      </c>
      <c r="L29" s="8">
        <f t="shared" si="2"/>
        <v>28649</v>
      </c>
      <c r="M29" s="8">
        <f t="shared" si="3"/>
        <v>2</v>
      </c>
      <c r="N29" s="9">
        <f t="shared" si="4"/>
        <v>6.9810464588641832</v>
      </c>
      <c r="O29" s="8">
        <f>RANK(N29,N5:N59)</f>
        <v>39</v>
      </c>
      <c r="P29" s="8">
        <f t="shared" si="5"/>
        <v>3</v>
      </c>
    </row>
    <row r="30" spans="1:16" x14ac:dyDescent="0.25">
      <c r="A30" s="7" t="s">
        <v>23</v>
      </c>
      <c r="B30" s="8">
        <v>31705</v>
      </c>
      <c r="C30" s="8">
        <v>8</v>
      </c>
      <c r="D30" s="9">
        <f t="shared" si="0"/>
        <v>25.232613152499606</v>
      </c>
      <c r="E30" s="8">
        <f>RANK(D30,D5:D59)</f>
        <v>34</v>
      </c>
      <c r="F30" s="8">
        <v>6</v>
      </c>
      <c r="G30" s="8">
        <v>15650</v>
      </c>
      <c r="H30" s="8">
        <v>6</v>
      </c>
      <c r="I30" s="9">
        <f t="shared" si="1"/>
        <v>38.33865814696486</v>
      </c>
      <c r="J30" s="8">
        <f>RANK(I30,I5:I59)</f>
        <v>34</v>
      </c>
      <c r="K30" s="8">
        <v>4</v>
      </c>
      <c r="L30" s="8">
        <f t="shared" si="2"/>
        <v>16055</v>
      </c>
      <c r="M30" s="8">
        <f t="shared" si="3"/>
        <v>2</v>
      </c>
      <c r="N30" s="9">
        <f t="shared" si="4"/>
        <v>12.457178449081283</v>
      </c>
      <c r="O30" s="8">
        <f>RANK(N30,N5:N59)</f>
        <v>35</v>
      </c>
      <c r="P30" s="8">
        <f t="shared" si="5"/>
        <v>2</v>
      </c>
    </row>
    <row r="31" spans="1:16" x14ac:dyDescent="0.25">
      <c r="A31" s="7" t="s">
        <v>24</v>
      </c>
      <c r="B31" s="8">
        <v>26909</v>
      </c>
      <c r="C31" s="8">
        <v>15</v>
      </c>
      <c r="D31" s="9">
        <f t="shared" si="0"/>
        <v>55.743431565647178</v>
      </c>
      <c r="E31" s="8">
        <f>RANK(D31,D5:D59)</f>
        <v>14</v>
      </c>
      <c r="F31" s="8">
        <v>13</v>
      </c>
      <c r="G31" s="8">
        <v>12984</v>
      </c>
      <c r="H31" s="8">
        <v>10</v>
      </c>
      <c r="I31" s="9">
        <f t="shared" si="1"/>
        <v>77.017868145409736</v>
      </c>
      <c r="J31" s="8">
        <f>RANK(I31,I5:I59)</f>
        <v>11</v>
      </c>
      <c r="K31" s="8">
        <v>10</v>
      </c>
      <c r="L31" s="8">
        <f t="shared" si="2"/>
        <v>13925</v>
      </c>
      <c r="M31" s="8">
        <f t="shared" si="3"/>
        <v>5</v>
      </c>
      <c r="N31" s="9">
        <f t="shared" si="4"/>
        <v>35.906642728904849</v>
      </c>
      <c r="O31" s="8">
        <f>RANK(N31,N5:N59)</f>
        <v>16</v>
      </c>
      <c r="P31" s="8">
        <f t="shared" si="5"/>
        <v>3</v>
      </c>
    </row>
    <row r="32" spans="1:16" x14ac:dyDescent="0.25">
      <c r="A32" s="7" t="s">
        <v>26</v>
      </c>
      <c r="B32" s="8">
        <v>60494</v>
      </c>
      <c r="C32" s="8">
        <v>44</v>
      </c>
      <c r="D32" s="9">
        <f t="shared" si="0"/>
        <v>72.734486064733687</v>
      </c>
      <c r="E32" s="8">
        <f>RANK(D32,D5:D59)</f>
        <v>6</v>
      </c>
      <c r="F32" s="8">
        <v>45</v>
      </c>
      <c r="G32" s="8">
        <v>28953</v>
      </c>
      <c r="H32" s="8">
        <v>27</v>
      </c>
      <c r="I32" s="9">
        <f t="shared" si="1"/>
        <v>93.254585017096673</v>
      </c>
      <c r="J32" s="8">
        <f>RANK(I32,I5:I59)</f>
        <v>9</v>
      </c>
      <c r="K32" s="8">
        <v>26</v>
      </c>
      <c r="L32" s="8">
        <f t="shared" si="2"/>
        <v>31541</v>
      </c>
      <c r="M32" s="8">
        <f t="shared" si="3"/>
        <v>17</v>
      </c>
      <c r="N32" s="9">
        <f t="shared" si="4"/>
        <v>53.89810088456295</v>
      </c>
      <c r="O32" s="8">
        <f>RANK(N32,N5:N59)</f>
        <v>3</v>
      </c>
      <c r="P32" s="8">
        <f t="shared" si="5"/>
        <v>19</v>
      </c>
    </row>
    <row r="33" spans="1:16" x14ac:dyDescent="0.25">
      <c r="A33" s="7" t="s">
        <v>27</v>
      </c>
      <c r="B33" s="8">
        <v>27322</v>
      </c>
      <c r="C33" s="8">
        <v>13</v>
      </c>
      <c r="D33" s="9">
        <f t="shared" si="0"/>
        <v>47.580704194422083</v>
      </c>
      <c r="E33" s="8">
        <f>RANK(D33,D5:D59)</f>
        <v>19</v>
      </c>
      <c r="F33" s="8">
        <v>11</v>
      </c>
      <c r="G33" s="8">
        <v>13579</v>
      </c>
      <c r="H33" s="8">
        <v>8</v>
      </c>
      <c r="I33" s="9">
        <f t="shared" si="1"/>
        <v>58.914500331394059</v>
      </c>
      <c r="J33" s="8">
        <f>RANK(I33,I5:I59)</f>
        <v>22</v>
      </c>
      <c r="K33" s="8">
        <v>7</v>
      </c>
      <c r="L33" s="8">
        <f t="shared" si="2"/>
        <v>13743</v>
      </c>
      <c r="M33" s="8">
        <f t="shared" si="3"/>
        <v>5</v>
      </c>
      <c r="N33" s="9">
        <f t="shared" si="4"/>
        <v>36.382158189623809</v>
      </c>
      <c r="O33" s="8">
        <f>RANK(N33,N5:N59)</f>
        <v>14</v>
      </c>
      <c r="P33" s="8">
        <f t="shared" si="5"/>
        <v>4</v>
      </c>
    </row>
    <row r="34" spans="1:16" x14ac:dyDescent="0.25">
      <c r="A34" s="7" t="s">
        <v>28</v>
      </c>
      <c r="B34" s="8">
        <v>24677</v>
      </c>
      <c r="C34" s="8">
        <v>22</v>
      </c>
      <c r="D34" s="9">
        <f t="shared" si="0"/>
        <v>89.151841796004376</v>
      </c>
      <c r="E34" s="8">
        <f>RANK(D34,D5:D59)</f>
        <v>2</v>
      </c>
      <c r="F34" s="8">
        <v>21</v>
      </c>
      <c r="G34" s="8">
        <v>12129</v>
      </c>
      <c r="H34" s="8">
        <v>13</v>
      </c>
      <c r="I34" s="9">
        <f t="shared" si="1"/>
        <v>107.18113612004286</v>
      </c>
      <c r="J34" s="8">
        <f>RANK(I34,I5:I59)</f>
        <v>4</v>
      </c>
      <c r="K34" s="8">
        <v>11</v>
      </c>
      <c r="L34" s="8">
        <f t="shared" si="2"/>
        <v>12548</v>
      </c>
      <c r="M34" s="8">
        <f t="shared" si="3"/>
        <v>9</v>
      </c>
      <c r="N34" s="9">
        <f t="shared" si="4"/>
        <v>71.724577621931786</v>
      </c>
      <c r="O34" s="8">
        <f>RANK(N34,N5:N59)</f>
        <v>1</v>
      </c>
      <c r="P34" s="8">
        <f t="shared" si="5"/>
        <v>10</v>
      </c>
    </row>
    <row r="35" spans="1:16" x14ac:dyDescent="0.25">
      <c r="A35" s="7" t="s">
        <v>29</v>
      </c>
      <c r="B35" s="8">
        <v>104771</v>
      </c>
      <c r="C35" s="8">
        <v>31</v>
      </c>
      <c r="D35" s="9">
        <f t="shared" si="0"/>
        <v>29.588340285002531</v>
      </c>
      <c r="E35" s="8">
        <f>RANK(D35,D5:D59)</f>
        <v>32</v>
      </c>
      <c r="F35" s="8">
        <v>51</v>
      </c>
      <c r="G35" s="8">
        <v>53965</v>
      </c>
      <c r="H35" s="8">
        <v>29</v>
      </c>
      <c r="I35" s="9">
        <f t="shared" si="1"/>
        <v>53.738534235152414</v>
      </c>
      <c r="J35" s="8">
        <f>RANK(I35,I5:I59)</f>
        <v>27</v>
      </c>
      <c r="K35" s="8">
        <v>40</v>
      </c>
      <c r="L35" s="8">
        <f t="shared" si="2"/>
        <v>50806</v>
      </c>
      <c r="M35" s="8">
        <f t="shared" si="3"/>
        <v>2</v>
      </c>
      <c r="N35" s="9">
        <f t="shared" si="4"/>
        <v>3.9365429280006299</v>
      </c>
      <c r="O35" s="8">
        <f>RANK(N35,N5:N59)</f>
        <v>41</v>
      </c>
      <c r="P35" s="8">
        <f t="shared" si="5"/>
        <v>11</v>
      </c>
    </row>
    <row r="36" spans="1:16" x14ac:dyDescent="0.25">
      <c r="A36" s="7" t="s">
        <v>30</v>
      </c>
      <c r="B36" s="8">
        <v>13477</v>
      </c>
      <c r="C36" s="8">
        <v>4</v>
      </c>
      <c r="D36" s="9">
        <f t="shared" si="0"/>
        <v>29.680195889292868</v>
      </c>
      <c r="E36" s="8">
        <f>RANK(D36,D5:D59)</f>
        <v>31</v>
      </c>
      <c r="F36" s="8">
        <v>3</v>
      </c>
      <c r="G36" s="8">
        <v>6723</v>
      </c>
      <c r="H36" s="8">
        <v>4</v>
      </c>
      <c r="I36" s="9">
        <f t="shared" si="1"/>
        <v>59.497248252268328</v>
      </c>
      <c r="J36" s="8">
        <f>RANK(I36,I5:I59)</f>
        <v>21</v>
      </c>
      <c r="K36" s="8">
        <v>3</v>
      </c>
      <c r="L36" s="8">
        <f t="shared" si="2"/>
        <v>6754</v>
      </c>
      <c r="M36" s="8">
        <f t="shared" si="3"/>
        <v>0</v>
      </c>
      <c r="N36" s="9">
        <f t="shared" si="4"/>
        <v>0</v>
      </c>
      <c r="O36" s="8"/>
      <c r="P36" s="8">
        <f t="shared" si="5"/>
        <v>0</v>
      </c>
    </row>
    <row r="37" spans="1:16" x14ac:dyDescent="0.25">
      <c r="A37" s="7" t="s">
        <v>31</v>
      </c>
      <c r="B37" s="8">
        <v>17583</v>
      </c>
      <c r="C37" s="8">
        <v>6</v>
      </c>
      <c r="D37" s="9">
        <f t="shared" ref="D37:D60" si="6">(C37/B37)*100000</f>
        <v>34.123869646817951</v>
      </c>
      <c r="E37" s="8">
        <f>RANK(D37,D5:D59)</f>
        <v>28</v>
      </c>
      <c r="F37" s="8">
        <v>5</v>
      </c>
      <c r="G37" s="8">
        <v>8753</v>
      </c>
      <c r="H37" s="8">
        <v>2</v>
      </c>
      <c r="I37" s="9">
        <f t="shared" ref="I37:I60" si="7">(H37/G37)*100000</f>
        <v>22.849308808408544</v>
      </c>
      <c r="J37" s="8">
        <f>RANK(I37,I5:I59)</f>
        <v>44</v>
      </c>
      <c r="K37" s="8">
        <v>2</v>
      </c>
      <c r="L37" s="8">
        <f t="shared" ref="L37:L59" si="8">B37-G37</f>
        <v>8830</v>
      </c>
      <c r="M37" s="8">
        <f t="shared" ref="M37:M59" si="9">C37-H37</f>
        <v>4</v>
      </c>
      <c r="N37" s="9">
        <f t="shared" ref="N37:N60" si="10">(M37/L37)*100000</f>
        <v>45.300113250283125</v>
      </c>
      <c r="O37" s="8">
        <f>RANK(N37,N5:N59)</f>
        <v>11</v>
      </c>
      <c r="P37" s="8">
        <f t="shared" ref="P37:P59" si="11">F37-K37</f>
        <v>3</v>
      </c>
    </row>
    <row r="38" spans="1:16" x14ac:dyDescent="0.25">
      <c r="A38" s="7" t="s">
        <v>32</v>
      </c>
      <c r="B38" s="8">
        <v>25291</v>
      </c>
      <c r="C38" s="8">
        <v>14</v>
      </c>
      <c r="D38" s="9">
        <f t="shared" si="6"/>
        <v>55.355660116246881</v>
      </c>
      <c r="E38" s="8">
        <f>RANK(D38,D5:D59)</f>
        <v>15</v>
      </c>
      <c r="F38" s="8">
        <v>8</v>
      </c>
      <c r="G38" s="8">
        <v>12459</v>
      </c>
      <c r="H38" s="8">
        <v>11</v>
      </c>
      <c r="I38" s="9">
        <f t="shared" si="7"/>
        <v>88.289589854723502</v>
      </c>
      <c r="J38" s="8">
        <f>RANK(I38,I5:I59)</f>
        <v>10</v>
      </c>
      <c r="K38" s="8">
        <v>6</v>
      </c>
      <c r="L38" s="8">
        <f t="shared" si="8"/>
        <v>12832</v>
      </c>
      <c r="M38" s="8">
        <f t="shared" si="9"/>
        <v>3</v>
      </c>
      <c r="N38" s="9">
        <f t="shared" si="10"/>
        <v>23.379052369077307</v>
      </c>
      <c r="O38" s="8">
        <f>RANK(N38,N5:N59)</f>
        <v>26</v>
      </c>
      <c r="P38" s="8">
        <f t="shared" si="11"/>
        <v>2</v>
      </c>
    </row>
    <row r="39" spans="1:16" x14ac:dyDescent="0.25">
      <c r="A39" s="7" t="s">
        <v>33</v>
      </c>
      <c r="B39" s="8">
        <v>42598</v>
      </c>
      <c r="C39" s="8">
        <v>11</v>
      </c>
      <c r="D39" s="9">
        <f t="shared" si="6"/>
        <v>25.822808582562562</v>
      </c>
      <c r="E39" s="8">
        <f>RANK(D39,D5:D59)</f>
        <v>33</v>
      </c>
      <c r="F39" s="8">
        <v>12</v>
      </c>
      <c r="G39" s="8">
        <v>20489</v>
      </c>
      <c r="H39" s="8">
        <v>8</v>
      </c>
      <c r="I39" s="9">
        <f t="shared" si="7"/>
        <v>39.04534140270389</v>
      </c>
      <c r="J39" s="8">
        <f>RANK(I39,I5:I59)</f>
        <v>33</v>
      </c>
      <c r="K39" s="8">
        <v>8</v>
      </c>
      <c r="L39" s="8">
        <f t="shared" si="8"/>
        <v>22109</v>
      </c>
      <c r="M39" s="8">
        <f t="shared" si="9"/>
        <v>3</v>
      </c>
      <c r="N39" s="9">
        <f t="shared" si="10"/>
        <v>13.569134741507984</v>
      </c>
      <c r="O39" s="8">
        <f>RANK(N39,N5:N59)</f>
        <v>33</v>
      </c>
      <c r="P39" s="8">
        <f t="shared" si="11"/>
        <v>4</v>
      </c>
    </row>
    <row r="40" spans="1:16" x14ac:dyDescent="0.25">
      <c r="A40" s="7" t="s">
        <v>34</v>
      </c>
      <c r="B40" s="8">
        <v>6987</v>
      </c>
      <c r="C40" s="8">
        <v>1</v>
      </c>
      <c r="D40" s="9">
        <f t="shared" si="6"/>
        <v>14.312294260770001</v>
      </c>
      <c r="E40" s="8">
        <f>RANK(D40,D5:D59)</f>
        <v>43</v>
      </c>
      <c r="F40" s="8">
        <v>0</v>
      </c>
      <c r="G40" s="8">
        <v>3525</v>
      </c>
      <c r="H40" s="8">
        <v>1</v>
      </c>
      <c r="I40" s="9">
        <f t="shared" si="7"/>
        <v>28.368794326241133</v>
      </c>
      <c r="J40" s="8">
        <f>RANK(I40,I5:I59)</f>
        <v>37</v>
      </c>
      <c r="K40" s="8">
        <v>0</v>
      </c>
      <c r="L40" s="8">
        <f t="shared" si="8"/>
        <v>3462</v>
      </c>
      <c r="M40" s="8">
        <f t="shared" si="9"/>
        <v>0</v>
      </c>
      <c r="N40" s="9">
        <f t="shared" si="10"/>
        <v>0</v>
      </c>
      <c r="O40" s="8"/>
      <c r="P40" s="8">
        <f t="shared" si="11"/>
        <v>0</v>
      </c>
    </row>
    <row r="41" spans="1:16" x14ac:dyDescent="0.25">
      <c r="A41" s="7" t="s">
        <v>35</v>
      </c>
      <c r="B41" s="8">
        <v>7512</v>
      </c>
      <c r="C41" s="8">
        <v>1</v>
      </c>
      <c r="D41" s="9">
        <f t="shared" si="6"/>
        <v>13.312034078807242</v>
      </c>
      <c r="E41" s="8">
        <f>RANK(D41,D5:D59)</f>
        <v>46</v>
      </c>
      <c r="F41" s="8">
        <v>1</v>
      </c>
      <c r="G41" s="8">
        <v>4057</v>
      </c>
      <c r="H41" s="8">
        <v>1</v>
      </c>
      <c r="I41" s="9">
        <f t="shared" si="7"/>
        <v>24.648755237860488</v>
      </c>
      <c r="J41" s="8">
        <f>RANK(I41,I5:I59)</f>
        <v>41</v>
      </c>
      <c r="K41" s="8">
        <v>1</v>
      </c>
      <c r="L41" s="8">
        <f t="shared" si="8"/>
        <v>3455</v>
      </c>
      <c r="M41" s="8">
        <f t="shared" si="9"/>
        <v>0</v>
      </c>
      <c r="N41" s="9">
        <f t="shared" si="10"/>
        <v>0</v>
      </c>
      <c r="O41" s="8"/>
      <c r="P41" s="8">
        <f t="shared" si="11"/>
        <v>0</v>
      </c>
    </row>
    <row r="42" spans="1:16" x14ac:dyDescent="0.25">
      <c r="A42" s="7" t="s">
        <v>36</v>
      </c>
      <c r="B42" s="8">
        <v>8518</v>
      </c>
      <c r="C42" s="8">
        <v>2</v>
      </c>
      <c r="D42" s="9">
        <f t="shared" si="6"/>
        <v>23.479690068091102</v>
      </c>
      <c r="E42" s="8">
        <f>RANK(D42,D5:D59)</f>
        <v>36</v>
      </c>
      <c r="F42" s="8">
        <v>2</v>
      </c>
      <c r="G42" s="8">
        <v>4377</v>
      </c>
      <c r="H42" s="8">
        <v>0</v>
      </c>
      <c r="I42" s="9">
        <f t="shared" si="7"/>
        <v>0</v>
      </c>
      <c r="J42" s="8"/>
      <c r="K42" s="8">
        <v>0</v>
      </c>
      <c r="L42" s="8">
        <f t="shared" si="8"/>
        <v>4141</v>
      </c>
      <c r="M42" s="8">
        <f t="shared" si="9"/>
        <v>2</v>
      </c>
      <c r="N42" s="9">
        <f t="shared" si="10"/>
        <v>48.297512678097078</v>
      </c>
      <c r="O42" s="8">
        <f>RANK(N42,N5:N59)</f>
        <v>8</v>
      </c>
      <c r="P42" s="8">
        <f t="shared" si="11"/>
        <v>2</v>
      </c>
    </row>
    <row r="43" spans="1:16" x14ac:dyDescent="0.25">
      <c r="A43" s="7" t="s">
        <v>37</v>
      </c>
      <c r="B43" s="8">
        <v>33711</v>
      </c>
      <c r="C43" s="8">
        <v>11</v>
      </c>
      <c r="D43" s="9">
        <f t="shared" si="6"/>
        <v>32.63029871555279</v>
      </c>
      <c r="E43" s="8">
        <f>RANK(D43,D5:D59)</f>
        <v>30</v>
      </c>
      <c r="F43" s="8">
        <v>7</v>
      </c>
      <c r="G43" s="8">
        <v>17326</v>
      </c>
      <c r="H43" s="8">
        <v>9</v>
      </c>
      <c r="I43" s="9">
        <f t="shared" si="7"/>
        <v>51.94505367655546</v>
      </c>
      <c r="J43" s="8">
        <f>RANK(I43,I5:I59)</f>
        <v>28</v>
      </c>
      <c r="K43" s="8">
        <v>5</v>
      </c>
      <c r="L43" s="8">
        <f t="shared" si="8"/>
        <v>16385</v>
      </c>
      <c r="M43" s="8">
        <f t="shared" si="9"/>
        <v>2</v>
      </c>
      <c r="N43" s="9">
        <f t="shared" si="10"/>
        <v>12.206286237412268</v>
      </c>
      <c r="O43" s="8">
        <f>RANK(N43,N5:N59)</f>
        <v>36</v>
      </c>
      <c r="P43" s="8">
        <f t="shared" si="11"/>
        <v>2</v>
      </c>
    </row>
    <row r="44" spans="1:16" x14ac:dyDescent="0.25">
      <c r="A44" s="7" t="s">
        <v>38</v>
      </c>
      <c r="B44" s="8">
        <v>56692</v>
      </c>
      <c r="C44" s="8">
        <v>21</v>
      </c>
      <c r="D44" s="9">
        <f t="shared" si="6"/>
        <v>37.042263458689057</v>
      </c>
      <c r="E44" s="8">
        <f>RANK(D44,D5:D59)</f>
        <v>23</v>
      </c>
      <c r="F44" s="8">
        <v>13</v>
      </c>
      <c r="G44" s="8">
        <v>27830</v>
      </c>
      <c r="H44" s="8">
        <v>14</v>
      </c>
      <c r="I44" s="9">
        <f t="shared" si="7"/>
        <v>50.305425799496945</v>
      </c>
      <c r="J44" s="8">
        <f>RANK(I44,I5:I59)</f>
        <v>30</v>
      </c>
      <c r="K44" s="8">
        <v>8</v>
      </c>
      <c r="L44" s="8">
        <f t="shared" si="8"/>
        <v>28862</v>
      </c>
      <c r="M44" s="8">
        <f t="shared" si="9"/>
        <v>7</v>
      </c>
      <c r="N44" s="9">
        <f t="shared" si="10"/>
        <v>24.253343496639182</v>
      </c>
      <c r="O44" s="8">
        <f>RANK(N44,N5:N59)</f>
        <v>25</v>
      </c>
      <c r="P44" s="8">
        <f t="shared" si="11"/>
        <v>5</v>
      </c>
    </row>
    <row r="45" spans="1:16" x14ac:dyDescent="0.25">
      <c r="A45" s="7" t="s">
        <v>39</v>
      </c>
      <c r="B45" s="8">
        <v>76259</v>
      </c>
      <c r="C45" s="8">
        <v>44</v>
      </c>
      <c r="D45" s="9">
        <f t="shared" si="6"/>
        <v>57.69810776432945</v>
      </c>
      <c r="E45" s="8">
        <f>RANK(D45,D5:D59)</f>
        <v>13</v>
      </c>
      <c r="F45" s="8">
        <v>43</v>
      </c>
      <c r="G45" s="8">
        <v>38200</v>
      </c>
      <c r="H45" s="8">
        <v>29</v>
      </c>
      <c r="I45" s="9">
        <f t="shared" si="7"/>
        <v>75.916230366492158</v>
      </c>
      <c r="J45" s="8">
        <f>RANK(I45,I5:I59)</f>
        <v>13</v>
      </c>
      <c r="K45" s="8">
        <v>30</v>
      </c>
      <c r="L45" s="8">
        <f t="shared" si="8"/>
        <v>38059</v>
      </c>
      <c r="M45" s="8">
        <f t="shared" si="9"/>
        <v>15</v>
      </c>
      <c r="N45" s="9">
        <f t="shared" si="10"/>
        <v>39.412491132189494</v>
      </c>
      <c r="O45" s="8">
        <f>RANK(N45,N5:N59)</f>
        <v>13</v>
      </c>
      <c r="P45" s="8">
        <f t="shared" si="11"/>
        <v>13</v>
      </c>
    </row>
    <row r="46" spans="1:16" x14ac:dyDescent="0.25">
      <c r="A46" s="7" t="s">
        <v>40</v>
      </c>
      <c r="B46" s="8">
        <v>28962</v>
      </c>
      <c r="C46" s="8">
        <v>7</v>
      </c>
      <c r="D46" s="9">
        <f t="shared" si="6"/>
        <v>24.169601546854498</v>
      </c>
      <c r="E46" s="8">
        <f>RANK(D46,D5:D59)</f>
        <v>35</v>
      </c>
      <c r="F46" s="8">
        <v>6</v>
      </c>
      <c r="G46" s="8">
        <v>14957</v>
      </c>
      <c r="H46" s="8">
        <v>6</v>
      </c>
      <c r="I46" s="9">
        <f t="shared" si="7"/>
        <v>40.11499632279201</v>
      </c>
      <c r="J46" s="8">
        <f>RANK(I46,I5:I59)</f>
        <v>32</v>
      </c>
      <c r="K46" s="8">
        <v>5</v>
      </c>
      <c r="L46" s="8">
        <f t="shared" si="8"/>
        <v>14005</v>
      </c>
      <c r="M46" s="8">
        <f t="shared" si="9"/>
        <v>1</v>
      </c>
      <c r="N46" s="9">
        <f t="shared" si="10"/>
        <v>7.1403070332024283</v>
      </c>
      <c r="O46" s="8">
        <f>RANK(N46,N5:N59)</f>
        <v>38</v>
      </c>
      <c r="P46" s="8">
        <f t="shared" si="11"/>
        <v>1</v>
      </c>
    </row>
    <row r="47" spans="1:16" x14ac:dyDescent="0.25">
      <c r="A47" s="7" t="s">
        <v>41</v>
      </c>
      <c r="B47" s="8">
        <v>9942</v>
      </c>
      <c r="C47" s="8">
        <v>1</v>
      </c>
      <c r="D47" s="9">
        <f t="shared" si="6"/>
        <v>10.058338362502514</v>
      </c>
      <c r="E47" s="8">
        <f>RANK(D47,D5:D59)</f>
        <v>50</v>
      </c>
      <c r="F47" s="8">
        <v>1</v>
      </c>
      <c r="G47" s="8">
        <v>4987</v>
      </c>
      <c r="H47" s="8">
        <v>0</v>
      </c>
      <c r="I47" s="9">
        <f t="shared" si="7"/>
        <v>0</v>
      </c>
      <c r="J47" s="8"/>
      <c r="K47" s="8">
        <v>0</v>
      </c>
      <c r="L47" s="8">
        <f t="shared" si="8"/>
        <v>4955</v>
      </c>
      <c r="M47" s="8">
        <f t="shared" si="9"/>
        <v>1</v>
      </c>
      <c r="N47" s="9">
        <f t="shared" si="10"/>
        <v>20.181634712411707</v>
      </c>
      <c r="O47" s="8">
        <f>RANK(N47,N5:N59)</f>
        <v>29</v>
      </c>
      <c r="P47" s="8">
        <f t="shared" si="11"/>
        <v>1</v>
      </c>
    </row>
    <row r="48" spans="1:16" x14ac:dyDescent="0.25">
      <c r="A48" s="7" t="s">
        <v>42</v>
      </c>
      <c r="B48" s="8">
        <v>14128</v>
      </c>
      <c r="C48" s="8">
        <v>7</v>
      </c>
      <c r="D48" s="9">
        <f t="shared" si="6"/>
        <v>49.546998867497166</v>
      </c>
      <c r="E48" s="8">
        <f>RANK(D48,D5:D59)</f>
        <v>17</v>
      </c>
      <c r="F48" s="8">
        <v>4</v>
      </c>
      <c r="G48" s="8">
        <v>6989</v>
      </c>
      <c r="H48" s="8">
        <v>4</v>
      </c>
      <c r="I48" s="9">
        <f t="shared" si="7"/>
        <v>57.232794391186154</v>
      </c>
      <c r="J48" s="8">
        <f>RANK(I48,I5:I59)</f>
        <v>23</v>
      </c>
      <c r="K48" s="8">
        <v>3</v>
      </c>
      <c r="L48" s="8">
        <f t="shared" si="8"/>
        <v>7139</v>
      </c>
      <c r="M48" s="8">
        <f t="shared" si="9"/>
        <v>3</v>
      </c>
      <c r="N48" s="9">
        <f t="shared" si="10"/>
        <v>42.022692253817063</v>
      </c>
      <c r="O48" s="8">
        <f>RANK(N48,N5:N59)</f>
        <v>12</v>
      </c>
      <c r="P48" s="8">
        <f t="shared" si="11"/>
        <v>1</v>
      </c>
    </row>
    <row r="49" spans="1:16" x14ac:dyDescent="0.25">
      <c r="A49" s="7" t="s">
        <v>43</v>
      </c>
      <c r="B49" s="8">
        <v>13004</v>
      </c>
      <c r="C49" s="8">
        <v>8</v>
      </c>
      <c r="D49" s="9">
        <f t="shared" si="6"/>
        <v>61.519532451553374</v>
      </c>
      <c r="E49" s="8">
        <f>RANK(D49,D5:D59)</f>
        <v>11</v>
      </c>
      <c r="F49" s="8">
        <v>8</v>
      </c>
      <c r="G49" s="8">
        <v>5857</v>
      </c>
      <c r="H49" s="8">
        <v>6</v>
      </c>
      <c r="I49" s="9">
        <f t="shared" si="7"/>
        <v>102.44152296397475</v>
      </c>
      <c r="J49" s="8">
        <f>RANK(I49,I5:I59)</f>
        <v>6</v>
      </c>
      <c r="K49" s="8">
        <v>5</v>
      </c>
      <c r="L49" s="8">
        <f t="shared" si="8"/>
        <v>7147</v>
      </c>
      <c r="M49" s="8">
        <f t="shared" si="9"/>
        <v>2</v>
      </c>
      <c r="N49" s="9">
        <f t="shared" si="10"/>
        <v>27.983769413740028</v>
      </c>
      <c r="O49" s="8">
        <f>RANK(N49,N5:N59)</f>
        <v>22</v>
      </c>
      <c r="P49" s="8">
        <f t="shared" si="11"/>
        <v>3</v>
      </c>
    </row>
    <row r="50" spans="1:16" x14ac:dyDescent="0.25">
      <c r="A50" s="7" t="s">
        <v>44</v>
      </c>
      <c r="B50" s="8">
        <v>16947</v>
      </c>
      <c r="C50" s="8">
        <v>1</v>
      </c>
      <c r="D50" s="9">
        <f t="shared" si="6"/>
        <v>5.9007493951731869</v>
      </c>
      <c r="E50" s="8">
        <f>RANK(D50,D5:D59)</f>
        <v>51</v>
      </c>
      <c r="F50" s="8">
        <v>1</v>
      </c>
      <c r="G50" s="8">
        <v>8596</v>
      </c>
      <c r="H50" s="8">
        <v>1</v>
      </c>
      <c r="I50" s="9">
        <f t="shared" si="7"/>
        <v>11.633317822242905</v>
      </c>
      <c r="J50" s="8">
        <f>RANK(I50,I5:I59)</f>
        <v>48</v>
      </c>
      <c r="K50" s="8">
        <v>1</v>
      </c>
      <c r="L50" s="8">
        <f t="shared" si="8"/>
        <v>8351</v>
      </c>
      <c r="M50" s="8">
        <f t="shared" si="9"/>
        <v>0</v>
      </c>
      <c r="N50" s="9">
        <f t="shared" si="10"/>
        <v>0</v>
      </c>
      <c r="O50" s="8"/>
      <c r="P50" s="8">
        <f t="shared" si="11"/>
        <v>0</v>
      </c>
    </row>
    <row r="51" spans="1:16" x14ac:dyDescent="0.25">
      <c r="A51" s="7" t="s">
        <v>45</v>
      </c>
      <c r="B51" s="8">
        <v>7041</v>
      </c>
      <c r="C51" s="8">
        <v>1</v>
      </c>
      <c r="D51" s="9">
        <f t="shared" si="6"/>
        <v>14.2025280499929</v>
      </c>
      <c r="E51" s="8">
        <f>RANK(D51,D5:D59)</f>
        <v>44</v>
      </c>
      <c r="F51" s="8">
        <v>0</v>
      </c>
      <c r="G51" s="8">
        <v>3606</v>
      </c>
      <c r="H51" s="8">
        <v>1</v>
      </c>
      <c r="I51" s="9">
        <f t="shared" si="7"/>
        <v>27.731558513588467</v>
      </c>
      <c r="J51" s="8">
        <f>RANK(I51,I5:I59)</f>
        <v>38</v>
      </c>
      <c r="K51" s="8">
        <v>0</v>
      </c>
      <c r="L51" s="8">
        <f t="shared" si="8"/>
        <v>3435</v>
      </c>
      <c r="M51" s="8">
        <f t="shared" si="9"/>
        <v>0</v>
      </c>
      <c r="N51" s="9">
        <f t="shared" si="10"/>
        <v>0</v>
      </c>
      <c r="O51" s="8"/>
      <c r="P51" s="8">
        <f t="shared" si="11"/>
        <v>0</v>
      </c>
    </row>
    <row r="52" spans="1:16" x14ac:dyDescent="0.25">
      <c r="A52" s="7" t="s">
        <v>46</v>
      </c>
      <c r="B52" s="8">
        <v>8958</v>
      </c>
      <c r="C52" s="8">
        <v>1</v>
      </c>
      <c r="D52" s="9">
        <f t="shared" si="6"/>
        <v>11.163206072784105</v>
      </c>
      <c r="E52" s="8">
        <f>RANK(D52,D5:D59)</f>
        <v>49</v>
      </c>
      <c r="F52" s="8">
        <v>1</v>
      </c>
      <c r="G52" s="8">
        <v>4459</v>
      </c>
      <c r="H52" s="8">
        <v>0</v>
      </c>
      <c r="I52" s="9">
        <f t="shared" si="7"/>
        <v>0</v>
      </c>
      <c r="J52" s="8"/>
      <c r="K52" s="8">
        <v>0</v>
      </c>
      <c r="L52" s="8">
        <f t="shared" si="8"/>
        <v>4499</v>
      </c>
      <c r="M52" s="8">
        <f t="shared" si="9"/>
        <v>1</v>
      </c>
      <c r="N52" s="9">
        <f t="shared" si="10"/>
        <v>22.227161591464771</v>
      </c>
      <c r="O52" s="8">
        <f>RANK(N52,N5:N59)</f>
        <v>27</v>
      </c>
      <c r="P52" s="8">
        <f t="shared" si="11"/>
        <v>1</v>
      </c>
    </row>
    <row r="53" spans="1:16" x14ac:dyDescent="0.25">
      <c r="A53" s="7" t="s">
        <v>47</v>
      </c>
      <c r="B53" s="8">
        <v>24610</v>
      </c>
      <c r="C53" s="8">
        <v>3</v>
      </c>
      <c r="D53" s="9">
        <f t="shared" si="6"/>
        <v>12.190166598943518</v>
      </c>
      <c r="E53" s="8">
        <f>RANK(D53,D5:D59)</f>
        <v>47</v>
      </c>
      <c r="F53" s="8">
        <v>3</v>
      </c>
      <c r="G53" s="8">
        <v>12181</v>
      </c>
      <c r="H53" s="8">
        <v>3</v>
      </c>
      <c r="I53" s="9">
        <f t="shared" si="7"/>
        <v>24.62851982595846</v>
      </c>
      <c r="J53" s="8">
        <f>RANK(I53,I5:I59)</f>
        <v>42</v>
      </c>
      <c r="K53" s="8">
        <v>3</v>
      </c>
      <c r="L53" s="8">
        <f t="shared" si="8"/>
        <v>12429</v>
      </c>
      <c r="M53" s="8">
        <f t="shared" si="9"/>
        <v>0</v>
      </c>
      <c r="N53" s="9">
        <f t="shared" si="10"/>
        <v>0</v>
      </c>
      <c r="O53" s="8"/>
      <c r="P53" s="8">
        <f t="shared" si="11"/>
        <v>0</v>
      </c>
    </row>
    <row r="54" spans="1:16" x14ac:dyDescent="0.25">
      <c r="A54" s="7" t="s">
        <v>48</v>
      </c>
      <c r="B54" s="8">
        <v>40680</v>
      </c>
      <c r="C54" s="8">
        <v>34</v>
      </c>
      <c r="D54" s="9">
        <f t="shared" si="6"/>
        <v>83.57915437561455</v>
      </c>
      <c r="E54" s="8">
        <f>RANK(D54,D5:D59)</f>
        <v>3</v>
      </c>
      <c r="F54" s="8">
        <v>27</v>
      </c>
      <c r="G54" s="8">
        <v>19809</v>
      </c>
      <c r="H54" s="8">
        <v>23</v>
      </c>
      <c r="I54" s="9">
        <f t="shared" si="7"/>
        <v>116.10883941642687</v>
      </c>
      <c r="J54" s="8">
        <f>RANK(I54,I5:I59)</f>
        <v>2</v>
      </c>
      <c r="K54" s="8">
        <v>21</v>
      </c>
      <c r="L54" s="8">
        <f t="shared" si="8"/>
        <v>20871</v>
      </c>
      <c r="M54" s="8">
        <f t="shared" si="9"/>
        <v>11</v>
      </c>
      <c r="N54" s="9">
        <f t="shared" si="10"/>
        <v>52.704709884528775</v>
      </c>
      <c r="O54" s="8">
        <f>RANK(N54,N5:N59)</f>
        <v>4</v>
      </c>
      <c r="P54" s="8">
        <f t="shared" si="11"/>
        <v>6</v>
      </c>
    </row>
    <row r="55" spans="1:16" x14ac:dyDescent="0.25">
      <c r="A55" s="7" t="s">
        <v>49</v>
      </c>
      <c r="B55" s="8">
        <v>8575</v>
      </c>
      <c r="C55" s="8">
        <v>3</v>
      </c>
      <c r="D55" s="9">
        <f t="shared" si="6"/>
        <v>34.985422740524783</v>
      </c>
      <c r="E55" s="8">
        <f>RANK(D55,D5:D59)</f>
        <v>26</v>
      </c>
      <c r="F55" s="8">
        <v>2</v>
      </c>
      <c r="G55" s="8">
        <v>4261</v>
      </c>
      <c r="H55" s="8">
        <v>3</v>
      </c>
      <c r="I55" s="9">
        <f t="shared" si="7"/>
        <v>70.406007979347564</v>
      </c>
      <c r="J55" s="8">
        <f>RANK(I55,I5:I59)</f>
        <v>16</v>
      </c>
      <c r="K55" s="8">
        <v>2</v>
      </c>
      <c r="L55" s="8">
        <f t="shared" si="8"/>
        <v>4314</v>
      </c>
      <c r="M55" s="8">
        <f t="shared" si="9"/>
        <v>0</v>
      </c>
      <c r="N55" s="9">
        <f t="shared" si="10"/>
        <v>0</v>
      </c>
      <c r="O55" s="8"/>
      <c r="P55" s="8">
        <f t="shared" si="11"/>
        <v>0</v>
      </c>
    </row>
    <row r="56" spans="1:16" x14ac:dyDescent="0.25">
      <c r="A56" s="7" t="s">
        <v>50</v>
      </c>
      <c r="B56" s="8">
        <v>15641</v>
      </c>
      <c r="C56" s="8">
        <v>3</v>
      </c>
      <c r="D56" s="9">
        <f t="shared" si="6"/>
        <v>19.180359312064446</v>
      </c>
      <c r="E56" s="8">
        <f>RANK(D56,D5:D59)</f>
        <v>39</v>
      </c>
      <c r="F56" s="8">
        <v>3</v>
      </c>
      <c r="G56" s="8">
        <v>7719</v>
      </c>
      <c r="H56" s="8">
        <v>2</v>
      </c>
      <c r="I56" s="9">
        <f t="shared" si="7"/>
        <v>25.910091980826532</v>
      </c>
      <c r="J56" s="8">
        <f>RANK(I56,I5:I59)</f>
        <v>40</v>
      </c>
      <c r="K56" s="8">
        <v>2</v>
      </c>
      <c r="L56" s="8">
        <f t="shared" si="8"/>
        <v>7922</v>
      </c>
      <c r="M56" s="8">
        <f t="shared" si="9"/>
        <v>1</v>
      </c>
      <c r="N56" s="9">
        <f t="shared" si="10"/>
        <v>12.623074981065388</v>
      </c>
      <c r="O56" s="8">
        <f>RANK(N56,N5:N59)</f>
        <v>34</v>
      </c>
      <c r="P56" s="8">
        <f t="shared" si="11"/>
        <v>1</v>
      </c>
    </row>
    <row r="57" spans="1:16" x14ac:dyDescent="0.25">
      <c r="A57" s="7" t="s">
        <v>51</v>
      </c>
      <c r="B57" s="8">
        <v>5770</v>
      </c>
      <c r="C57" s="8">
        <v>0</v>
      </c>
      <c r="D57" s="9">
        <f t="shared" si="6"/>
        <v>0</v>
      </c>
      <c r="E57" s="8"/>
      <c r="F57" s="8">
        <v>0</v>
      </c>
      <c r="G57" s="8">
        <v>2940</v>
      </c>
      <c r="H57" s="8">
        <v>0</v>
      </c>
      <c r="I57" s="9">
        <f t="shared" si="7"/>
        <v>0</v>
      </c>
      <c r="J57" s="8"/>
      <c r="K57" s="8">
        <v>0</v>
      </c>
      <c r="L57" s="8">
        <f t="shared" si="8"/>
        <v>2830</v>
      </c>
      <c r="M57" s="8">
        <f t="shared" si="9"/>
        <v>0</v>
      </c>
      <c r="N57" s="9">
        <f t="shared" si="10"/>
        <v>0</v>
      </c>
      <c r="O57" s="8"/>
      <c r="P57" s="8">
        <f t="shared" si="11"/>
        <v>0</v>
      </c>
    </row>
    <row r="58" spans="1:16" x14ac:dyDescent="0.25">
      <c r="A58" s="7" t="s">
        <v>52</v>
      </c>
      <c r="B58" s="8">
        <v>85718</v>
      </c>
      <c r="C58" s="8">
        <v>46</v>
      </c>
      <c r="D58" s="9">
        <f t="shared" si="6"/>
        <v>53.664341211880824</v>
      </c>
      <c r="E58" s="8">
        <f>RANK(D58,D5:D59)</f>
        <v>16</v>
      </c>
      <c r="F58" s="8">
        <v>45</v>
      </c>
      <c r="G58" s="8">
        <v>41486</v>
      </c>
      <c r="H58" s="8">
        <v>30</v>
      </c>
      <c r="I58" s="9">
        <f t="shared" si="7"/>
        <v>72.313551559562256</v>
      </c>
      <c r="J58" s="8">
        <f>RANK(I58,I5:I59)</f>
        <v>15</v>
      </c>
      <c r="K58" s="8">
        <v>28</v>
      </c>
      <c r="L58" s="8">
        <f t="shared" si="8"/>
        <v>44232</v>
      </c>
      <c r="M58" s="8">
        <f t="shared" si="9"/>
        <v>16</v>
      </c>
      <c r="N58" s="9">
        <f t="shared" si="10"/>
        <v>36.172906493036713</v>
      </c>
      <c r="O58" s="8">
        <f>RANK(N58,N5:N59)</f>
        <v>15</v>
      </c>
      <c r="P58" s="8">
        <f t="shared" si="11"/>
        <v>17</v>
      </c>
    </row>
    <row r="59" spans="1:16" x14ac:dyDescent="0.25">
      <c r="A59" s="7" t="s">
        <v>53</v>
      </c>
      <c r="B59" s="8">
        <v>21753</v>
      </c>
      <c r="C59" s="8">
        <v>16</v>
      </c>
      <c r="D59" s="9">
        <f t="shared" si="6"/>
        <v>73.553073139337101</v>
      </c>
      <c r="E59" s="8">
        <f>RANK(D59,D5:D59)</f>
        <v>5</v>
      </c>
      <c r="F59" s="8">
        <v>16</v>
      </c>
      <c r="G59" s="8">
        <v>10722</v>
      </c>
      <c r="H59" s="8">
        <v>11</v>
      </c>
      <c r="I59" s="9">
        <f t="shared" si="7"/>
        <v>102.59279985077411</v>
      </c>
      <c r="J59" s="8">
        <f>RANK(I59,I5:I59)</f>
        <v>5</v>
      </c>
      <c r="K59" s="8">
        <v>11</v>
      </c>
      <c r="L59" s="8">
        <f t="shared" si="8"/>
        <v>11031</v>
      </c>
      <c r="M59" s="8">
        <f t="shared" si="9"/>
        <v>5</v>
      </c>
      <c r="N59" s="9">
        <f t="shared" si="10"/>
        <v>45.326806273229991</v>
      </c>
      <c r="O59" s="8">
        <f>RANK(N59,N5:N59)</f>
        <v>10</v>
      </c>
      <c r="P59" s="8">
        <f t="shared" si="11"/>
        <v>5</v>
      </c>
    </row>
    <row r="60" spans="1:16" ht="30" customHeight="1" x14ac:dyDescent="0.25">
      <c r="A60" s="10" t="s">
        <v>68</v>
      </c>
      <c r="B60" s="11">
        <f>SUM(B5:B59)</f>
        <v>1828637</v>
      </c>
      <c r="C60" s="11">
        <f>SUM(C5:C59)</f>
        <v>882</v>
      </c>
      <c r="D60" s="12">
        <f t="shared" si="6"/>
        <v>48.232645407481087</v>
      </c>
      <c r="E60" s="11"/>
      <c r="F60" s="11">
        <f>SUM(F5:F59)</f>
        <v>887</v>
      </c>
      <c r="G60" s="11">
        <f>SUM(G5:G59)</f>
        <v>904288</v>
      </c>
      <c r="H60" s="11">
        <f>SUM(H5:H59)</f>
        <v>594</v>
      </c>
      <c r="I60" s="12">
        <f t="shared" si="7"/>
        <v>65.68703775788245</v>
      </c>
      <c r="J60" s="11"/>
      <c r="K60" s="11">
        <f>SUM(K5:K59)</f>
        <v>592</v>
      </c>
      <c r="L60" s="11">
        <f>SUM(L5:L59)</f>
        <v>924349</v>
      </c>
      <c r="M60" s="11">
        <f>SUM(M5:M59)</f>
        <v>288</v>
      </c>
      <c r="N60" s="12">
        <f t="shared" si="10"/>
        <v>31.157062970804319</v>
      </c>
      <c r="O60" s="11"/>
      <c r="P60" s="11">
        <f>SUM(P5:P59)</f>
        <v>295</v>
      </c>
    </row>
    <row r="61" spans="1:16" x14ac:dyDescent="0.25">
      <c r="A61" s="13" t="s">
        <v>69</v>
      </c>
    </row>
    <row r="65" spans="1:10" ht="18.75" x14ac:dyDescent="0.3">
      <c r="A65" s="2" t="s">
        <v>86</v>
      </c>
      <c r="B65" s="3"/>
      <c r="C65" s="3"/>
      <c r="D65" s="3"/>
      <c r="E65" s="3"/>
      <c r="F65" s="3"/>
      <c r="G65" s="3"/>
      <c r="H65" s="3"/>
      <c r="I65" s="3"/>
      <c r="J65" s="3"/>
    </row>
    <row r="66" spans="1:10" ht="18.75" x14ac:dyDescent="0.3">
      <c r="A66" s="2" t="s">
        <v>71</v>
      </c>
      <c r="B66" s="3"/>
      <c r="C66" s="3"/>
      <c r="D66" s="3"/>
      <c r="E66" s="3"/>
      <c r="F66" s="3"/>
      <c r="G66" s="3"/>
      <c r="H66" s="3"/>
      <c r="I66" s="3"/>
      <c r="J66" s="3"/>
    </row>
    <row r="68" spans="1:10" ht="110.25" x14ac:dyDescent="0.25">
      <c r="A68" s="1" t="s">
        <v>57</v>
      </c>
      <c r="B68" s="1" t="s">
        <v>72</v>
      </c>
      <c r="C68" s="1" t="s">
        <v>73</v>
      </c>
      <c r="D68" s="1" t="s">
        <v>77</v>
      </c>
      <c r="E68" s="1" t="s">
        <v>60</v>
      </c>
      <c r="F68" s="1" t="s">
        <v>74</v>
      </c>
      <c r="G68" s="1" t="s">
        <v>75</v>
      </c>
      <c r="H68" s="1" t="s">
        <v>76</v>
      </c>
      <c r="I68" s="1" t="s">
        <v>77</v>
      </c>
      <c r="J68" s="1" t="s">
        <v>60</v>
      </c>
    </row>
    <row r="69" spans="1:10" ht="22.5" customHeight="1" x14ac:dyDescent="0.25">
      <c r="A69" s="4" t="s">
        <v>0</v>
      </c>
      <c r="B69" s="5">
        <v>634</v>
      </c>
      <c r="C69" s="5">
        <v>19</v>
      </c>
      <c r="D69" s="6">
        <f>(C69/B69)*1000</f>
        <v>29.968454258675081</v>
      </c>
      <c r="E69" s="5">
        <f>RANK(D69,D69:D123)</f>
        <v>30</v>
      </c>
      <c r="F69" s="5">
        <v>0</v>
      </c>
      <c r="G69" s="5">
        <v>4</v>
      </c>
      <c r="H69" s="5">
        <f>C69+F69+G69</f>
        <v>23</v>
      </c>
      <c r="I69" s="6">
        <f>(H69/B69)*1000</f>
        <v>36.277602523659311</v>
      </c>
      <c r="J69" s="5">
        <f>RANK(I69,I69:I123)</f>
        <v>25</v>
      </c>
    </row>
    <row r="70" spans="1:10" x14ac:dyDescent="0.25">
      <c r="A70" s="7" t="s">
        <v>1</v>
      </c>
      <c r="B70" s="8">
        <v>3435</v>
      </c>
      <c r="C70" s="8">
        <v>85</v>
      </c>
      <c r="D70" s="9">
        <f>(C70/B70)*1000</f>
        <v>24.745269286754002</v>
      </c>
      <c r="E70" s="8">
        <f>RANK(D70,D69:D123)</f>
        <v>41</v>
      </c>
      <c r="F70" s="8">
        <v>0</v>
      </c>
      <c r="G70" s="8">
        <v>0</v>
      </c>
      <c r="H70" s="8">
        <f>C70+F70+G70</f>
        <v>85</v>
      </c>
      <c r="I70" s="9">
        <f>(H70/B70)*1000</f>
        <v>24.745269286754002</v>
      </c>
      <c r="J70" s="8">
        <f>RANK(I70,I69:I123)</f>
        <v>44</v>
      </c>
    </row>
    <row r="71" spans="1:10" x14ac:dyDescent="0.25">
      <c r="A71" s="7" t="s">
        <v>2</v>
      </c>
      <c r="B71" s="8">
        <v>649</v>
      </c>
      <c r="C71" s="8">
        <v>35</v>
      </c>
      <c r="D71" s="9">
        <f t="shared" ref="D71:D123" si="12">(C71/B71)*1000</f>
        <v>53.929121725731896</v>
      </c>
      <c r="E71" s="8">
        <f>RANK(D71,D69:D123)</f>
        <v>1</v>
      </c>
      <c r="F71" s="8">
        <v>0</v>
      </c>
      <c r="G71" s="8">
        <v>0</v>
      </c>
      <c r="H71" s="8">
        <f t="shared" ref="H71:H123" si="13">C71+F71+G71</f>
        <v>35</v>
      </c>
      <c r="I71" s="9">
        <f t="shared" ref="I71:I123" si="14">(H71/B71)*1000</f>
        <v>53.929121725731896</v>
      </c>
      <c r="J71" s="8">
        <f>RANK(I71,I69:I123)</f>
        <v>2</v>
      </c>
    </row>
    <row r="72" spans="1:10" x14ac:dyDescent="0.25">
      <c r="A72" s="7" t="s">
        <v>3</v>
      </c>
      <c r="B72" s="8">
        <v>380</v>
      </c>
      <c r="C72" s="8">
        <v>8</v>
      </c>
      <c r="D72" s="9">
        <f t="shared" si="12"/>
        <v>21.052631578947366</v>
      </c>
      <c r="E72" s="8">
        <f>RANK(D72,D69:D123)</f>
        <v>46</v>
      </c>
      <c r="F72" s="8">
        <v>0</v>
      </c>
      <c r="G72" s="8">
        <v>2</v>
      </c>
      <c r="H72" s="8">
        <f t="shared" si="13"/>
        <v>10</v>
      </c>
      <c r="I72" s="9">
        <f t="shared" si="14"/>
        <v>26.315789473684209</v>
      </c>
      <c r="J72" s="8">
        <f>RANK(I72,I69:I123)</f>
        <v>42</v>
      </c>
    </row>
    <row r="73" spans="1:10" x14ac:dyDescent="0.25">
      <c r="A73" s="7" t="s">
        <v>4</v>
      </c>
      <c r="B73" s="8">
        <v>694</v>
      </c>
      <c r="C73" s="8">
        <v>11</v>
      </c>
      <c r="D73" s="9">
        <f t="shared" si="12"/>
        <v>15.85014409221902</v>
      </c>
      <c r="E73" s="8">
        <f>RANK(D73,D69:D123)</f>
        <v>53</v>
      </c>
      <c r="F73" s="8">
        <v>0</v>
      </c>
      <c r="G73" s="8">
        <v>0</v>
      </c>
      <c r="H73" s="8">
        <f t="shared" si="13"/>
        <v>11</v>
      </c>
      <c r="I73" s="9">
        <f t="shared" si="14"/>
        <v>15.85014409221902</v>
      </c>
      <c r="J73" s="8">
        <f>RANK(I73,I69:I123)</f>
        <v>54</v>
      </c>
    </row>
    <row r="74" spans="1:10" x14ac:dyDescent="0.25">
      <c r="A74" s="7" t="s">
        <v>5</v>
      </c>
      <c r="B74" s="8">
        <v>3249</v>
      </c>
      <c r="C74" s="8">
        <v>87</v>
      </c>
      <c r="D74" s="9">
        <f t="shared" si="12"/>
        <v>26.777469990766392</v>
      </c>
      <c r="E74" s="8">
        <f>RANK(D74,D69:D123)</f>
        <v>39</v>
      </c>
      <c r="F74" s="8">
        <v>1</v>
      </c>
      <c r="G74" s="8">
        <v>10</v>
      </c>
      <c r="H74" s="8">
        <f t="shared" si="13"/>
        <v>98</v>
      </c>
      <c r="I74" s="9">
        <f t="shared" si="14"/>
        <v>30.163127116035703</v>
      </c>
      <c r="J74" s="8">
        <f>RANK(I74,I69:I123)</f>
        <v>34</v>
      </c>
    </row>
    <row r="75" spans="1:10" x14ac:dyDescent="0.25">
      <c r="A75" s="7" t="s">
        <v>6</v>
      </c>
      <c r="B75" s="8">
        <v>180</v>
      </c>
      <c r="C75" s="8">
        <v>6</v>
      </c>
      <c r="D75" s="9">
        <f t="shared" si="12"/>
        <v>33.333333333333336</v>
      </c>
      <c r="E75" s="8">
        <f>RANK(D75,D69:D123)</f>
        <v>25</v>
      </c>
      <c r="F75" s="8">
        <v>0</v>
      </c>
      <c r="G75" s="8">
        <v>1</v>
      </c>
      <c r="H75" s="8">
        <f t="shared" si="13"/>
        <v>7</v>
      </c>
      <c r="I75" s="9">
        <f t="shared" si="14"/>
        <v>38.888888888888893</v>
      </c>
      <c r="J75" s="8">
        <f>RANK(I75,I69:I123)</f>
        <v>20</v>
      </c>
    </row>
    <row r="76" spans="1:10" x14ac:dyDescent="0.25">
      <c r="A76" s="7" t="s">
        <v>7</v>
      </c>
      <c r="B76" s="8">
        <v>256</v>
      </c>
      <c r="C76" s="8">
        <v>6</v>
      </c>
      <c r="D76" s="9">
        <f t="shared" si="12"/>
        <v>23.4375</v>
      </c>
      <c r="E76" s="8">
        <f>RANK(D76,D69:D123)</f>
        <v>43</v>
      </c>
      <c r="F76" s="8">
        <v>0</v>
      </c>
      <c r="G76" s="8">
        <v>1</v>
      </c>
      <c r="H76" s="8">
        <f t="shared" si="13"/>
        <v>7</v>
      </c>
      <c r="I76" s="9">
        <f t="shared" si="14"/>
        <v>27.34375</v>
      </c>
      <c r="J76" s="8">
        <f>RANK(I76,I69:I123)</f>
        <v>39</v>
      </c>
    </row>
    <row r="77" spans="1:10" x14ac:dyDescent="0.25">
      <c r="A77" s="7" t="s">
        <v>8</v>
      </c>
      <c r="B77" s="8">
        <v>200</v>
      </c>
      <c r="C77" s="8">
        <v>9</v>
      </c>
      <c r="D77" s="9">
        <f t="shared" si="12"/>
        <v>45</v>
      </c>
      <c r="E77" s="8">
        <f>RANK(D77,D69:D123)</f>
        <v>8</v>
      </c>
      <c r="F77" s="8">
        <v>0</v>
      </c>
      <c r="G77" s="8">
        <v>0</v>
      </c>
      <c r="H77" s="8">
        <f t="shared" si="13"/>
        <v>9</v>
      </c>
      <c r="I77" s="9">
        <f t="shared" si="14"/>
        <v>45</v>
      </c>
      <c r="J77" s="8">
        <f>RANK(I77,I69:I123)</f>
        <v>11</v>
      </c>
    </row>
    <row r="78" spans="1:10" x14ac:dyDescent="0.25">
      <c r="A78" s="7" t="s">
        <v>9</v>
      </c>
      <c r="B78" s="8">
        <v>1158</v>
      </c>
      <c r="C78" s="8">
        <v>43</v>
      </c>
      <c r="D78" s="9">
        <f t="shared" si="12"/>
        <v>37.132987910189982</v>
      </c>
      <c r="E78" s="8">
        <f>RANK(D78,D69:D123)</f>
        <v>19</v>
      </c>
      <c r="F78" s="8">
        <v>1</v>
      </c>
      <c r="G78" s="8">
        <v>7</v>
      </c>
      <c r="H78" s="8">
        <f t="shared" si="13"/>
        <v>51</v>
      </c>
      <c r="I78" s="9">
        <f t="shared" si="14"/>
        <v>44.041450777202073</v>
      </c>
      <c r="J78" s="8">
        <f>RANK(I78,I69:I123)</f>
        <v>13</v>
      </c>
    </row>
    <row r="79" spans="1:10" x14ac:dyDescent="0.25">
      <c r="A79" s="7" t="s">
        <v>54</v>
      </c>
      <c r="B79" s="8">
        <v>276</v>
      </c>
      <c r="C79" s="8">
        <v>9</v>
      </c>
      <c r="D79" s="9">
        <f t="shared" si="12"/>
        <v>32.608695652173914</v>
      </c>
      <c r="E79" s="8">
        <f>RANK(D79,D69:D123)</f>
        <v>26</v>
      </c>
      <c r="F79" s="8">
        <v>0</v>
      </c>
      <c r="G79" s="8">
        <v>0</v>
      </c>
      <c r="H79" s="8">
        <f t="shared" si="13"/>
        <v>9</v>
      </c>
      <c r="I79" s="9">
        <f t="shared" si="14"/>
        <v>32.608695652173914</v>
      </c>
      <c r="J79" s="8">
        <f>RANK(I79,I69:I123)</f>
        <v>29</v>
      </c>
    </row>
    <row r="80" spans="1:10" x14ac:dyDescent="0.25">
      <c r="A80" s="7" t="s">
        <v>10</v>
      </c>
      <c r="B80" s="8">
        <v>290</v>
      </c>
      <c r="C80" s="8">
        <v>9</v>
      </c>
      <c r="D80" s="9">
        <f t="shared" si="12"/>
        <v>31.03448275862069</v>
      </c>
      <c r="E80" s="8">
        <f>RANK(D80,D69:D123)</f>
        <v>29</v>
      </c>
      <c r="F80" s="8">
        <v>0</v>
      </c>
      <c r="G80" s="8">
        <v>0</v>
      </c>
      <c r="H80" s="8">
        <f t="shared" si="13"/>
        <v>9</v>
      </c>
      <c r="I80" s="9">
        <f t="shared" si="14"/>
        <v>31.03448275862069</v>
      </c>
      <c r="J80" s="8">
        <f>RANK(I80,I69:I123)</f>
        <v>32</v>
      </c>
    </row>
    <row r="81" spans="1:10" x14ac:dyDescent="0.25">
      <c r="A81" s="7" t="s">
        <v>11</v>
      </c>
      <c r="B81" s="8">
        <v>902</v>
      </c>
      <c r="C81" s="8">
        <v>27</v>
      </c>
      <c r="D81" s="9">
        <f t="shared" si="12"/>
        <v>29.933481152993348</v>
      </c>
      <c r="E81" s="8">
        <f>RANK(D81,D69:D123)</f>
        <v>31</v>
      </c>
      <c r="F81" s="8">
        <v>0</v>
      </c>
      <c r="G81" s="8">
        <v>2</v>
      </c>
      <c r="H81" s="8">
        <f t="shared" si="13"/>
        <v>29</v>
      </c>
      <c r="I81" s="9">
        <f t="shared" si="14"/>
        <v>32.150776053215075</v>
      </c>
      <c r="J81" s="8">
        <f>RANK(I81,I69:I123)</f>
        <v>30</v>
      </c>
    </row>
    <row r="82" spans="1:10" x14ac:dyDescent="0.25">
      <c r="A82" s="7" t="s">
        <v>12</v>
      </c>
      <c r="B82" s="8">
        <v>670</v>
      </c>
      <c r="C82" s="8">
        <v>20</v>
      </c>
      <c r="D82" s="9">
        <f t="shared" si="12"/>
        <v>29.850746268656717</v>
      </c>
      <c r="E82" s="8">
        <f>RANK(D82,D69:D123)</f>
        <v>32</v>
      </c>
      <c r="F82" s="8">
        <v>0</v>
      </c>
      <c r="G82" s="8">
        <v>0</v>
      </c>
      <c r="H82" s="8">
        <f t="shared" si="13"/>
        <v>20</v>
      </c>
      <c r="I82" s="9">
        <f t="shared" si="14"/>
        <v>29.850746268656717</v>
      </c>
      <c r="J82" s="8">
        <f>RANK(I82,I69:I123)</f>
        <v>35</v>
      </c>
    </row>
    <row r="83" spans="1:10" x14ac:dyDescent="0.25">
      <c r="A83" s="7" t="s">
        <v>13</v>
      </c>
      <c r="B83" s="8">
        <v>765</v>
      </c>
      <c r="C83" s="8">
        <v>14</v>
      </c>
      <c r="D83" s="9">
        <f t="shared" si="12"/>
        <v>18.300653594771244</v>
      </c>
      <c r="E83" s="8">
        <f>RANK(D83,D69:D123)</f>
        <v>51</v>
      </c>
      <c r="F83" s="8">
        <v>0</v>
      </c>
      <c r="G83" s="8">
        <v>0</v>
      </c>
      <c r="H83" s="8">
        <f t="shared" si="13"/>
        <v>14</v>
      </c>
      <c r="I83" s="9">
        <f t="shared" si="14"/>
        <v>18.300653594771244</v>
      </c>
      <c r="J83" s="8">
        <f>RANK(I83,I69:I123)</f>
        <v>51</v>
      </c>
    </row>
    <row r="84" spans="1:10" x14ac:dyDescent="0.25">
      <c r="A84" s="7" t="s">
        <v>14</v>
      </c>
      <c r="B84" s="8">
        <v>354</v>
      </c>
      <c r="C84" s="8">
        <v>13</v>
      </c>
      <c r="D84" s="9">
        <f t="shared" si="12"/>
        <v>36.72316384180791</v>
      </c>
      <c r="E84" s="8">
        <f>RANK(D84,D69:D123)</f>
        <v>20</v>
      </c>
      <c r="F84" s="8">
        <v>0</v>
      </c>
      <c r="G84" s="8">
        <v>0</v>
      </c>
      <c r="H84" s="8">
        <f t="shared" si="13"/>
        <v>13</v>
      </c>
      <c r="I84" s="9">
        <f t="shared" si="14"/>
        <v>36.72316384180791</v>
      </c>
      <c r="J84" s="8">
        <f>RANK(I84,I69:I123)</f>
        <v>23</v>
      </c>
    </row>
    <row r="85" spans="1:10" x14ac:dyDescent="0.25">
      <c r="A85" s="7" t="s">
        <v>15</v>
      </c>
      <c r="B85" s="8">
        <v>1886</v>
      </c>
      <c r="C85" s="8">
        <v>69</v>
      </c>
      <c r="D85" s="9">
        <f t="shared" si="12"/>
        <v>36.585365853658537</v>
      </c>
      <c r="E85" s="8">
        <f>RANK(D85,D69:D123)</f>
        <v>21</v>
      </c>
      <c r="F85" s="8">
        <v>0</v>
      </c>
      <c r="G85" s="8">
        <v>4</v>
      </c>
      <c r="H85" s="8">
        <f t="shared" si="13"/>
        <v>73</v>
      </c>
      <c r="I85" s="9">
        <f t="shared" si="14"/>
        <v>38.706256627783667</v>
      </c>
      <c r="J85" s="8">
        <f>RANK(I85,I69:I123)</f>
        <v>21</v>
      </c>
    </row>
    <row r="86" spans="1:10" x14ac:dyDescent="0.25">
      <c r="A86" s="7" t="s">
        <v>16</v>
      </c>
      <c r="B86" s="8">
        <v>864</v>
      </c>
      <c r="C86" s="8">
        <v>36</v>
      </c>
      <c r="D86" s="9">
        <f t="shared" si="12"/>
        <v>41.666666666666664</v>
      </c>
      <c r="E86" s="8">
        <f>RANK(D86,D69:D123)</f>
        <v>12</v>
      </c>
      <c r="F86" s="8">
        <v>0</v>
      </c>
      <c r="G86" s="8">
        <v>6</v>
      </c>
      <c r="H86" s="8">
        <f t="shared" si="13"/>
        <v>42</v>
      </c>
      <c r="I86" s="9">
        <f t="shared" si="14"/>
        <v>48.611111111111114</v>
      </c>
      <c r="J86" s="8">
        <f>RANK(I86,I69:I123)</f>
        <v>7</v>
      </c>
    </row>
    <row r="87" spans="1:10" x14ac:dyDescent="0.25">
      <c r="A87" s="7" t="s">
        <v>17</v>
      </c>
      <c r="B87" s="8">
        <v>1782</v>
      </c>
      <c r="C87" s="8">
        <v>31</v>
      </c>
      <c r="D87" s="9">
        <f t="shared" si="12"/>
        <v>17.396184062850729</v>
      </c>
      <c r="E87" s="8">
        <f>RANK(D87,D69:D123)</f>
        <v>52</v>
      </c>
      <c r="F87" s="8">
        <v>0</v>
      </c>
      <c r="G87" s="8">
        <v>0</v>
      </c>
      <c r="H87" s="8">
        <f t="shared" si="13"/>
        <v>31</v>
      </c>
      <c r="I87" s="9">
        <f t="shared" si="14"/>
        <v>17.396184062850729</v>
      </c>
      <c r="J87" s="8">
        <f>RANK(I87,I69:I123)</f>
        <v>52</v>
      </c>
    </row>
    <row r="88" spans="1:10" x14ac:dyDescent="0.25">
      <c r="A88" s="7" t="s">
        <v>18</v>
      </c>
      <c r="B88" s="8">
        <v>5057</v>
      </c>
      <c r="C88" s="8">
        <v>161</v>
      </c>
      <c r="D88" s="9">
        <f t="shared" si="12"/>
        <v>31.837057543998419</v>
      </c>
      <c r="E88" s="8">
        <f>RANK(D88,D69:D123)</f>
        <v>27</v>
      </c>
      <c r="F88" s="8">
        <v>1</v>
      </c>
      <c r="G88" s="8">
        <v>22</v>
      </c>
      <c r="H88" s="8">
        <f t="shared" si="13"/>
        <v>184</v>
      </c>
      <c r="I88" s="9">
        <f t="shared" si="14"/>
        <v>36.385208621712472</v>
      </c>
      <c r="J88" s="8">
        <f>RANK(I88,I69:I123)</f>
        <v>24</v>
      </c>
    </row>
    <row r="89" spans="1:10" x14ac:dyDescent="0.25">
      <c r="A89" s="7" t="s">
        <v>19</v>
      </c>
      <c r="B89" s="8">
        <v>409</v>
      </c>
      <c r="C89" s="8">
        <v>11</v>
      </c>
      <c r="D89" s="9">
        <f t="shared" si="12"/>
        <v>26.894865525672369</v>
      </c>
      <c r="E89" s="8">
        <f>RANK(D89,D69:D123)</f>
        <v>38</v>
      </c>
      <c r="F89" s="8">
        <v>0</v>
      </c>
      <c r="G89" s="8">
        <v>0</v>
      </c>
      <c r="H89" s="8">
        <f t="shared" si="13"/>
        <v>11</v>
      </c>
      <c r="I89" s="9">
        <f t="shared" si="14"/>
        <v>26.894865525672369</v>
      </c>
      <c r="J89" s="8">
        <f>RANK(I89,I69:I123)</f>
        <v>40</v>
      </c>
    </row>
    <row r="90" spans="1:10" x14ac:dyDescent="0.25">
      <c r="A90" s="7" t="s">
        <v>20</v>
      </c>
      <c r="B90" s="8">
        <v>569</v>
      </c>
      <c r="C90" s="8">
        <v>27</v>
      </c>
      <c r="D90" s="9">
        <f t="shared" si="12"/>
        <v>47.451669595782072</v>
      </c>
      <c r="E90" s="8">
        <f>RANK(D90,D69:D123)</f>
        <v>5</v>
      </c>
      <c r="F90" s="8">
        <v>0</v>
      </c>
      <c r="G90" s="8">
        <v>1</v>
      </c>
      <c r="H90" s="8">
        <f t="shared" si="13"/>
        <v>28</v>
      </c>
      <c r="I90" s="9">
        <f t="shared" si="14"/>
        <v>49.209138840070295</v>
      </c>
      <c r="J90" s="8">
        <f>RANK(I90,I69:I123)</f>
        <v>4</v>
      </c>
    </row>
    <row r="91" spans="1:10" x14ac:dyDescent="0.25">
      <c r="A91" s="7" t="s">
        <v>21</v>
      </c>
      <c r="B91" s="8">
        <v>932</v>
      </c>
      <c r="C91" s="8">
        <v>38</v>
      </c>
      <c r="D91" s="9">
        <f t="shared" si="12"/>
        <v>40.772532188841197</v>
      </c>
      <c r="E91" s="8">
        <f>RANK(D91,D69:D123)</f>
        <v>15</v>
      </c>
      <c r="F91" s="8">
        <v>0</v>
      </c>
      <c r="G91" s="8">
        <v>5</v>
      </c>
      <c r="H91" s="8">
        <f t="shared" si="13"/>
        <v>43</v>
      </c>
      <c r="I91" s="9">
        <f t="shared" si="14"/>
        <v>46.137339055793994</v>
      </c>
      <c r="J91" s="8">
        <f>RANK(I91,I69:I123)</f>
        <v>10</v>
      </c>
    </row>
    <row r="92" spans="1:10" x14ac:dyDescent="0.25">
      <c r="A92" s="7" t="s">
        <v>25</v>
      </c>
      <c r="B92" s="8">
        <v>475</v>
      </c>
      <c r="C92" s="8">
        <v>25</v>
      </c>
      <c r="D92" s="9">
        <f t="shared" si="12"/>
        <v>52.631578947368418</v>
      </c>
      <c r="E92" s="8">
        <f>RANK(D92,D69:D123)</f>
        <v>2</v>
      </c>
      <c r="F92" s="8">
        <v>0</v>
      </c>
      <c r="G92" s="8">
        <v>2</v>
      </c>
      <c r="H92" s="8">
        <f t="shared" si="13"/>
        <v>27</v>
      </c>
      <c r="I92" s="9">
        <f t="shared" si="14"/>
        <v>56.842105263157897</v>
      </c>
      <c r="J92" s="8">
        <f>RANK(I92,I69:I123)</f>
        <v>1</v>
      </c>
    </row>
    <row r="93" spans="1:10" x14ac:dyDescent="0.25">
      <c r="A93" s="7" t="s">
        <v>22</v>
      </c>
      <c r="B93" s="8">
        <v>1712</v>
      </c>
      <c r="C93" s="8">
        <v>37</v>
      </c>
      <c r="D93" s="9">
        <f t="shared" si="12"/>
        <v>21.61214953271028</v>
      </c>
      <c r="E93" s="8">
        <f>RANK(D93,D69:D123)</f>
        <v>45</v>
      </c>
      <c r="F93" s="8">
        <v>0</v>
      </c>
      <c r="G93" s="8">
        <v>3</v>
      </c>
      <c r="H93" s="8">
        <f t="shared" si="13"/>
        <v>40</v>
      </c>
      <c r="I93" s="9">
        <f t="shared" si="14"/>
        <v>23.364485981308409</v>
      </c>
      <c r="J93" s="8">
        <f>RANK(I93,I69:I123)</f>
        <v>46</v>
      </c>
    </row>
    <row r="94" spans="1:10" x14ac:dyDescent="0.25">
      <c r="A94" s="7" t="s">
        <v>23</v>
      </c>
      <c r="B94" s="8">
        <v>846</v>
      </c>
      <c r="C94" s="8">
        <v>17</v>
      </c>
      <c r="D94" s="9">
        <f t="shared" si="12"/>
        <v>20.094562647754138</v>
      </c>
      <c r="E94" s="8">
        <f>RANK(D94,D69:D123)</f>
        <v>48</v>
      </c>
      <c r="F94" s="8">
        <v>0</v>
      </c>
      <c r="G94" s="8">
        <v>0</v>
      </c>
      <c r="H94" s="8">
        <f t="shared" si="13"/>
        <v>17</v>
      </c>
      <c r="I94" s="9">
        <f t="shared" si="14"/>
        <v>20.094562647754138</v>
      </c>
      <c r="J94" s="8">
        <f>RANK(I94,I69:I123)</f>
        <v>49</v>
      </c>
    </row>
    <row r="95" spans="1:10" x14ac:dyDescent="0.25">
      <c r="A95" s="7" t="s">
        <v>24</v>
      </c>
      <c r="B95" s="8">
        <v>714</v>
      </c>
      <c r="C95" s="8">
        <v>29</v>
      </c>
      <c r="D95" s="9">
        <f t="shared" si="12"/>
        <v>40.616246498599445</v>
      </c>
      <c r="E95" s="8">
        <f>RANK(D95,D69:D123)</f>
        <v>16</v>
      </c>
      <c r="F95" s="8">
        <v>0</v>
      </c>
      <c r="G95" s="8">
        <v>3</v>
      </c>
      <c r="H95" s="8">
        <f t="shared" si="13"/>
        <v>32</v>
      </c>
      <c r="I95" s="9">
        <f t="shared" si="14"/>
        <v>44.817927170868344</v>
      </c>
      <c r="J95" s="8">
        <f>RANK(I95,I69:I123)</f>
        <v>12</v>
      </c>
    </row>
    <row r="96" spans="1:10" x14ac:dyDescent="0.25">
      <c r="A96" s="7" t="s">
        <v>26</v>
      </c>
      <c r="B96" s="8">
        <v>1709</v>
      </c>
      <c r="C96" s="8">
        <v>78</v>
      </c>
      <c r="D96" s="9">
        <f t="shared" si="12"/>
        <v>45.640725570509069</v>
      </c>
      <c r="E96" s="8">
        <f>RANK(D96,D69:D123)</f>
        <v>6</v>
      </c>
      <c r="F96" s="8">
        <v>2</v>
      </c>
      <c r="G96" s="8">
        <v>6</v>
      </c>
      <c r="H96" s="8">
        <f t="shared" si="13"/>
        <v>86</v>
      </c>
      <c r="I96" s="9">
        <f t="shared" si="14"/>
        <v>50.321825629022818</v>
      </c>
      <c r="J96" s="8">
        <f>RANK(I96,I69:I123)</f>
        <v>3</v>
      </c>
    </row>
    <row r="97" spans="1:10" x14ac:dyDescent="0.25">
      <c r="A97" s="7" t="s">
        <v>27</v>
      </c>
      <c r="B97" s="8">
        <v>834</v>
      </c>
      <c r="C97" s="8">
        <v>20</v>
      </c>
      <c r="D97" s="9">
        <f t="shared" si="12"/>
        <v>23.980815347721823</v>
      </c>
      <c r="E97" s="8">
        <f>RANK(D97,D69:D123)</f>
        <v>42</v>
      </c>
      <c r="F97" s="8">
        <v>0</v>
      </c>
      <c r="G97" s="8">
        <v>2</v>
      </c>
      <c r="H97" s="8">
        <f t="shared" si="13"/>
        <v>22</v>
      </c>
      <c r="I97" s="9">
        <f t="shared" si="14"/>
        <v>26.378896882494004</v>
      </c>
      <c r="J97" s="8">
        <f>RANK(I97,I69:I123)</f>
        <v>41</v>
      </c>
    </row>
    <row r="98" spans="1:10" x14ac:dyDescent="0.25">
      <c r="A98" s="7" t="s">
        <v>28</v>
      </c>
      <c r="B98" s="8">
        <v>636</v>
      </c>
      <c r="C98" s="8">
        <v>29</v>
      </c>
      <c r="D98" s="9">
        <f t="shared" si="12"/>
        <v>45.59748427672956</v>
      </c>
      <c r="E98" s="8">
        <f>RANK(D98,D69:D123)</f>
        <v>7</v>
      </c>
      <c r="F98" s="8">
        <v>0</v>
      </c>
      <c r="G98" s="8">
        <v>2</v>
      </c>
      <c r="H98" s="8">
        <f t="shared" si="13"/>
        <v>31</v>
      </c>
      <c r="I98" s="9">
        <f t="shared" si="14"/>
        <v>48.742138364779876</v>
      </c>
      <c r="J98" s="8">
        <f>RANK(I98,I69:I123)</f>
        <v>5</v>
      </c>
    </row>
    <row r="99" spans="1:10" x14ac:dyDescent="0.25">
      <c r="A99" s="7" t="s">
        <v>29</v>
      </c>
      <c r="B99" s="8">
        <v>4085</v>
      </c>
      <c r="C99" s="8">
        <v>40</v>
      </c>
      <c r="D99" s="9">
        <f t="shared" si="12"/>
        <v>9.7919216646266829</v>
      </c>
      <c r="E99" s="8">
        <f>RANK(D99,D69:D123)</f>
        <v>55</v>
      </c>
      <c r="F99" s="8">
        <v>0</v>
      </c>
      <c r="G99" s="8">
        <v>5</v>
      </c>
      <c r="H99" s="8">
        <f t="shared" si="13"/>
        <v>45</v>
      </c>
      <c r="I99" s="9">
        <f t="shared" si="14"/>
        <v>11.015911872705018</v>
      </c>
      <c r="J99" s="8">
        <f>RANK(I99,I69:I123)</f>
        <v>55</v>
      </c>
    </row>
    <row r="100" spans="1:10" x14ac:dyDescent="0.25">
      <c r="A100" s="7" t="s">
        <v>30</v>
      </c>
      <c r="B100" s="8">
        <v>341</v>
      </c>
      <c r="C100" s="8">
        <v>15</v>
      </c>
      <c r="D100" s="9">
        <f t="shared" si="12"/>
        <v>43.988269794721411</v>
      </c>
      <c r="E100" s="8">
        <f>RANK(D100,D69:D123)</f>
        <v>9</v>
      </c>
      <c r="F100" s="8">
        <v>0</v>
      </c>
      <c r="G100" s="8">
        <v>0</v>
      </c>
      <c r="H100" s="8">
        <f t="shared" si="13"/>
        <v>15</v>
      </c>
      <c r="I100" s="9">
        <f t="shared" si="14"/>
        <v>43.988269794721411</v>
      </c>
      <c r="J100" s="8">
        <f>RANK(I100,I69:I123)</f>
        <v>14</v>
      </c>
    </row>
    <row r="101" spans="1:10" x14ac:dyDescent="0.25">
      <c r="A101" s="7" t="s">
        <v>31</v>
      </c>
      <c r="B101" s="8">
        <v>505</v>
      </c>
      <c r="C101" s="8">
        <v>10</v>
      </c>
      <c r="D101" s="9">
        <f t="shared" si="12"/>
        <v>19.801980198019802</v>
      </c>
      <c r="E101" s="8">
        <f>RANK(D101,D69:D123)</f>
        <v>49</v>
      </c>
      <c r="F101" s="8">
        <v>0</v>
      </c>
      <c r="G101" s="8">
        <v>1</v>
      </c>
      <c r="H101" s="8">
        <f t="shared" si="13"/>
        <v>11</v>
      </c>
      <c r="I101" s="9">
        <f t="shared" si="14"/>
        <v>21.78217821782178</v>
      </c>
      <c r="J101" s="8">
        <f>RANK(I101,I69:I123)</f>
        <v>47</v>
      </c>
    </row>
    <row r="102" spans="1:10" x14ac:dyDescent="0.25">
      <c r="A102" s="7" t="s">
        <v>32</v>
      </c>
      <c r="B102" s="8">
        <v>609</v>
      </c>
      <c r="C102" s="8">
        <v>22</v>
      </c>
      <c r="D102" s="9">
        <f t="shared" si="12"/>
        <v>36.124794745484401</v>
      </c>
      <c r="E102" s="8">
        <f>RANK(D102,D69:D123)</f>
        <v>22</v>
      </c>
      <c r="F102" s="8">
        <v>0</v>
      </c>
      <c r="G102" s="8">
        <v>1</v>
      </c>
      <c r="H102" s="8">
        <f t="shared" si="13"/>
        <v>23</v>
      </c>
      <c r="I102" s="9">
        <f t="shared" si="14"/>
        <v>37.766830870279151</v>
      </c>
      <c r="J102" s="8">
        <f>RANK(I102,I69:I123)</f>
        <v>22</v>
      </c>
    </row>
    <row r="103" spans="1:10" x14ac:dyDescent="0.25">
      <c r="A103" s="7" t="s">
        <v>33</v>
      </c>
      <c r="B103" s="8">
        <v>1428</v>
      </c>
      <c r="C103" s="8">
        <v>27</v>
      </c>
      <c r="D103" s="9">
        <f t="shared" si="12"/>
        <v>18.907563025210084</v>
      </c>
      <c r="E103" s="8">
        <f>RANK(D103,D69:D123)</f>
        <v>50</v>
      </c>
      <c r="F103" s="8">
        <v>0</v>
      </c>
      <c r="G103" s="8">
        <v>1</v>
      </c>
      <c r="H103" s="8">
        <f t="shared" si="13"/>
        <v>28</v>
      </c>
      <c r="I103" s="9">
        <f t="shared" si="14"/>
        <v>19.607843137254903</v>
      </c>
      <c r="J103" s="8">
        <f>RANK(I103,I69:I123)</f>
        <v>50</v>
      </c>
    </row>
    <row r="104" spans="1:10" x14ac:dyDescent="0.25">
      <c r="A104" s="7" t="s">
        <v>34</v>
      </c>
      <c r="B104" s="8">
        <v>169</v>
      </c>
      <c r="C104" s="8">
        <v>7</v>
      </c>
      <c r="D104" s="9">
        <f t="shared" si="12"/>
        <v>41.42011834319527</v>
      </c>
      <c r="E104" s="8">
        <f>RANK(D104,D69:D123)</f>
        <v>13</v>
      </c>
      <c r="F104" s="8">
        <v>0</v>
      </c>
      <c r="G104" s="8">
        <v>0</v>
      </c>
      <c r="H104" s="8">
        <f t="shared" si="13"/>
        <v>7</v>
      </c>
      <c r="I104" s="9">
        <f t="shared" si="14"/>
        <v>41.42011834319527</v>
      </c>
      <c r="J104" s="8">
        <f>RANK(I104,I69:I123)</f>
        <v>18</v>
      </c>
    </row>
    <row r="105" spans="1:10" x14ac:dyDescent="0.25">
      <c r="A105" s="7" t="s">
        <v>35</v>
      </c>
      <c r="B105" s="8">
        <v>205</v>
      </c>
      <c r="C105" s="8">
        <v>7</v>
      </c>
      <c r="D105" s="9">
        <f t="shared" si="12"/>
        <v>34.146341463414636</v>
      </c>
      <c r="E105" s="8">
        <f>RANK(D105,D69:D123)</f>
        <v>23</v>
      </c>
      <c r="F105" s="8">
        <v>0</v>
      </c>
      <c r="G105" s="8">
        <v>0</v>
      </c>
      <c r="H105" s="8">
        <f t="shared" si="13"/>
        <v>7</v>
      </c>
      <c r="I105" s="9">
        <f t="shared" si="14"/>
        <v>34.146341463414636</v>
      </c>
      <c r="J105" s="8">
        <f>RANK(I105,I69:I123)</f>
        <v>27</v>
      </c>
    </row>
    <row r="106" spans="1:10" x14ac:dyDescent="0.25">
      <c r="A106" s="7" t="s">
        <v>36</v>
      </c>
      <c r="B106" s="8">
        <v>185</v>
      </c>
      <c r="C106" s="8">
        <v>9</v>
      </c>
      <c r="D106" s="9">
        <f t="shared" si="12"/>
        <v>48.648648648648653</v>
      </c>
      <c r="E106" s="8">
        <f>RANK(D106,D69:D123)</f>
        <v>3</v>
      </c>
      <c r="F106" s="8">
        <v>0</v>
      </c>
      <c r="G106" s="8">
        <v>0</v>
      </c>
      <c r="H106" s="8">
        <f t="shared" si="13"/>
        <v>9</v>
      </c>
      <c r="I106" s="9">
        <f t="shared" si="14"/>
        <v>48.648648648648653</v>
      </c>
      <c r="J106" s="8">
        <f>RANK(I106,I69:I123)</f>
        <v>6</v>
      </c>
    </row>
    <row r="107" spans="1:10" x14ac:dyDescent="0.25">
      <c r="A107" s="7" t="s">
        <v>37</v>
      </c>
      <c r="B107" s="8">
        <v>842</v>
      </c>
      <c r="C107" s="8">
        <v>23</v>
      </c>
      <c r="D107" s="9">
        <f t="shared" si="12"/>
        <v>27.315914489311165</v>
      </c>
      <c r="E107" s="8">
        <f>RANK(D107,D69:D123)</f>
        <v>37</v>
      </c>
      <c r="F107" s="8">
        <v>0</v>
      </c>
      <c r="G107" s="8">
        <v>1</v>
      </c>
      <c r="H107" s="8">
        <f t="shared" si="13"/>
        <v>24</v>
      </c>
      <c r="I107" s="9">
        <f t="shared" si="14"/>
        <v>28.503562945368174</v>
      </c>
      <c r="J107" s="8">
        <f>RANK(I107,I69:I123)</f>
        <v>37</v>
      </c>
    </row>
    <row r="108" spans="1:10" x14ac:dyDescent="0.25">
      <c r="A108" s="7" t="s">
        <v>38</v>
      </c>
      <c r="B108" s="8">
        <v>1715</v>
      </c>
      <c r="C108" s="8">
        <v>25</v>
      </c>
      <c r="D108" s="9">
        <f t="shared" si="12"/>
        <v>14.577259475218659</v>
      </c>
      <c r="E108" s="8">
        <f>RANK(D108,D69:D123)</f>
        <v>54</v>
      </c>
      <c r="F108" s="8">
        <v>0</v>
      </c>
      <c r="G108" s="8">
        <v>4</v>
      </c>
      <c r="H108" s="8">
        <f t="shared" si="13"/>
        <v>29</v>
      </c>
      <c r="I108" s="9">
        <f t="shared" si="14"/>
        <v>16.909620991253647</v>
      </c>
      <c r="J108" s="8">
        <f>RANK(I108,I69:I123)</f>
        <v>53</v>
      </c>
    </row>
    <row r="109" spans="1:10" x14ac:dyDescent="0.25">
      <c r="A109" s="7" t="s">
        <v>39</v>
      </c>
      <c r="B109" s="8">
        <v>1965</v>
      </c>
      <c r="C109" s="8">
        <v>81</v>
      </c>
      <c r="D109" s="9">
        <f t="shared" si="12"/>
        <v>41.221374045801525</v>
      </c>
      <c r="E109" s="8">
        <f>RANK(D109,D69:D123)</f>
        <v>14</v>
      </c>
      <c r="F109" s="8">
        <v>1</v>
      </c>
      <c r="G109" s="8">
        <v>9</v>
      </c>
      <c r="H109" s="8">
        <f t="shared" si="13"/>
        <v>91</v>
      </c>
      <c r="I109" s="9">
        <f t="shared" si="14"/>
        <v>46.310432569974552</v>
      </c>
      <c r="J109" s="8">
        <f>RANK(I109,I69:I123)</f>
        <v>9</v>
      </c>
    </row>
    <row r="110" spans="1:10" x14ac:dyDescent="0.25">
      <c r="A110" s="7" t="s">
        <v>40</v>
      </c>
      <c r="B110" s="8">
        <v>763</v>
      </c>
      <c r="C110" s="8">
        <v>24</v>
      </c>
      <c r="D110" s="9">
        <f t="shared" si="12"/>
        <v>31.454783748361727</v>
      </c>
      <c r="E110" s="8">
        <f>RANK(D110,D69:D123)</f>
        <v>28</v>
      </c>
      <c r="F110" s="8">
        <v>0</v>
      </c>
      <c r="G110" s="8">
        <v>2</v>
      </c>
      <c r="H110" s="8">
        <f t="shared" si="13"/>
        <v>26</v>
      </c>
      <c r="I110" s="9">
        <f t="shared" si="14"/>
        <v>34.076015727391876</v>
      </c>
      <c r="J110" s="8">
        <f>RANK(I110,I69:I123)</f>
        <v>28</v>
      </c>
    </row>
    <row r="111" spans="1:10" x14ac:dyDescent="0.25">
      <c r="A111" s="7" t="s">
        <v>41</v>
      </c>
      <c r="B111" s="8">
        <v>238</v>
      </c>
      <c r="C111" s="8">
        <v>10</v>
      </c>
      <c r="D111" s="9">
        <f t="shared" si="12"/>
        <v>42.016806722689076</v>
      </c>
      <c r="E111" s="8">
        <f>RANK(D111,D69:D123)</f>
        <v>11</v>
      </c>
      <c r="F111" s="8">
        <v>0</v>
      </c>
      <c r="G111" s="8">
        <v>0</v>
      </c>
      <c r="H111" s="8">
        <f t="shared" si="13"/>
        <v>10</v>
      </c>
      <c r="I111" s="9">
        <f t="shared" si="14"/>
        <v>42.016806722689076</v>
      </c>
      <c r="J111" s="8">
        <f>RANK(I111,I69:I123)</f>
        <v>17</v>
      </c>
    </row>
    <row r="112" spans="1:10" x14ac:dyDescent="0.25">
      <c r="A112" s="7" t="s">
        <v>42</v>
      </c>
      <c r="B112" s="8">
        <v>403</v>
      </c>
      <c r="C112" s="8">
        <v>16</v>
      </c>
      <c r="D112" s="9">
        <f t="shared" si="12"/>
        <v>39.702233250620345</v>
      </c>
      <c r="E112" s="8">
        <f>RANK(D112,D69:D123)</f>
        <v>17</v>
      </c>
      <c r="F112" s="8">
        <v>0</v>
      </c>
      <c r="G112" s="8">
        <v>1</v>
      </c>
      <c r="H112" s="8">
        <f t="shared" si="13"/>
        <v>17</v>
      </c>
      <c r="I112" s="9">
        <f t="shared" si="14"/>
        <v>42.183622828784124</v>
      </c>
      <c r="J112" s="8">
        <f>RANK(I112,I69:I123)</f>
        <v>16</v>
      </c>
    </row>
    <row r="113" spans="1:10" x14ac:dyDescent="0.25">
      <c r="A113" s="7" t="s">
        <v>43</v>
      </c>
      <c r="B113" s="8">
        <v>319</v>
      </c>
      <c r="C113" s="8">
        <v>9</v>
      </c>
      <c r="D113" s="9">
        <f t="shared" si="12"/>
        <v>28.213166144200628</v>
      </c>
      <c r="E113" s="8">
        <f>RANK(D113,D69:D123)</f>
        <v>35</v>
      </c>
      <c r="F113" s="8">
        <v>0</v>
      </c>
      <c r="G113" s="8">
        <v>0</v>
      </c>
      <c r="H113" s="8">
        <f t="shared" si="13"/>
        <v>9</v>
      </c>
      <c r="I113" s="9">
        <f t="shared" si="14"/>
        <v>28.213166144200628</v>
      </c>
      <c r="J113" s="8">
        <f>RANK(I113,I69:I123)</f>
        <v>38</v>
      </c>
    </row>
    <row r="114" spans="1:10" x14ac:dyDescent="0.25">
      <c r="A114" s="7" t="s">
        <v>44</v>
      </c>
      <c r="B114" s="8">
        <v>436</v>
      </c>
      <c r="C114" s="8">
        <v>13</v>
      </c>
      <c r="D114" s="9">
        <f t="shared" si="12"/>
        <v>29.816513761467892</v>
      </c>
      <c r="E114" s="8">
        <f>RANK(D114,D69:D123)</f>
        <v>33</v>
      </c>
      <c r="F114" s="8">
        <v>0</v>
      </c>
      <c r="G114" s="8">
        <v>1</v>
      </c>
      <c r="H114" s="8">
        <f t="shared" si="13"/>
        <v>14</v>
      </c>
      <c r="I114" s="9">
        <f t="shared" si="14"/>
        <v>32.11009174311927</v>
      </c>
      <c r="J114" s="8">
        <f>RANK(I114,I69:I123)</f>
        <v>31</v>
      </c>
    </row>
    <row r="115" spans="1:10" x14ac:dyDescent="0.25">
      <c r="A115" s="7" t="s">
        <v>45</v>
      </c>
      <c r="B115" s="8">
        <v>152</v>
      </c>
      <c r="C115" s="8">
        <v>4</v>
      </c>
      <c r="D115" s="9">
        <f t="shared" si="12"/>
        <v>26.315789473684209</v>
      </c>
      <c r="E115" s="8">
        <f>RANK(D115,D69:D123)</f>
        <v>40</v>
      </c>
      <c r="F115" s="8">
        <v>0</v>
      </c>
      <c r="G115" s="8">
        <v>0</v>
      </c>
      <c r="H115" s="8">
        <f t="shared" si="13"/>
        <v>4</v>
      </c>
      <c r="I115" s="9">
        <f t="shared" si="14"/>
        <v>26.315789473684209</v>
      </c>
      <c r="J115" s="8">
        <f>RANK(I115,I69:I123)</f>
        <v>42</v>
      </c>
    </row>
    <row r="116" spans="1:10" x14ac:dyDescent="0.25">
      <c r="A116" s="7" t="s">
        <v>46</v>
      </c>
      <c r="B116" s="8">
        <v>256</v>
      </c>
      <c r="C116" s="8">
        <v>6</v>
      </c>
      <c r="D116" s="9">
        <f t="shared" si="12"/>
        <v>23.4375</v>
      </c>
      <c r="E116" s="8">
        <f>RANK(D116,D69:D123)</f>
        <v>43</v>
      </c>
      <c r="F116" s="8">
        <v>0</v>
      </c>
      <c r="G116" s="8">
        <v>0</v>
      </c>
      <c r="H116" s="8">
        <f t="shared" si="13"/>
        <v>6</v>
      </c>
      <c r="I116" s="9">
        <f t="shared" si="14"/>
        <v>23.4375</v>
      </c>
      <c r="J116" s="8">
        <f>RANK(I116,I69:I123)</f>
        <v>45</v>
      </c>
    </row>
    <row r="117" spans="1:10" x14ac:dyDescent="0.25">
      <c r="A117" s="7" t="s">
        <v>47</v>
      </c>
      <c r="B117" s="8">
        <v>805</v>
      </c>
      <c r="C117" s="8">
        <v>22</v>
      </c>
      <c r="D117" s="9">
        <f t="shared" si="12"/>
        <v>27.329192546583851</v>
      </c>
      <c r="E117" s="8">
        <f>RANK(D117,D69:D123)</f>
        <v>36</v>
      </c>
      <c r="F117" s="8">
        <v>0</v>
      </c>
      <c r="G117" s="8">
        <v>2</v>
      </c>
      <c r="H117" s="8">
        <f t="shared" si="13"/>
        <v>24</v>
      </c>
      <c r="I117" s="9">
        <f t="shared" si="14"/>
        <v>29.813664596273291</v>
      </c>
      <c r="J117" s="8">
        <f>RANK(I117,I69:I123)</f>
        <v>36</v>
      </c>
    </row>
    <row r="118" spans="1:10" x14ac:dyDescent="0.25">
      <c r="A118" s="7" t="s">
        <v>48</v>
      </c>
      <c r="B118" s="8">
        <v>1240</v>
      </c>
      <c r="C118" s="8">
        <v>36</v>
      </c>
      <c r="D118" s="9">
        <f t="shared" si="12"/>
        <v>29.032258064516132</v>
      </c>
      <c r="E118" s="8">
        <f>RANK(D118,D69:D123)</f>
        <v>34</v>
      </c>
      <c r="F118" s="8">
        <v>0</v>
      </c>
      <c r="G118" s="8">
        <v>2</v>
      </c>
      <c r="H118" s="8">
        <f t="shared" si="13"/>
        <v>38</v>
      </c>
      <c r="I118" s="9">
        <f t="shared" si="14"/>
        <v>30.64516129032258</v>
      </c>
      <c r="J118" s="8">
        <f>RANK(I118,I69:I123)</f>
        <v>33</v>
      </c>
    </row>
    <row r="119" spans="1:10" x14ac:dyDescent="0.25">
      <c r="A119" s="7" t="s">
        <v>49</v>
      </c>
      <c r="B119" s="8">
        <v>209</v>
      </c>
      <c r="C119" s="8">
        <v>9</v>
      </c>
      <c r="D119" s="9">
        <f t="shared" si="12"/>
        <v>43.062200956937801</v>
      </c>
      <c r="E119" s="8">
        <f>RANK(D119,D69:D123)</f>
        <v>10</v>
      </c>
      <c r="F119" s="8">
        <v>0</v>
      </c>
      <c r="G119" s="8">
        <v>0</v>
      </c>
      <c r="H119" s="8">
        <f t="shared" si="13"/>
        <v>9</v>
      </c>
      <c r="I119" s="9">
        <f t="shared" si="14"/>
        <v>43.062200956937801</v>
      </c>
      <c r="J119" s="8">
        <f>RANK(I119,I69:I123)</f>
        <v>15</v>
      </c>
    </row>
    <row r="120" spans="1:10" x14ac:dyDescent="0.25">
      <c r="A120" s="7" t="s">
        <v>50</v>
      </c>
      <c r="B120" s="8">
        <v>428</v>
      </c>
      <c r="C120" s="8">
        <v>9</v>
      </c>
      <c r="D120" s="9">
        <f t="shared" si="12"/>
        <v>21.028037383177569</v>
      </c>
      <c r="E120" s="8">
        <f>RANK(D120,D69:D123)</f>
        <v>47</v>
      </c>
      <c r="F120" s="8">
        <v>0</v>
      </c>
      <c r="G120" s="8">
        <v>0</v>
      </c>
      <c r="H120" s="8">
        <f t="shared" si="13"/>
        <v>9</v>
      </c>
      <c r="I120" s="9">
        <f t="shared" si="14"/>
        <v>21.028037383177569</v>
      </c>
      <c r="J120" s="8">
        <f>RANK(I120,I69:I123)</f>
        <v>48</v>
      </c>
    </row>
    <row r="121" spans="1:10" x14ac:dyDescent="0.25">
      <c r="A121" s="7" t="s">
        <v>51</v>
      </c>
      <c r="B121" s="8">
        <v>145</v>
      </c>
      <c r="C121" s="8">
        <v>7</v>
      </c>
      <c r="D121" s="9">
        <f t="shared" si="12"/>
        <v>48.275862068965516</v>
      </c>
      <c r="E121" s="8">
        <f>RANK(D121,D69:D123)</f>
        <v>4</v>
      </c>
      <c r="F121" s="8">
        <v>0</v>
      </c>
      <c r="G121" s="8">
        <v>0</v>
      </c>
      <c r="H121" s="8">
        <f t="shared" si="13"/>
        <v>7</v>
      </c>
      <c r="I121" s="9">
        <f t="shared" si="14"/>
        <v>48.275862068965516</v>
      </c>
      <c r="J121" s="8">
        <f>RANK(I121,I69:I123)</f>
        <v>8</v>
      </c>
    </row>
    <row r="122" spans="1:10" x14ac:dyDescent="0.25">
      <c r="A122" s="7" t="s">
        <v>52</v>
      </c>
      <c r="B122" s="8">
        <v>2425</v>
      </c>
      <c r="C122" s="8">
        <v>81</v>
      </c>
      <c r="D122" s="9">
        <f t="shared" si="12"/>
        <v>33.402061855670098</v>
      </c>
      <c r="E122" s="8">
        <f>RANK(D122,D69:D123)</f>
        <v>24</v>
      </c>
      <c r="F122" s="8">
        <v>0</v>
      </c>
      <c r="G122" s="8">
        <v>6</v>
      </c>
      <c r="H122" s="8">
        <f t="shared" si="13"/>
        <v>87</v>
      </c>
      <c r="I122" s="9">
        <f t="shared" si="14"/>
        <v>35.876288659793815</v>
      </c>
      <c r="J122" s="8">
        <f>RANK(I122,I69:I123)</f>
        <v>26</v>
      </c>
    </row>
    <row r="123" spans="1:10" x14ac:dyDescent="0.25">
      <c r="A123" s="7" t="s">
        <v>53</v>
      </c>
      <c r="B123" s="8">
        <v>612</v>
      </c>
      <c r="C123" s="8">
        <v>23</v>
      </c>
      <c r="D123" s="9">
        <f t="shared" si="12"/>
        <v>37.58169934640523</v>
      </c>
      <c r="E123" s="8">
        <f>RANK(D123,D69:D123)</f>
        <v>18</v>
      </c>
      <c r="F123" s="8">
        <v>2</v>
      </c>
      <c r="G123" s="8">
        <v>0</v>
      </c>
      <c r="H123" s="8">
        <f t="shared" si="13"/>
        <v>25</v>
      </c>
      <c r="I123" s="9">
        <f t="shared" si="14"/>
        <v>40.849673202614383</v>
      </c>
      <c r="J123" s="8">
        <f>RANK(I123,I69:I123)</f>
        <v>19</v>
      </c>
    </row>
    <row r="124" spans="1:10" ht="30" customHeight="1" x14ac:dyDescent="0.25">
      <c r="A124" s="10" t="s">
        <v>68</v>
      </c>
      <c r="B124" s="11">
        <f>SUM(B69:B123)</f>
        <v>52997</v>
      </c>
      <c r="C124" s="11">
        <f>SUM(C69:C123)</f>
        <v>1544</v>
      </c>
      <c r="D124" s="12">
        <f>(C124/B124)*1000</f>
        <v>29.133724550446249</v>
      </c>
      <c r="E124" s="11"/>
      <c r="F124" s="11">
        <f>SUM(F69:F123)</f>
        <v>8</v>
      </c>
      <c r="G124" s="11">
        <f>SUM(G69:G123)</f>
        <v>119</v>
      </c>
      <c r="H124" s="11">
        <f>SUM(H69:H123)</f>
        <v>1671</v>
      </c>
      <c r="I124" s="12">
        <f>(H124/B124)*1000</f>
        <v>31.530086608675962</v>
      </c>
      <c r="J124" s="11"/>
    </row>
    <row r="125" spans="1:10" x14ac:dyDescent="0.25">
      <c r="A125" s="13" t="s">
        <v>81</v>
      </c>
    </row>
    <row r="126" spans="1:10" x14ac:dyDescent="0.25">
      <c r="A126" s="13" t="s">
        <v>69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26"/>
  <sheetViews>
    <sheetView workbookViewId="0"/>
  </sheetViews>
  <sheetFormatPr defaultRowHeight="15" x14ac:dyDescent="0.25"/>
  <cols>
    <col min="1" max="1" width="12.85546875" customWidth="1"/>
    <col min="2" max="2" width="11.5703125" customWidth="1"/>
    <col min="3" max="3" width="10" customWidth="1"/>
    <col min="4" max="4" width="12.42578125" customWidth="1"/>
    <col min="5" max="5" width="7.5703125" customWidth="1"/>
    <col min="6" max="6" width="12.5703125" customWidth="1"/>
    <col min="7" max="7" width="12" customWidth="1"/>
    <col min="8" max="8" width="13.140625" customWidth="1"/>
    <col min="9" max="9" width="11.5703125" customWidth="1"/>
    <col min="10" max="10" width="7.5703125" customWidth="1"/>
    <col min="11" max="11" width="12.5703125" customWidth="1"/>
    <col min="12" max="12" width="11.7109375" customWidth="1"/>
    <col min="13" max="13" width="10" customWidth="1"/>
    <col min="14" max="14" width="11.5703125" customWidth="1"/>
    <col min="15" max="15" width="7.5703125" customWidth="1"/>
    <col min="16" max="16" width="12.5703125" customWidth="1"/>
  </cols>
  <sheetData>
    <row r="1" spans="1:16" ht="18.75" x14ac:dyDescent="0.3">
      <c r="A1" s="2" t="s">
        <v>85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18.75" x14ac:dyDescent="0.3">
      <c r="A2" s="2" t="s">
        <v>56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4" spans="1:16" ht="110.25" x14ac:dyDescent="0.25">
      <c r="A4" s="1" t="s">
        <v>57</v>
      </c>
      <c r="B4" s="1" t="s">
        <v>58</v>
      </c>
      <c r="C4" s="1" t="s">
        <v>59</v>
      </c>
      <c r="D4" s="1" t="s">
        <v>78</v>
      </c>
      <c r="E4" s="1" t="s">
        <v>60</v>
      </c>
      <c r="F4" s="1" t="s">
        <v>66</v>
      </c>
      <c r="G4" s="1" t="s">
        <v>61</v>
      </c>
      <c r="H4" s="1" t="s">
        <v>62</v>
      </c>
      <c r="I4" s="1" t="s">
        <v>79</v>
      </c>
      <c r="J4" s="1" t="s">
        <v>60</v>
      </c>
      <c r="K4" s="1" t="s">
        <v>65</v>
      </c>
      <c r="L4" s="1" t="s">
        <v>63</v>
      </c>
      <c r="M4" s="1" t="s">
        <v>64</v>
      </c>
      <c r="N4" s="1" t="s">
        <v>80</v>
      </c>
      <c r="O4" s="1" t="s">
        <v>60</v>
      </c>
      <c r="P4" s="1" t="s">
        <v>67</v>
      </c>
    </row>
    <row r="5" spans="1:16" ht="22.5" customHeight="1" x14ac:dyDescent="0.25">
      <c r="A5" s="4" t="s">
        <v>0</v>
      </c>
      <c r="B5" s="5">
        <v>16497</v>
      </c>
      <c r="C5" s="5">
        <v>5</v>
      </c>
      <c r="D5" s="6">
        <f t="shared" ref="D5:D36" si="0">(C5/B5)*100000</f>
        <v>30.308540946838821</v>
      </c>
      <c r="E5" s="5">
        <f>RANK(D5,D5:D59)</f>
        <v>30</v>
      </c>
      <c r="F5" s="5">
        <v>4</v>
      </c>
      <c r="G5" s="5">
        <v>8080</v>
      </c>
      <c r="H5" s="5">
        <v>2</v>
      </c>
      <c r="I5" s="6">
        <f t="shared" ref="I5:I36" si="1">(H5/G5)*100000</f>
        <v>24.752475247524753</v>
      </c>
      <c r="J5" s="5">
        <f>RANK(I5,I5:I59)</f>
        <v>41</v>
      </c>
      <c r="K5" s="5">
        <v>2</v>
      </c>
      <c r="L5" s="5">
        <f t="shared" ref="L5:L36" si="2">B5-G5</f>
        <v>8417</v>
      </c>
      <c r="M5" s="5">
        <f t="shared" ref="M5:M36" si="3">C5-H5</f>
        <v>3</v>
      </c>
      <c r="N5" s="6">
        <f t="shared" ref="N5:N36" si="4">(M5/L5)*100000</f>
        <v>35.642152786028277</v>
      </c>
      <c r="O5" s="5">
        <f>RANK(N5,N5:N59)</f>
        <v>20</v>
      </c>
      <c r="P5" s="5">
        <f t="shared" ref="P5:P36" si="5">F5-K5</f>
        <v>2</v>
      </c>
    </row>
    <row r="6" spans="1:16" x14ac:dyDescent="0.25">
      <c r="A6" s="7" t="s">
        <v>1</v>
      </c>
      <c r="B6" s="8">
        <v>114920</v>
      </c>
      <c r="C6" s="8">
        <v>87</v>
      </c>
      <c r="D6" s="9">
        <f t="shared" si="0"/>
        <v>75.704838148277062</v>
      </c>
      <c r="E6" s="8">
        <f>RANK(D6,D5:D59)</f>
        <v>5</v>
      </c>
      <c r="F6" s="8">
        <v>92</v>
      </c>
      <c r="G6" s="8">
        <v>56963</v>
      </c>
      <c r="H6" s="8">
        <v>62</v>
      </c>
      <c r="I6" s="9">
        <f t="shared" si="1"/>
        <v>108.84258202692976</v>
      </c>
      <c r="J6" s="8">
        <f>RANK(I6,I5:I59)</f>
        <v>5</v>
      </c>
      <c r="K6" s="8">
        <v>64</v>
      </c>
      <c r="L6" s="8">
        <f t="shared" si="2"/>
        <v>57957</v>
      </c>
      <c r="M6" s="8">
        <f t="shared" si="3"/>
        <v>25</v>
      </c>
      <c r="N6" s="9">
        <f t="shared" si="4"/>
        <v>43.135427989716511</v>
      </c>
      <c r="O6" s="8">
        <f>RANK(N6,N5:N59)</f>
        <v>16</v>
      </c>
      <c r="P6" s="8">
        <f t="shared" si="5"/>
        <v>28</v>
      </c>
    </row>
    <row r="7" spans="1:16" x14ac:dyDescent="0.25">
      <c r="A7" s="7" t="s">
        <v>2</v>
      </c>
      <c r="B7" s="8">
        <v>22349</v>
      </c>
      <c r="C7" s="8">
        <v>13</v>
      </c>
      <c r="D7" s="9">
        <f t="shared" si="0"/>
        <v>58.16815070025504</v>
      </c>
      <c r="E7" s="8">
        <f>RANK(D7,D5:D59)</f>
        <v>13</v>
      </c>
      <c r="F7" s="8">
        <v>12</v>
      </c>
      <c r="G7" s="8">
        <v>11112</v>
      </c>
      <c r="H7" s="8">
        <v>8</v>
      </c>
      <c r="I7" s="9">
        <f t="shared" si="1"/>
        <v>71.994240460763137</v>
      </c>
      <c r="J7" s="8">
        <f>RANK(I7,I5:I59)</f>
        <v>11</v>
      </c>
      <c r="K7" s="8">
        <v>8</v>
      </c>
      <c r="L7" s="8">
        <f t="shared" si="2"/>
        <v>11237</v>
      </c>
      <c r="M7" s="8">
        <f t="shared" si="3"/>
        <v>5</v>
      </c>
      <c r="N7" s="9">
        <f t="shared" si="4"/>
        <v>44.495861884844714</v>
      </c>
      <c r="O7" s="8">
        <f>RANK(N7,N5:N59)</f>
        <v>15</v>
      </c>
      <c r="P7" s="8">
        <f t="shared" si="5"/>
        <v>4</v>
      </c>
    </row>
    <row r="8" spans="1:16" x14ac:dyDescent="0.25">
      <c r="A8" s="7" t="s">
        <v>3</v>
      </c>
      <c r="B8" s="8">
        <v>14237</v>
      </c>
      <c r="C8" s="8">
        <v>4</v>
      </c>
      <c r="D8" s="9">
        <f t="shared" si="0"/>
        <v>28.095806700849899</v>
      </c>
      <c r="E8" s="8">
        <f>RANK(D8,D5:D59)</f>
        <v>32</v>
      </c>
      <c r="F8" s="8">
        <v>5</v>
      </c>
      <c r="G8" s="8">
        <v>7191</v>
      </c>
      <c r="H8" s="8">
        <v>3</v>
      </c>
      <c r="I8" s="9">
        <f t="shared" si="1"/>
        <v>41.718815185648729</v>
      </c>
      <c r="J8" s="8">
        <f>RANK(I8,I5:I59)</f>
        <v>24</v>
      </c>
      <c r="K8" s="8">
        <v>2</v>
      </c>
      <c r="L8" s="8">
        <f t="shared" si="2"/>
        <v>7046</v>
      </c>
      <c r="M8" s="8">
        <f t="shared" si="3"/>
        <v>1</v>
      </c>
      <c r="N8" s="9">
        <f t="shared" si="4"/>
        <v>14.192449616803859</v>
      </c>
      <c r="O8" s="8">
        <f>RANK(N8,N5:N59)</f>
        <v>42</v>
      </c>
      <c r="P8" s="8">
        <f t="shared" si="5"/>
        <v>3</v>
      </c>
    </row>
    <row r="9" spans="1:16" x14ac:dyDescent="0.25">
      <c r="A9" s="7" t="s">
        <v>4</v>
      </c>
      <c r="B9" s="8">
        <v>22443</v>
      </c>
      <c r="C9" s="8">
        <v>9</v>
      </c>
      <c r="D9" s="9">
        <f t="shared" si="0"/>
        <v>40.101590696430961</v>
      </c>
      <c r="E9" s="8">
        <f>RANK(D9,D5:D59)</f>
        <v>20</v>
      </c>
      <c r="F9" s="8">
        <v>12</v>
      </c>
      <c r="G9" s="8">
        <v>11020</v>
      </c>
      <c r="H9" s="8">
        <v>6</v>
      </c>
      <c r="I9" s="9">
        <f t="shared" si="1"/>
        <v>54.446460980036299</v>
      </c>
      <c r="J9" s="8">
        <f>RANK(I9,I5:I59)</f>
        <v>18</v>
      </c>
      <c r="K9" s="8">
        <v>8</v>
      </c>
      <c r="L9" s="8">
        <f t="shared" si="2"/>
        <v>11423</v>
      </c>
      <c r="M9" s="8">
        <f t="shared" si="3"/>
        <v>3</v>
      </c>
      <c r="N9" s="9">
        <f t="shared" si="4"/>
        <v>26.262803116519304</v>
      </c>
      <c r="O9" s="8">
        <f>RANK(N9,N5:N59)</f>
        <v>27</v>
      </c>
      <c r="P9" s="8">
        <f t="shared" si="5"/>
        <v>4</v>
      </c>
    </row>
    <row r="10" spans="1:16" x14ac:dyDescent="0.25">
      <c r="A10" s="7" t="s">
        <v>5</v>
      </c>
      <c r="B10" s="8">
        <v>94958</v>
      </c>
      <c r="C10" s="8">
        <v>144</v>
      </c>
      <c r="D10" s="9">
        <f t="shared" si="0"/>
        <v>151.64599085911667</v>
      </c>
      <c r="E10" s="8">
        <f>RANK(D10,D5:D59)</f>
        <v>1</v>
      </c>
      <c r="F10" s="8">
        <v>201</v>
      </c>
      <c r="G10" s="8">
        <v>46461</v>
      </c>
      <c r="H10" s="8">
        <v>100</v>
      </c>
      <c r="I10" s="9">
        <f t="shared" si="1"/>
        <v>215.23428251651924</v>
      </c>
      <c r="J10" s="8">
        <f>RANK(I10,I5:I59)</f>
        <v>1</v>
      </c>
      <c r="K10" s="8">
        <v>135</v>
      </c>
      <c r="L10" s="8">
        <f t="shared" si="2"/>
        <v>48497</v>
      </c>
      <c r="M10" s="8">
        <f t="shared" si="3"/>
        <v>44</v>
      </c>
      <c r="N10" s="9">
        <f t="shared" si="4"/>
        <v>90.727261480091556</v>
      </c>
      <c r="O10" s="8">
        <f>RANK(N10,N5:N59)</f>
        <v>1</v>
      </c>
      <c r="P10" s="8">
        <f t="shared" si="5"/>
        <v>66</v>
      </c>
    </row>
    <row r="11" spans="1:16" x14ac:dyDescent="0.25">
      <c r="A11" s="7" t="s">
        <v>6</v>
      </c>
      <c r="B11" s="8">
        <v>7307</v>
      </c>
      <c r="C11" s="8">
        <v>1</v>
      </c>
      <c r="D11" s="9">
        <f t="shared" si="0"/>
        <v>13.685507048036131</v>
      </c>
      <c r="E11" s="8">
        <f>RANK(D11,D5:D59)</f>
        <v>47</v>
      </c>
      <c r="F11" s="8">
        <v>1</v>
      </c>
      <c r="G11" s="8">
        <v>3640</v>
      </c>
      <c r="H11" s="8">
        <v>1</v>
      </c>
      <c r="I11" s="9">
        <f t="shared" si="1"/>
        <v>27.472527472527471</v>
      </c>
      <c r="J11" s="8">
        <f>RANK(I11,I5:I59)</f>
        <v>38</v>
      </c>
      <c r="K11" s="8">
        <v>1</v>
      </c>
      <c r="L11" s="8">
        <f t="shared" si="2"/>
        <v>3667</v>
      </c>
      <c r="M11" s="8">
        <f t="shared" si="3"/>
        <v>0</v>
      </c>
      <c r="N11" s="9">
        <f t="shared" si="4"/>
        <v>0</v>
      </c>
      <c r="O11" s="8"/>
      <c r="P11" s="8">
        <f t="shared" si="5"/>
        <v>0</v>
      </c>
    </row>
    <row r="12" spans="1:16" x14ac:dyDescent="0.25">
      <c r="A12" s="7" t="s">
        <v>7</v>
      </c>
      <c r="B12" s="8">
        <v>8764</v>
      </c>
      <c r="C12" s="8">
        <v>1</v>
      </c>
      <c r="D12" s="9">
        <f t="shared" si="0"/>
        <v>11.410314924691921</v>
      </c>
      <c r="E12" s="8">
        <f>RANK(D12,D5:D59)</f>
        <v>51</v>
      </c>
      <c r="F12" s="8">
        <v>2</v>
      </c>
      <c r="G12" s="8">
        <v>4423</v>
      </c>
      <c r="H12" s="8">
        <v>1</v>
      </c>
      <c r="I12" s="9">
        <f t="shared" si="1"/>
        <v>22.609088853719197</v>
      </c>
      <c r="J12" s="8">
        <f>RANK(I12,I5:I59)</f>
        <v>48</v>
      </c>
      <c r="K12" s="8">
        <v>1</v>
      </c>
      <c r="L12" s="8">
        <f t="shared" si="2"/>
        <v>4341</v>
      </c>
      <c r="M12" s="8">
        <f t="shared" si="3"/>
        <v>0</v>
      </c>
      <c r="N12" s="9">
        <f t="shared" si="4"/>
        <v>0</v>
      </c>
      <c r="O12" s="8"/>
      <c r="P12" s="8">
        <f t="shared" si="5"/>
        <v>1</v>
      </c>
    </row>
    <row r="13" spans="1:16" x14ac:dyDescent="0.25">
      <c r="A13" s="7" t="s">
        <v>8</v>
      </c>
      <c r="B13" s="8">
        <v>8560</v>
      </c>
      <c r="C13" s="8">
        <v>1</v>
      </c>
      <c r="D13" s="9">
        <f t="shared" si="0"/>
        <v>11.682242990654206</v>
      </c>
      <c r="E13" s="8">
        <f>RANK(D13,D5:D59)</f>
        <v>50</v>
      </c>
      <c r="F13" s="8">
        <v>1</v>
      </c>
      <c r="G13" s="8">
        <v>4711</v>
      </c>
      <c r="H13" s="8">
        <v>0</v>
      </c>
      <c r="I13" s="9">
        <f t="shared" si="1"/>
        <v>0</v>
      </c>
      <c r="J13" s="8"/>
      <c r="K13" s="8">
        <v>0</v>
      </c>
      <c r="L13" s="8">
        <f t="shared" si="2"/>
        <v>3849</v>
      </c>
      <c r="M13" s="8">
        <f t="shared" si="3"/>
        <v>1</v>
      </c>
      <c r="N13" s="9">
        <f t="shared" si="4"/>
        <v>25.980774227071969</v>
      </c>
      <c r="O13" s="8">
        <f>RANK(N13,N5:N59)</f>
        <v>28</v>
      </c>
      <c r="P13" s="8">
        <f t="shared" si="5"/>
        <v>1</v>
      </c>
    </row>
    <row r="14" spans="1:16" x14ac:dyDescent="0.25">
      <c r="A14" s="7" t="s">
        <v>9</v>
      </c>
      <c r="B14" s="8">
        <v>43521</v>
      </c>
      <c r="C14" s="8">
        <v>31</v>
      </c>
      <c r="D14" s="9">
        <f t="shared" si="0"/>
        <v>71.22998092874704</v>
      </c>
      <c r="E14" s="8">
        <f>RANK(D14,D5:D59)</f>
        <v>7</v>
      </c>
      <c r="F14" s="8">
        <v>21</v>
      </c>
      <c r="G14" s="8">
        <v>21915</v>
      </c>
      <c r="H14" s="8">
        <v>18</v>
      </c>
      <c r="I14" s="9">
        <f t="shared" si="1"/>
        <v>82.135523613963031</v>
      </c>
      <c r="J14" s="8">
        <f>RANK(I14,I5:I59)</f>
        <v>10</v>
      </c>
      <c r="K14" s="8">
        <v>11</v>
      </c>
      <c r="L14" s="8">
        <f t="shared" si="2"/>
        <v>21606</v>
      </c>
      <c r="M14" s="8">
        <f t="shared" si="3"/>
        <v>13</v>
      </c>
      <c r="N14" s="9">
        <f t="shared" si="4"/>
        <v>60.168471720818296</v>
      </c>
      <c r="O14" s="8">
        <f>RANK(N14,N5:N59)</f>
        <v>4</v>
      </c>
      <c r="P14" s="8">
        <f t="shared" si="5"/>
        <v>10</v>
      </c>
    </row>
    <row r="15" spans="1:16" x14ac:dyDescent="0.25">
      <c r="A15" s="7" t="s">
        <v>54</v>
      </c>
      <c r="B15" s="8">
        <v>8005</v>
      </c>
      <c r="C15" s="8">
        <v>0</v>
      </c>
      <c r="D15" s="9">
        <f t="shared" si="0"/>
        <v>0</v>
      </c>
      <c r="E15" s="8"/>
      <c r="F15" s="8">
        <v>0</v>
      </c>
      <c r="G15" s="8">
        <v>4754</v>
      </c>
      <c r="H15" s="8">
        <v>0</v>
      </c>
      <c r="I15" s="9">
        <f t="shared" si="1"/>
        <v>0</v>
      </c>
      <c r="J15" s="8"/>
      <c r="K15" s="8">
        <v>0</v>
      </c>
      <c r="L15" s="8">
        <f t="shared" si="2"/>
        <v>3251</v>
      </c>
      <c r="M15" s="8">
        <f t="shared" si="3"/>
        <v>0</v>
      </c>
      <c r="N15" s="9">
        <f t="shared" si="4"/>
        <v>0</v>
      </c>
      <c r="O15" s="8"/>
      <c r="P15" s="8">
        <f t="shared" si="5"/>
        <v>0</v>
      </c>
    </row>
    <row r="16" spans="1:16" x14ac:dyDescent="0.25">
      <c r="A16" s="7" t="s">
        <v>10</v>
      </c>
      <c r="B16" s="8">
        <v>11670</v>
      </c>
      <c r="C16" s="8">
        <v>1</v>
      </c>
      <c r="D16" s="9">
        <f t="shared" si="0"/>
        <v>8.5689802913453299</v>
      </c>
      <c r="E16" s="8">
        <f>RANK(D16,D5:D59)</f>
        <v>53</v>
      </c>
      <c r="F16" s="8">
        <v>3</v>
      </c>
      <c r="G16" s="8">
        <v>5828</v>
      </c>
      <c r="H16" s="8">
        <v>0</v>
      </c>
      <c r="I16" s="9">
        <f t="shared" si="1"/>
        <v>0</v>
      </c>
      <c r="J16" s="8"/>
      <c r="K16" s="8">
        <v>0</v>
      </c>
      <c r="L16" s="8">
        <f t="shared" si="2"/>
        <v>5842</v>
      </c>
      <c r="M16" s="8">
        <f t="shared" si="3"/>
        <v>1</v>
      </c>
      <c r="N16" s="9">
        <f t="shared" si="4"/>
        <v>17.117425539198905</v>
      </c>
      <c r="O16" s="8">
        <f>RANK(N16,N5:N59)</f>
        <v>37</v>
      </c>
      <c r="P16" s="8">
        <f t="shared" si="5"/>
        <v>3</v>
      </c>
    </row>
    <row r="17" spans="1:16" x14ac:dyDescent="0.25">
      <c r="A17" s="7" t="s">
        <v>11</v>
      </c>
      <c r="B17" s="8">
        <v>35287</v>
      </c>
      <c r="C17" s="8">
        <v>8</v>
      </c>
      <c r="D17" s="9">
        <f t="shared" si="0"/>
        <v>22.671238699804459</v>
      </c>
      <c r="E17" s="8">
        <f>RANK(D17,D5:D59)</f>
        <v>38</v>
      </c>
      <c r="F17" s="8">
        <v>7</v>
      </c>
      <c r="G17" s="8">
        <v>17307</v>
      </c>
      <c r="H17" s="8">
        <v>3</v>
      </c>
      <c r="I17" s="9">
        <f t="shared" si="1"/>
        <v>17.334026694401111</v>
      </c>
      <c r="J17" s="8">
        <f>RANK(I17,I5:I59)</f>
        <v>50</v>
      </c>
      <c r="K17" s="8">
        <v>2</v>
      </c>
      <c r="L17" s="8">
        <f t="shared" si="2"/>
        <v>17980</v>
      </c>
      <c r="M17" s="8">
        <f t="shared" si="3"/>
        <v>5</v>
      </c>
      <c r="N17" s="9">
        <f t="shared" si="4"/>
        <v>27.808676307007786</v>
      </c>
      <c r="O17" s="8">
        <f>RANK(N17,N5:N59)</f>
        <v>23</v>
      </c>
      <c r="P17" s="8">
        <f t="shared" si="5"/>
        <v>5</v>
      </c>
    </row>
    <row r="18" spans="1:16" x14ac:dyDescent="0.25">
      <c r="A18" s="7" t="s">
        <v>12</v>
      </c>
      <c r="B18" s="8">
        <v>23471</v>
      </c>
      <c r="C18" s="8">
        <v>6</v>
      </c>
      <c r="D18" s="9">
        <f t="shared" si="0"/>
        <v>25.563461292659024</v>
      </c>
      <c r="E18" s="8">
        <f>RANK(D18,D5:D59)</f>
        <v>34</v>
      </c>
      <c r="F18" s="8">
        <v>8</v>
      </c>
      <c r="G18" s="8">
        <v>11960</v>
      </c>
      <c r="H18" s="8">
        <v>4</v>
      </c>
      <c r="I18" s="9">
        <f t="shared" si="1"/>
        <v>33.444816053511701</v>
      </c>
      <c r="J18" s="8">
        <f>RANK(I18,I5:I59)</f>
        <v>32</v>
      </c>
      <c r="K18" s="8">
        <v>5</v>
      </c>
      <c r="L18" s="8">
        <f t="shared" si="2"/>
        <v>11511</v>
      </c>
      <c r="M18" s="8">
        <f t="shared" si="3"/>
        <v>2</v>
      </c>
      <c r="N18" s="9">
        <f t="shared" si="4"/>
        <v>17.374685083832855</v>
      </c>
      <c r="O18" s="8">
        <f>RANK(N18,N5:N59)</f>
        <v>36</v>
      </c>
      <c r="P18" s="8">
        <f t="shared" si="5"/>
        <v>3</v>
      </c>
    </row>
    <row r="19" spans="1:16" x14ac:dyDescent="0.25">
      <c r="A19" s="7" t="s">
        <v>13</v>
      </c>
      <c r="B19" s="8">
        <v>29448</v>
      </c>
      <c r="C19" s="8">
        <v>13</v>
      </c>
      <c r="D19" s="9">
        <f t="shared" si="0"/>
        <v>44.145612605270308</v>
      </c>
      <c r="E19" s="8">
        <f>RANK(D19,D5:D59)</f>
        <v>18</v>
      </c>
      <c r="F19" s="8">
        <v>9</v>
      </c>
      <c r="G19" s="8">
        <v>14375</v>
      </c>
      <c r="H19" s="8">
        <v>9</v>
      </c>
      <c r="I19" s="9">
        <f t="shared" si="1"/>
        <v>62.608695652173921</v>
      </c>
      <c r="J19" s="8">
        <f>RANK(I19,I5:I59)</f>
        <v>16</v>
      </c>
      <c r="K19" s="8">
        <v>6</v>
      </c>
      <c r="L19" s="8">
        <f t="shared" si="2"/>
        <v>15073</v>
      </c>
      <c r="M19" s="8">
        <f t="shared" si="3"/>
        <v>4</v>
      </c>
      <c r="N19" s="9">
        <f t="shared" si="4"/>
        <v>26.537517415245802</v>
      </c>
      <c r="O19" s="8">
        <f>RANK(N19,N5:N59)</f>
        <v>26</v>
      </c>
      <c r="P19" s="8">
        <f t="shared" si="5"/>
        <v>3</v>
      </c>
    </row>
    <row r="20" spans="1:16" x14ac:dyDescent="0.25">
      <c r="A20" s="7" t="s">
        <v>14</v>
      </c>
      <c r="B20" s="8">
        <v>13717</v>
      </c>
      <c r="C20" s="8">
        <v>3</v>
      </c>
      <c r="D20" s="9">
        <f t="shared" si="0"/>
        <v>21.870671429612887</v>
      </c>
      <c r="E20" s="8">
        <f>RANK(D20,D5:D59)</f>
        <v>41</v>
      </c>
      <c r="F20" s="8">
        <v>4</v>
      </c>
      <c r="G20" s="8">
        <v>6893</v>
      </c>
      <c r="H20" s="8">
        <v>2</v>
      </c>
      <c r="I20" s="9">
        <f t="shared" si="1"/>
        <v>29.014942695488177</v>
      </c>
      <c r="J20" s="8">
        <f>RANK(I20,I5:I59)</f>
        <v>36</v>
      </c>
      <c r="K20" s="8">
        <v>2</v>
      </c>
      <c r="L20" s="8">
        <f t="shared" si="2"/>
        <v>6824</v>
      </c>
      <c r="M20" s="8">
        <f t="shared" si="3"/>
        <v>1</v>
      </c>
      <c r="N20" s="9">
        <f t="shared" si="4"/>
        <v>14.654161781946071</v>
      </c>
      <c r="O20" s="8">
        <f>RANK(N20,N5:N59)</f>
        <v>40</v>
      </c>
      <c r="P20" s="8">
        <f t="shared" si="5"/>
        <v>2</v>
      </c>
    </row>
    <row r="21" spans="1:16" x14ac:dyDescent="0.25">
      <c r="A21" s="7" t="s">
        <v>15</v>
      </c>
      <c r="B21" s="8">
        <v>67811</v>
      </c>
      <c r="C21" s="8">
        <v>21</v>
      </c>
      <c r="D21" s="9">
        <f t="shared" si="0"/>
        <v>30.968426951379566</v>
      </c>
      <c r="E21" s="8">
        <f>RANK(D21,D5:D59)</f>
        <v>27</v>
      </c>
      <c r="F21" s="8">
        <v>23</v>
      </c>
      <c r="G21" s="8">
        <v>33302</v>
      </c>
      <c r="H21" s="8">
        <v>14</v>
      </c>
      <c r="I21" s="9">
        <f t="shared" si="1"/>
        <v>42.039517146117348</v>
      </c>
      <c r="J21" s="8">
        <f>RANK(I21,I5:I59)</f>
        <v>23</v>
      </c>
      <c r="K21" s="8">
        <v>14</v>
      </c>
      <c r="L21" s="8">
        <f t="shared" si="2"/>
        <v>34509</v>
      </c>
      <c r="M21" s="8">
        <f t="shared" si="3"/>
        <v>7</v>
      </c>
      <c r="N21" s="9">
        <f t="shared" si="4"/>
        <v>20.284563447216666</v>
      </c>
      <c r="O21" s="8">
        <f>RANK(N21,N5:N59)</f>
        <v>33</v>
      </c>
      <c r="P21" s="8">
        <f t="shared" si="5"/>
        <v>9</v>
      </c>
    </row>
    <row r="22" spans="1:16" x14ac:dyDescent="0.25">
      <c r="A22" s="7" t="s">
        <v>16</v>
      </c>
      <c r="B22" s="8">
        <v>28976</v>
      </c>
      <c r="C22" s="8">
        <v>7</v>
      </c>
      <c r="D22" s="9">
        <f t="shared" si="0"/>
        <v>24.157923799006074</v>
      </c>
      <c r="E22" s="8">
        <f>RANK(D22,D5:D59)</f>
        <v>36</v>
      </c>
      <c r="F22" s="8">
        <v>5</v>
      </c>
      <c r="G22" s="8">
        <v>14375</v>
      </c>
      <c r="H22" s="8">
        <v>5</v>
      </c>
      <c r="I22" s="9">
        <f t="shared" si="1"/>
        <v>34.782608695652179</v>
      </c>
      <c r="J22" s="8">
        <f>RANK(I22,I5:I59)</f>
        <v>30</v>
      </c>
      <c r="K22" s="8">
        <v>3</v>
      </c>
      <c r="L22" s="8">
        <f t="shared" si="2"/>
        <v>14601</v>
      </c>
      <c r="M22" s="8">
        <f t="shared" si="3"/>
        <v>2</v>
      </c>
      <c r="N22" s="9">
        <f t="shared" si="4"/>
        <v>13.697691938908292</v>
      </c>
      <c r="O22" s="8">
        <f>RANK(N22,N5:N59)</f>
        <v>44</v>
      </c>
      <c r="P22" s="8">
        <f t="shared" si="5"/>
        <v>2</v>
      </c>
    </row>
    <row r="23" spans="1:16" x14ac:dyDescent="0.25">
      <c r="A23" s="7" t="s">
        <v>17</v>
      </c>
      <c r="B23" s="8">
        <v>56338</v>
      </c>
      <c r="C23" s="8">
        <v>23</v>
      </c>
      <c r="D23" s="9">
        <f t="shared" si="0"/>
        <v>40.825020412510206</v>
      </c>
      <c r="E23" s="8">
        <f>RANK(D23,D5:D59)</f>
        <v>19</v>
      </c>
      <c r="F23" s="8">
        <v>28</v>
      </c>
      <c r="G23" s="8">
        <v>27964</v>
      </c>
      <c r="H23" s="8">
        <v>19</v>
      </c>
      <c r="I23" s="9">
        <f t="shared" si="1"/>
        <v>67.944500071520523</v>
      </c>
      <c r="J23" s="8">
        <f>RANK(I23,I5:I59)</f>
        <v>14</v>
      </c>
      <c r="K23" s="8">
        <v>22</v>
      </c>
      <c r="L23" s="8">
        <f t="shared" si="2"/>
        <v>28374</v>
      </c>
      <c r="M23" s="8">
        <f t="shared" si="3"/>
        <v>4</v>
      </c>
      <c r="N23" s="9">
        <f t="shared" si="4"/>
        <v>14.09741312469162</v>
      </c>
      <c r="O23" s="8">
        <f>RANK(N23,N5:N59)</f>
        <v>43</v>
      </c>
      <c r="P23" s="8">
        <f t="shared" si="5"/>
        <v>6</v>
      </c>
    </row>
    <row r="24" spans="1:16" x14ac:dyDescent="0.25">
      <c r="A24" s="7" t="s">
        <v>18</v>
      </c>
      <c r="B24" s="8">
        <v>183293</v>
      </c>
      <c r="C24" s="8">
        <v>125</v>
      </c>
      <c r="D24" s="9">
        <f t="shared" si="0"/>
        <v>68.196821482544337</v>
      </c>
      <c r="E24" s="8">
        <f>RANK(D24,D5:D59)</f>
        <v>8</v>
      </c>
      <c r="F24" s="8">
        <v>147</v>
      </c>
      <c r="G24" s="8">
        <v>88276</v>
      </c>
      <c r="H24" s="8">
        <v>78</v>
      </c>
      <c r="I24" s="9">
        <f t="shared" si="1"/>
        <v>88.359236938692291</v>
      </c>
      <c r="J24" s="8">
        <f>RANK(I24,I5:I59)</f>
        <v>9</v>
      </c>
      <c r="K24" s="8">
        <v>95</v>
      </c>
      <c r="L24" s="8">
        <f t="shared" si="2"/>
        <v>95017</v>
      </c>
      <c r="M24" s="8">
        <f t="shared" si="3"/>
        <v>47</v>
      </c>
      <c r="N24" s="9">
        <f t="shared" si="4"/>
        <v>49.464832608901567</v>
      </c>
      <c r="O24" s="8">
        <f>RANK(N24,N5:N59)</f>
        <v>11</v>
      </c>
      <c r="P24" s="8">
        <f t="shared" si="5"/>
        <v>52</v>
      </c>
    </row>
    <row r="25" spans="1:16" x14ac:dyDescent="0.25">
      <c r="A25" s="7" t="s">
        <v>19</v>
      </c>
      <c r="B25" s="8">
        <v>16226</v>
      </c>
      <c r="C25" s="8">
        <v>8</v>
      </c>
      <c r="D25" s="9">
        <f t="shared" si="0"/>
        <v>49.303586835942319</v>
      </c>
      <c r="E25" s="8">
        <f>RANK(D25,D5:D59)</f>
        <v>16</v>
      </c>
      <c r="F25" s="8">
        <v>6</v>
      </c>
      <c r="G25" s="8">
        <v>8037</v>
      </c>
      <c r="H25" s="8">
        <v>4</v>
      </c>
      <c r="I25" s="9">
        <f t="shared" si="1"/>
        <v>49.769814607440594</v>
      </c>
      <c r="J25" s="8">
        <f>RANK(I25,I5:I59)</f>
        <v>20</v>
      </c>
      <c r="K25" s="8">
        <v>4</v>
      </c>
      <c r="L25" s="8">
        <f t="shared" si="2"/>
        <v>8189</v>
      </c>
      <c r="M25" s="8">
        <f t="shared" si="3"/>
        <v>4</v>
      </c>
      <c r="N25" s="9">
        <f t="shared" si="4"/>
        <v>48.846012944193433</v>
      </c>
      <c r="O25" s="8">
        <f>RANK(N25,N5:N59)</f>
        <v>12</v>
      </c>
      <c r="P25" s="8">
        <f t="shared" si="5"/>
        <v>2</v>
      </c>
    </row>
    <row r="26" spans="1:16" x14ac:dyDescent="0.25">
      <c r="A26" s="7" t="s">
        <v>20</v>
      </c>
      <c r="B26" s="8">
        <v>20825</v>
      </c>
      <c r="C26" s="8">
        <v>17</v>
      </c>
      <c r="D26" s="9">
        <f t="shared" si="0"/>
        <v>81.632653061224488</v>
      </c>
      <c r="E26" s="8">
        <f>RANK(D26,D5:D59)</f>
        <v>4</v>
      </c>
      <c r="F26" s="8">
        <v>9</v>
      </c>
      <c r="G26" s="8">
        <v>10332</v>
      </c>
      <c r="H26" s="8">
        <v>14</v>
      </c>
      <c r="I26" s="9">
        <f t="shared" si="1"/>
        <v>135.50135501355012</v>
      </c>
      <c r="J26" s="8">
        <f>RANK(I26,I5:I59)</f>
        <v>4</v>
      </c>
      <c r="K26" s="8">
        <v>8</v>
      </c>
      <c r="L26" s="8">
        <f t="shared" si="2"/>
        <v>10493</v>
      </c>
      <c r="M26" s="8">
        <f t="shared" si="3"/>
        <v>3</v>
      </c>
      <c r="N26" s="9">
        <f t="shared" si="4"/>
        <v>28.590488897360146</v>
      </c>
      <c r="O26" s="8">
        <f>RANK(N26,N5:N59)</f>
        <v>21</v>
      </c>
      <c r="P26" s="8">
        <f t="shared" si="5"/>
        <v>1</v>
      </c>
    </row>
    <row r="27" spans="1:16" x14ac:dyDescent="0.25">
      <c r="A27" s="7" t="s">
        <v>21</v>
      </c>
      <c r="B27" s="8">
        <v>32925</v>
      </c>
      <c r="C27" s="8">
        <v>33</v>
      </c>
      <c r="D27" s="9">
        <f t="shared" si="0"/>
        <v>100.22779043280183</v>
      </c>
      <c r="E27" s="8">
        <f>RANK(D27,D5:D59)</f>
        <v>3</v>
      </c>
      <c r="F27" s="8">
        <v>27</v>
      </c>
      <c r="G27" s="8">
        <v>16207</v>
      </c>
      <c r="H27" s="8">
        <v>24</v>
      </c>
      <c r="I27" s="9">
        <f t="shared" si="1"/>
        <v>148.08416116492873</v>
      </c>
      <c r="J27" s="8">
        <f>RANK(I27,I5:I59)</f>
        <v>3</v>
      </c>
      <c r="K27" s="8">
        <v>22</v>
      </c>
      <c r="L27" s="8">
        <f t="shared" si="2"/>
        <v>16718</v>
      </c>
      <c r="M27" s="8">
        <f t="shared" si="3"/>
        <v>9</v>
      </c>
      <c r="N27" s="9">
        <f t="shared" si="4"/>
        <v>53.834190692666581</v>
      </c>
      <c r="O27" s="8">
        <f>RANK(N27,N5:N59)</f>
        <v>7</v>
      </c>
      <c r="P27" s="8">
        <f t="shared" si="5"/>
        <v>5</v>
      </c>
    </row>
    <row r="28" spans="1:16" x14ac:dyDescent="0.25">
      <c r="A28" s="7" t="s">
        <v>25</v>
      </c>
      <c r="B28" s="8">
        <v>18456</v>
      </c>
      <c r="C28" s="8">
        <v>9</v>
      </c>
      <c r="D28" s="9">
        <f t="shared" si="0"/>
        <v>48.764629388816644</v>
      </c>
      <c r="E28" s="8">
        <f>RANK(D28,D5:D59)</f>
        <v>17</v>
      </c>
      <c r="F28" s="8">
        <v>10</v>
      </c>
      <c r="G28" s="8">
        <v>9008</v>
      </c>
      <c r="H28" s="8">
        <v>4</v>
      </c>
      <c r="I28" s="9">
        <f t="shared" si="1"/>
        <v>44.40497335701599</v>
      </c>
      <c r="J28" s="8">
        <f>RANK(I28,I5:I59)</f>
        <v>22</v>
      </c>
      <c r="K28" s="8">
        <v>4</v>
      </c>
      <c r="L28" s="8">
        <f t="shared" si="2"/>
        <v>9448</v>
      </c>
      <c r="M28" s="8">
        <f t="shared" si="3"/>
        <v>5</v>
      </c>
      <c r="N28" s="9">
        <f t="shared" si="4"/>
        <v>52.92125317527519</v>
      </c>
      <c r="O28" s="8">
        <f>RANK(N28,N5:N59)</f>
        <v>8</v>
      </c>
      <c r="P28" s="8">
        <f t="shared" si="5"/>
        <v>6</v>
      </c>
    </row>
    <row r="29" spans="1:16" x14ac:dyDescent="0.25">
      <c r="A29" s="7" t="s">
        <v>22</v>
      </c>
      <c r="B29" s="8">
        <v>56337</v>
      </c>
      <c r="C29" s="8">
        <v>9</v>
      </c>
      <c r="D29" s="9">
        <f t="shared" si="0"/>
        <v>15.97529154907077</v>
      </c>
      <c r="E29" s="8">
        <f>RANK(D29,D5:D59)</f>
        <v>45</v>
      </c>
      <c r="F29" s="8">
        <v>10</v>
      </c>
      <c r="G29" s="8">
        <v>27754</v>
      </c>
      <c r="H29" s="8">
        <v>7</v>
      </c>
      <c r="I29" s="9">
        <f t="shared" si="1"/>
        <v>25.221589680766737</v>
      </c>
      <c r="J29" s="8">
        <f>RANK(I29,I5:I59)</f>
        <v>40</v>
      </c>
      <c r="K29" s="8">
        <v>9</v>
      </c>
      <c r="L29" s="8">
        <f t="shared" si="2"/>
        <v>28583</v>
      </c>
      <c r="M29" s="8">
        <f t="shared" si="3"/>
        <v>2</v>
      </c>
      <c r="N29" s="9">
        <f t="shared" si="4"/>
        <v>6.9971661477101765</v>
      </c>
      <c r="O29" s="8">
        <f>RANK(N29,N5:N59)</f>
        <v>46</v>
      </c>
      <c r="P29" s="8">
        <f t="shared" si="5"/>
        <v>1</v>
      </c>
    </row>
    <row r="30" spans="1:16" x14ac:dyDescent="0.25">
      <c r="A30" s="7" t="s">
        <v>23</v>
      </c>
      <c r="B30" s="8">
        <v>31190</v>
      </c>
      <c r="C30" s="8">
        <v>7</v>
      </c>
      <c r="D30" s="9">
        <f t="shared" si="0"/>
        <v>22.443090734209683</v>
      </c>
      <c r="E30" s="8">
        <f>RANK(D30,D5:D59)</f>
        <v>39</v>
      </c>
      <c r="F30" s="8">
        <v>7</v>
      </c>
      <c r="G30" s="8">
        <v>15394</v>
      </c>
      <c r="H30" s="8">
        <v>4</v>
      </c>
      <c r="I30" s="9">
        <f t="shared" si="1"/>
        <v>25.984149668702091</v>
      </c>
      <c r="J30" s="8">
        <f>RANK(I30,I5:I59)</f>
        <v>39</v>
      </c>
      <c r="K30" s="8">
        <v>4</v>
      </c>
      <c r="L30" s="8">
        <f t="shared" si="2"/>
        <v>15796</v>
      </c>
      <c r="M30" s="8">
        <f t="shared" si="3"/>
        <v>3</v>
      </c>
      <c r="N30" s="9">
        <f t="shared" si="4"/>
        <v>18.992149911369967</v>
      </c>
      <c r="O30" s="8">
        <f>RANK(N30,N5:N59)</f>
        <v>35</v>
      </c>
      <c r="P30" s="8">
        <f t="shared" si="5"/>
        <v>3</v>
      </c>
    </row>
    <row r="31" spans="1:16" x14ac:dyDescent="0.25">
      <c r="A31" s="7" t="s">
        <v>24</v>
      </c>
      <c r="B31" s="8">
        <v>26801</v>
      </c>
      <c r="C31" s="8">
        <v>16</v>
      </c>
      <c r="D31" s="9">
        <f t="shared" si="0"/>
        <v>59.699264952800263</v>
      </c>
      <c r="E31" s="8">
        <f>RANK(D31,D5:D59)</f>
        <v>12</v>
      </c>
      <c r="F31" s="8">
        <v>17</v>
      </c>
      <c r="G31" s="8">
        <v>12940</v>
      </c>
      <c r="H31" s="8">
        <v>9</v>
      </c>
      <c r="I31" s="9">
        <f t="shared" si="1"/>
        <v>69.5517774343122</v>
      </c>
      <c r="J31" s="8">
        <f>RANK(I31,I5:I59)</f>
        <v>13</v>
      </c>
      <c r="K31" s="8">
        <v>10</v>
      </c>
      <c r="L31" s="8">
        <f t="shared" si="2"/>
        <v>13861</v>
      </c>
      <c r="M31" s="8">
        <f t="shared" si="3"/>
        <v>7</v>
      </c>
      <c r="N31" s="9">
        <f t="shared" si="4"/>
        <v>50.5014068249044</v>
      </c>
      <c r="O31" s="8">
        <f>RANK(N31,N5:N59)</f>
        <v>10</v>
      </c>
      <c r="P31" s="8">
        <f t="shared" si="5"/>
        <v>7</v>
      </c>
    </row>
    <row r="32" spans="1:16" x14ac:dyDescent="0.25">
      <c r="A32" s="7" t="s">
        <v>26</v>
      </c>
      <c r="B32" s="8">
        <v>59753</v>
      </c>
      <c r="C32" s="8">
        <v>33</v>
      </c>
      <c r="D32" s="9">
        <f t="shared" si="0"/>
        <v>55.227352601543018</v>
      </c>
      <c r="E32" s="8">
        <f>RANK(D32,D5:D59)</f>
        <v>15</v>
      </c>
      <c r="F32" s="8">
        <v>35</v>
      </c>
      <c r="G32" s="8">
        <v>28623</v>
      </c>
      <c r="H32" s="8">
        <v>20</v>
      </c>
      <c r="I32" s="9">
        <f t="shared" si="1"/>
        <v>69.873877650840242</v>
      </c>
      <c r="J32" s="8">
        <f>RANK(I32,I5:I59)</f>
        <v>12</v>
      </c>
      <c r="K32" s="8">
        <v>23</v>
      </c>
      <c r="L32" s="8">
        <f t="shared" si="2"/>
        <v>31130</v>
      </c>
      <c r="M32" s="8">
        <f t="shared" si="3"/>
        <v>13</v>
      </c>
      <c r="N32" s="9">
        <f t="shared" si="4"/>
        <v>41.760359781561199</v>
      </c>
      <c r="O32" s="8">
        <f>RANK(N32,N5:N59)</f>
        <v>17</v>
      </c>
      <c r="P32" s="8">
        <f t="shared" si="5"/>
        <v>12</v>
      </c>
    </row>
    <row r="33" spans="1:16" x14ac:dyDescent="0.25">
      <c r="A33" s="7" t="s">
        <v>27</v>
      </c>
      <c r="B33" s="8">
        <v>27222</v>
      </c>
      <c r="C33" s="8">
        <v>7</v>
      </c>
      <c r="D33" s="9">
        <f t="shared" si="0"/>
        <v>25.714495628535744</v>
      </c>
      <c r="E33" s="8">
        <f>RANK(D33,D5:D59)</f>
        <v>33</v>
      </c>
      <c r="F33" s="8">
        <v>7</v>
      </c>
      <c r="G33" s="8">
        <v>13585</v>
      </c>
      <c r="H33" s="8">
        <v>4</v>
      </c>
      <c r="I33" s="9">
        <f t="shared" si="1"/>
        <v>29.444239970555763</v>
      </c>
      <c r="J33" s="8">
        <f>RANK(I33,I5:I59)</f>
        <v>35</v>
      </c>
      <c r="K33" s="8">
        <v>4</v>
      </c>
      <c r="L33" s="8">
        <f t="shared" si="2"/>
        <v>13637</v>
      </c>
      <c r="M33" s="8">
        <f t="shared" si="3"/>
        <v>3</v>
      </c>
      <c r="N33" s="9">
        <f t="shared" si="4"/>
        <v>21.998973381242209</v>
      </c>
      <c r="O33" s="8">
        <f>RANK(N33,N5:N59)</f>
        <v>31</v>
      </c>
      <c r="P33" s="8">
        <f t="shared" si="5"/>
        <v>3</v>
      </c>
    </row>
    <row r="34" spans="1:16" x14ac:dyDescent="0.25">
      <c r="A34" s="7" t="s">
        <v>28</v>
      </c>
      <c r="B34" s="8">
        <v>24127</v>
      </c>
      <c r="C34" s="8">
        <v>16</v>
      </c>
      <c r="D34" s="9">
        <f t="shared" si="0"/>
        <v>66.315745844904043</v>
      </c>
      <c r="E34" s="8">
        <f>RANK(D34,D5:D59)</f>
        <v>10</v>
      </c>
      <c r="F34" s="8">
        <v>15</v>
      </c>
      <c r="G34" s="8">
        <v>11827</v>
      </c>
      <c r="H34" s="8">
        <v>8</v>
      </c>
      <c r="I34" s="9">
        <f t="shared" si="1"/>
        <v>67.64183647586033</v>
      </c>
      <c r="J34" s="8">
        <f>RANK(I34,I5:I59)</f>
        <v>15</v>
      </c>
      <c r="K34" s="8">
        <v>8</v>
      </c>
      <c r="L34" s="8">
        <f t="shared" si="2"/>
        <v>12300</v>
      </c>
      <c r="M34" s="8">
        <f t="shared" si="3"/>
        <v>8</v>
      </c>
      <c r="N34" s="9">
        <f t="shared" si="4"/>
        <v>65.040650406504071</v>
      </c>
      <c r="O34" s="8">
        <f>RANK(N34,N5:N59)</f>
        <v>3</v>
      </c>
      <c r="P34" s="8">
        <f t="shared" si="5"/>
        <v>7</v>
      </c>
    </row>
    <row r="35" spans="1:16" x14ac:dyDescent="0.25">
      <c r="A35" s="7" t="s">
        <v>29</v>
      </c>
      <c r="B35" s="8">
        <v>105030</v>
      </c>
      <c r="C35" s="8">
        <v>32</v>
      </c>
      <c r="D35" s="9">
        <f t="shared" si="0"/>
        <v>30.467485480338954</v>
      </c>
      <c r="E35" s="8">
        <f>RANK(D35,D5:D59)</f>
        <v>29</v>
      </c>
      <c r="F35" s="8">
        <v>41</v>
      </c>
      <c r="G35" s="8">
        <v>54080</v>
      </c>
      <c r="H35" s="8">
        <v>22</v>
      </c>
      <c r="I35" s="9">
        <f t="shared" si="1"/>
        <v>40.680473372781066</v>
      </c>
      <c r="J35" s="8">
        <f>RANK(I35,I5:I59)</f>
        <v>26</v>
      </c>
      <c r="K35" s="8">
        <v>27</v>
      </c>
      <c r="L35" s="8">
        <f t="shared" si="2"/>
        <v>50950</v>
      </c>
      <c r="M35" s="8">
        <f t="shared" si="3"/>
        <v>10</v>
      </c>
      <c r="N35" s="9">
        <f t="shared" si="4"/>
        <v>19.627085377821395</v>
      </c>
      <c r="O35" s="8">
        <f>RANK(N35,N5:N59)</f>
        <v>34</v>
      </c>
      <c r="P35" s="8">
        <f t="shared" si="5"/>
        <v>14</v>
      </c>
    </row>
    <row r="36" spans="1:16" x14ac:dyDescent="0.25">
      <c r="A36" s="7" t="s">
        <v>30</v>
      </c>
      <c r="B36" s="8">
        <v>13402</v>
      </c>
      <c r="C36" s="8">
        <v>3</v>
      </c>
      <c r="D36" s="9">
        <f t="shared" si="0"/>
        <v>22.384718698701686</v>
      </c>
      <c r="E36" s="8">
        <f>RANK(D36,D5:D59)</f>
        <v>40</v>
      </c>
      <c r="F36" s="8">
        <v>3</v>
      </c>
      <c r="G36" s="8">
        <v>6681</v>
      </c>
      <c r="H36" s="8">
        <v>2</v>
      </c>
      <c r="I36" s="9">
        <f t="shared" si="1"/>
        <v>29.935638377488402</v>
      </c>
      <c r="J36" s="8">
        <f>RANK(I36,I5:I59)</f>
        <v>34</v>
      </c>
      <c r="K36" s="8">
        <v>3</v>
      </c>
      <c r="L36" s="8">
        <f t="shared" si="2"/>
        <v>6721</v>
      </c>
      <c r="M36" s="8">
        <f t="shared" si="3"/>
        <v>1</v>
      </c>
      <c r="N36" s="9">
        <f t="shared" si="4"/>
        <v>14.878738282993602</v>
      </c>
      <c r="O36" s="8">
        <f>RANK(N36,N5:N59)</f>
        <v>39</v>
      </c>
      <c r="P36" s="8">
        <f t="shared" si="5"/>
        <v>0</v>
      </c>
    </row>
    <row r="37" spans="1:16" x14ac:dyDescent="0.25">
      <c r="A37" s="7" t="s">
        <v>31</v>
      </c>
      <c r="B37" s="8">
        <v>17686</v>
      </c>
      <c r="C37" s="8">
        <v>12</v>
      </c>
      <c r="D37" s="9">
        <f t="shared" ref="D37:D60" si="6">(C37/B37)*100000</f>
        <v>67.85027705529798</v>
      </c>
      <c r="E37" s="8">
        <f>RANK(D37,D5:D59)</f>
        <v>9</v>
      </c>
      <c r="F37" s="8">
        <v>10</v>
      </c>
      <c r="G37" s="8">
        <v>8815</v>
      </c>
      <c r="H37" s="8">
        <v>8</v>
      </c>
      <c r="I37" s="9">
        <f t="shared" ref="I37:I60" si="7">(H37/G37)*100000</f>
        <v>90.754395916052189</v>
      </c>
      <c r="J37" s="8">
        <f>RANK(I37,I5:I59)</f>
        <v>8</v>
      </c>
      <c r="K37" s="8">
        <v>7</v>
      </c>
      <c r="L37" s="8">
        <f t="shared" ref="L37:L59" si="8">B37-G37</f>
        <v>8871</v>
      </c>
      <c r="M37" s="8">
        <f t="shared" ref="M37:M59" si="9">C37-H37</f>
        <v>4</v>
      </c>
      <c r="N37" s="9">
        <f t="shared" ref="N37:N60" si="10">(M37/L37)*100000</f>
        <v>45.090745124563185</v>
      </c>
      <c r="O37" s="8">
        <f>RANK(N37,N5:N59)</f>
        <v>14</v>
      </c>
      <c r="P37" s="8">
        <f t="shared" ref="P37:P59" si="11">F37-K37</f>
        <v>3</v>
      </c>
    </row>
    <row r="38" spans="1:16" x14ac:dyDescent="0.25">
      <c r="A38" s="7" t="s">
        <v>32</v>
      </c>
      <c r="B38" s="8">
        <v>25043</v>
      </c>
      <c r="C38" s="8">
        <v>8</v>
      </c>
      <c r="D38" s="9">
        <f t="shared" si="6"/>
        <v>31.945054506249253</v>
      </c>
      <c r="E38" s="8">
        <f>RANK(D38,D5:D59)</f>
        <v>26</v>
      </c>
      <c r="F38" s="8">
        <v>7</v>
      </c>
      <c r="G38" s="8">
        <v>12334</v>
      </c>
      <c r="H38" s="8">
        <v>5</v>
      </c>
      <c r="I38" s="9">
        <f t="shared" si="7"/>
        <v>40.538349278417378</v>
      </c>
      <c r="J38" s="8">
        <f>RANK(I38,I5:I59)</f>
        <v>27</v>
      </c>
      <c r="K38" s="8">
        <v>4</v>
      </c>
      <c r="L38" s="8">
        <f t="shared" si="8"/>
        <v>12709</v>
      </c>
      <c r="M38" s="8">
        <f t="shared" si="9"/>
        <v>3</v>
      </c>
      <c r="N38" s="9">
        <f t="shared" si="10"/>
        <v>23.605319065229367</v>
      </c>
      <c r="O38" s="8">
        <f>RANK(N38,N5:N59)</f>
        <v>30</v>
      </c>
      <c r="P38" s="8">
        <f t="shared" si="11"/>
        <v>3</v>
      </c>
    </row>
    <row r="39" spans="1:16" x14ac:dyDescent="0.25">
      <c r="A39" s="7" t="s">
        <v>33</v>
      </c>
      <c r="B39" s="8">
        <v>42035</v>
      </c>
      <c r="C39" s="8">
        <v>16</v>
      </c>
      <c r="D39" s="9">
        <f t="shared" si="6"/>
        <v>38.063518496491021</v>
      </c>
      <c r="E39" s="8">
        <f>RANK(D39,D5:D59)</f>
        <v>23</v>
      </c>
      <c r="F39" s="8">
        <v>22</v>
      </c>
      <c r="G39" s="8">
        <v>20271</v>
      </c>
      <c r="H39" s="8">
        <v>10</v>
      </c>
      <c r="I39" s="9">
        <f t="shared" si="7"/>
        <v>49.331557397267034</v>
      </c>
      <c r="J39" s="8">
        <f>RANK(I39,I5:I59)</f>
        <v>21</v>
      </c>
      <c r="K39" s="8">
        <v>12</v>
      </c>
      <c r="L39" s="8">
        <f t="shared" si="8"/>
        <v>21764</v>
      </c>
      <c r="M39" s="8">
        <f t="shared" si="9"/>
        <v>6</v>
      </c>
      <c r="N39" s="9">
        <f t="shared" si="10"/>
        <v>27.568461679838265</v>
      </c>
      <c r="O39" s="8">
        <f>RANK(N39,N5:N59)</f>
        <v>25</v>
      </c>
      <c r="P39" s="8">
        <f t="shared" si="11"/>
        <v>10</v>
      </c>
    </row>
    <row r="40" spans="1:16" x14ac:dyDescent="0.25">
      <c r="A40" s="7" t="s">
        <v>34</v>
      </c>
      <c r="B40" s="8">
        <v>6996</v>
      </c>
      <c r="C40" s="8">
        <v>2</v>
      </c>
      <c r="D40" s="9">
        <f t="shared" si="6"/>
        <v>28.58776443682104</v>
      </c>
      <c r="E40" s="8">
        <f>RANK(D40,D5:D59)</f>
        <v>31</v>
      </c>
      <c r="F40" s="8">
        <v>1</v>
      </c>
      <c r="G40" s="8">
        <v>3538</v>
      </c>
      <c r="H40" s="8">
        <v>0</v>
      </c>
      <c r="I40" s="9">
        <f t="shared" si="7"/>
        <v>0</v>
      </c>
      <c r="J40" s="8"/>
      <c r="K40" s="8">
        <v>0</v>
      </c>
      <c r="L40" s="8">
        <f t="shared" si="8"/>
        <v>3458</v>
      </c>
      <c r="M40" s="8">
        <f t="shared" si="9"/>
        <v>2</v>
      </c>
      <c r="N40" s="9">
        <f t="shared" si="10"/>
        <v>57.836899942163093</v>
      </c>
      <c r="O40" s="8">
        <f>RANK(N40,N5:N59)</f>
        <v>5</v>
      </c>
      <c r="P40" s="8">
        <f t="shared" si="11"/>
        <v>1</v>
      </c>
    </row>
    <row r="41" spans="1:16" x14ac:dyDescent="0.25">
      <c r="A41" s="7" t="s">
        <v>35</v>
      </c>
      <c r="B41" s="8">
        <v>7512</v>
      </c>
      <c r="C41" s="8">
        <v>1</v>
      </c>
      <c r="D41" s="9">
        <f t="shared" si="6"/>
        <v>13.312034078807242</v>
      </c>
      <c r="E41" s="8">
        <f>RANK(D41,D5:D59)</f>
        <v>48</v>
      </c>
      <c r="F41" s="8">
        <v>0</v>
      </c>
      <c r="G41" s="8">
        <v>4068</v>
      </c>
      <c r="H41" s="8">
        <v>1</v>
      </c>
      <c r="I41" s="9">
        <f t="shared" si="7"/>
        <v>24.582104228121928</v>
      </c>
      <c r="J41" s="8">
        <f>RANK(I41,I5:I59)</f>
        <v>42</v>
      </c>
      <c r="K41" s="8">
        <v>0</v>
      </c>
      <c r="L41" s="8">
        <f t="shared" si="8"/>
        <v>3444</v>
      </c>
      <c r="M41" s="8">
        <f t="shared" si="9"/>
        <v>0</v>
      </c>
      <c r="N41" s="9">
        <f t="shared" si="10"/>
        <v>0</v>
      </c>
      <c r="O41" s="8"/>
      <c r="P41" s="8">
        <f t="shared" si="11"/>
        <v>0</v>
      </c>
    </row>
    <row r="42" spans="1:16" x14ac:dyDescent="0.25">
      <c r="A42" s="7" t="s">
        <v>36</v>
      </c>
      <c r="B42" s="8">
        <v>8456</v>
      </c>
      <c r="C42" s="8">
        <v>1</v>
      </c>
      <c r="D42" s="9">
        <f t="shared" si="6"/>
        <v>11.825922421948912</v>
      </c>
      <c r="E42" s="8">
        <f>RANK(D42,D5:D59)</f>
        <v>49</v>
      </c>
      <c r="F42" s="8">
        <v>0</v>
      </c>
      <c r="G42" s="8">
        <v>4372</v>
      </c>
      <c r="H42" s="8">
        <v>1</v>
      </c>
      <c r="I42" s="9">
        <f t="shared" si="7"/>
        <v>22.872827081427264</v>
      </c>
      <c r="J42" s="8">
        <f>RANK(I42,I5:I59)</f>
        <v>46</v>
      </c>
      <c r="K42" s="8">
        <v>0</v>
      </c>
      <c r="L42" s="8">
        <f t="shared" si="8"/>
        <v>4084</v>
      </c>
      <c r="M42" s="8">
        <f t="shared" si="9"/>
        <v>0</v>
      </c>
      <c r="N42" s="9">
        <f t="shared" si="10"/>
        <v>0</v>
      </c>
      <c r="O42" s="8"/>
      <c r="P42" s="8">
        <f t="shared" si="11"/>
        <v>0</v>
      </c>
    </row>
    <row r="43" spans="1:16" x14ac:dyDescent="0.25">
      <c r="A43" s="7" t="s">
        <v>37</v>
      </c>
      <c r="B43" s="8">
        <v>33679</v>
      </c>
      <c r="C43" s="8">
        <v>8</v>
      </c>
      <c r="D43" s="9">
        <f t="shared" si="6"/>
        <v>23.75367439650821</v>
      </c>
      <c r="E43" s="8">
        <f>RANK(D43,D5:D59)</f>
        <v>37</v>
      </c>
      <c r="F43" s="8">
        <v>6</v>
      </c>
      <c r="G43" s="8">
        <v>17322</v>
      </c>
      <c r="H43" s="8">
        <v>4</v>
      </c>
      <c r="I43" s="9">
        <f t="shared" si="7"/>
        <v>23.092021706500404</v>
      </c>
      <c r="J43" s="8">
        <f>RANK(I43,I5:I59)</f>
        <v>45</v>
      </c>
      <c r="K43" s="8">
        <v>2</v>
      </c>
      <c r="L43" s="8">
        <f t="shared" si="8"/>
        <v>16357</v>
      </c>
      <c r="M43" s="8">
        <f t="shared" si="9"/>
        <v>4</v>
      </c>
      <c r="N43" s="9">
        <f t="shared" si="10"/>
        <v>24.454362046830102</v>
      </c>
      <c r="O43" s="8">
        <f>RANK(N43,N5:N59)</f>
        <v>29</v>
      </c>
      <c r="P43" s="8">
        <f t="shared" si="11"/>
        <v>4</v>
      </c>
    </row>
    <row r="44" spans="1:16" x14ac:dyDescent="0.25">
      <c r="A44" s="7" t="s">
        <v>38</v>
      </c>
      <c r="B44" s="8">
        <v>56792</v>
      </c>
      <c r="C44" s="8">
        <v>35</v>
      </c>
      <c r="D44" s="9">
        <f t="shared" si="6"/>
        <v>61.628398365967037</v>
      </c>
      <c r="E44" s="8">
        <f>RANK(D44,D5:D59)</f>
        <v>11</v>
      </c>
      <c r="F44" s="8">
        <v>32</v>
      </c>
      <c r="G44" s="8">
        <v>28002</v>
      </c>
      <c r="H44" s="8">
        <v>27</v>
      </c>
      <c r="I44" s="9">
        <f t="shared" si="7"/>
        <v>96.42168416541675</v>
      </c>
      <c r="J44" s="8">
        <f>RANK(I44,I5:I59)</f>
        <v>7</v>
      </c>
      <c r="K44" s="8">
        <v>22</v>
      </c>
      <c r="L44" s="8">
        <f t="shared" si="8"/>
        <v>28790</v>
      </c>
      <c r="M44" s="8">
        <f t="shared" si="9"/>
        <v>8</v>
      </c>
      <c r="N44" s="9">
        <f t="shared" si="10"/>
        <v>27.787426189649185</v>
      </c>
      <c r="O44" s="8">
        <f>RANK(N44,N5:N59)</f>
        <v>24</v>
      </c>
      <c r="P44" s="8">
        <f t="shared" si="11"/>
        <v>10</v>
      </c>
    </row>
    <row r="45" spans="1:16" x14ac:dyDescent="0.25">
      <c r="A45" s="7" t="s">
        <v>39</v>
      </c>
      <c r="B45" s="8">
        <v>75022</v>
      </c>
      <c r="C45" s="8">
        <v>56</v>
      </c>
      <c r="D45" s="9">
        <f t="shared" si="6"/>
        <v>74.644770867212287</v>
      </c>
      <c r="E45" s="8">
        <f>RANK(D45,D5:D59)</f>
        <v>6</v>
      </c>
      <c r="F45" s="8">
        <v>59</v>
      </c>
      <c r="G45" s="8">
        <v>37547</v>
      </c>
      <c r="H45" s="8">
        <v>37</v>
      </c>
      <c r="I45" s="9">
        <f t="shared" si="7"/>
        <v>98.543159240418689</v>
      </c>
      <c r="J45" s="8">
        <f>RANK(I45,I5:I59)</f>
        <v>6</v>
      </c>
      <c r="K45" s="8">
        <v>41</v>
      </c>
      <c r="L45" s="8">
        <f t="shared" si="8"/>
        <v>37475</v>
      </c>
      <c r="M45" s="8">
        <f t="shared" si="9"/>
        <v>19</v>
      </c>
      <c r="N45" s="9">
        <f t="shared" si="10"/>
        <v>50.700466977985322</v>
      </c>
      <c r="O45" s="8">
        <f>RANK(N45,N5:N59)</f>
        <v>9</v>
      </c>
      <c r="P45" s="8">
        <f t="shared" si="11"/>
        <v>18</v>
      </c>
    </row>
    <row r="46" spans="1:16" x14ac:dyDescent="0.25">
      <c r="A46" s="7" t="s">
        <v>40</v>
      </c>
      <c r="B46" s="8">
        <v>28785</v>
      </c>
      <c r="C46" s="8">
        <v>5</v>
      </c>
      <c r="D46" s="9">
        <f t="shared" si="6"/>
        <v>17.370158068438425</v>
      </c>
      <c r="E46" s="8">
        <f>RANK(D46,D5:D59)</f>
        <v>43</v>
      </c>
      <c r="F46" s="8">
        <v>5</v>
      </c>
      <c r="G46" s="8">
        <v>14867</v>
      </c>
      <c r="H46" s="8">
        <v>3</v>
      </c>
      <c r="I46" s="9">
        <f t="shared" si="7"/>
        <v>20.17891975516244</v>
      </c>
      <c r="J46" s="8">
        <f>RANK(I46,I5:I59)</f>
        <v>49</v>
      </c>
      <c r="K46" s="8">
        <v>4</v>
      </c>
      <c r="L46" s="8">
        <f t="shared" si="8"/>
        <v>13918</v>
      </c>
      <c r="M46" s="8">
        <f t="shared" si="9"/>
        <v>2</v>
      </c>
      <c r="N46" s="9">
        <f t="shared" si="10"/>
        <v>14.369880729989942</v>
      </c>
      <c r="O46" s="8">
        <f>RANK(N46,N5:N59)</f>
        <v>41</v>
      </c>
      <c r="P46" s="8">
        <f t="shared" si="11"/>
        <v>1</v>
      </c>
    </row>
    <row r="47" spans="1:16" x14ac:dyDescent="0.25">
      <c r="A47" s="7" t="s">
        <v>41</v>
      </c>
      <c r="B47" s="8">
        <v>9774</v>
      </c>
      <c r="C47" s="8">
        <v>3</v>
      </c>
      <c r="D47" s="9">
        <f t="shared" si="6"/>
        <v>30.69367710251688</v>
      </c>
      <c r="E47" s="8">
        <f>RANK(D47,D5:D59)</f>
        <v>28</v>
      </c>
      <c r="F47" s="8">
        <v>2</v>
      </c>
      <c r="G47" s="8">
        <v>4892</v>
      </c>
      <c r="H47" s="8">
        <v>2</v>
      </c>
      <c r="I47" s="9">
        <f t="shared" si="7"/>
        <v>40.883074407195423</v>
      </c>
      <c r="J47" s="8">
        <f>RANK(I47,I5:I59)</f>
        <v>25</v>
      </c>
      <c r="K47" s="8">
        <v>1</v>
      </c>
      <c r="L47" s="8">
        <f t="shared" si="8"/>
        <v>4882</v>
      </c>
      <c r="M47" s="8">
        <f t="shared" si="9"/>
        <v>1</v>
      </c>
      <c r="N47" s="9">
        <f t="shared" si="10"/>
        <v>20.483408439164279</v>
      </c>
      <c r="O47" s="8">
        <f>RANK(N47,N5:N59)</f>
        <v>32</v>
      </c>
      <c r="P47" s="8">
        <f t="shared" si="11"/>
        <v>1</v>
      </c>
    </row>
    <row r="48" spans="1:16" x14ac:dyDescent="0.25">
      <c r="A48" s="7" t="s">
        <v>42</v>
      </c>
      <c r="B48" s="8">
        <v>14043</v>
      </c>
      <c r="C48" s="8">
        <v>2</v>
      </c>
      <c r="D48" s="9">
        <f t="shared" si="6"/>
        <v>14.241971088798691</v>
      </c>
      <c r="E48" s="8">
        <f>RANK(D48,D5:D59)</f>
        <v>46</v>
      </c>
      <c r="F48" s="8">
        <v>3</v>
      </c>
      <c r="G48" s="8">
        <v>6954</v>
      </c>
      <c r="H48" s="8">
        <v>2</v>
      </c>
      <c r="I48" s="9">
        <f t="shared" si="7"/>
        <v>28.760425654299681</v>
      </c>
      <c r="J48" s="8">
        <f>RANK(I48,I5:I59)</f>
        <v>37</v>
      </c>
      <c r="K48" s="8">
        <v>2</v>
      </c>
      <c r="L48" s="8">
        <f t="shared" si="8"/>
        <v>7089</v>
      </c>
      <c r="M48" s="8">
        <f t="shared" si="9"/>
        <v>0</v>
      </c>
      <c r="N48" s="9">
        <f t="shared" si="10"/>
        <v>0</v>
      </c>
      <c r="O48" s="8"/>
      <c r="P48" s="8">
        <f t="shared" si="11"/>
        <v>1</v>
      </c>
    </row>
    <row r="49" spans="1:16" x14ac:dyDescent="0.25">
      <c r="A49" s="7" t="s">
        <v>43</v>
      </c>
      <c r="B49" s="8">
        <v>12993</v>
      </c>
      <c r="C49" s="8">
        <v>5</v>
      </c>
      <c r="D49" s="9">
        <f t="shared" si="6"/>
        <v>38.482259678288308</v>
      </c>
      <c r="E49" s="8">
        <f>RANK(D49,D5:D59)</f>
        <v>22</v>
      </c>
      <c r="F49" s="8">
        <v>5</v>
      </c>
      <c r="G49" s="8">
        <v>5870</v>
      </c>
      <c r="H49" s="8">
        <v>3</v>
      </c>
      <c r="I49" s="9">
        <f t="shared" si="7"/>
        <v>51.107325383304946</v>
      </c>
      <c r="J49" s="8">
        <f>RANK(I49,I5:I59)</f>
        <v>19</v>
      </c>
      <c r="K49" s="8">
        <v>2</v>
      </c>
      <c r="L49" s="8">
        <f t="shared" si="8"/>
        <v>7123</v>
      </c>
      <c r="M49" s="8">
        <f t="shared" si="9"/>
        <v>2</v>
      </c>
      <c r="N49" s="9">
        <f t="shared" si="10"/>
        <v>28.078056998455708</v>
      </c>
      <c r="O49" s="8">
        <f>RANK(N49,N5:N59)</f>
        <v>22</v>
      </c>
      <c r="P49" s="8">
        <f t="shared" si="11"/>
        <v>3</v>
      </c>
    </row>
    <row r="50" spans="1:16" x14ac:dyDescent="0.25">
      <c r="A50" s="7" t="s">
        <v>44</v>
      </c>
      <c r="B50" s="8">
        <v>16930</v>
      </c>
      <c r="C50" s="8">
        <v>6</v>
      </c>
      <c r="D50" s="9">
        <f t="shared" si="6"/>
        <v>35.440047253396337</v>
      </c>
      <c r="E50" s="8">
        <f>RANK(D50,D5:D59)</f>
        <v>25</v>
      </c>
      <c r="F50" s="8">
        <v>2</v>
      </c>
      <c r="G50" s="8">
        <v>8586</v>
      </c>
      <c r="H50" s="8">
        <v>3</v>
      </c>
      <c r="I50" s="9">
        <f t="shared" si="7"/>
        <v>34.940600978336825</v>
      </c>
      <c r="J50" s="8">
        <f>RANK(I50,I5:I59)</f>
        <v>29</v>
      </c>
      <c r="K50" s="8">
        <v>2</v>
      </c>
      <c r="L50" s="8">
        <f t="shared" si="8"/>
        <v>8344</v>
      </c>
      <c r="M50" s="8">
        <f t="shared" si="9"/>
        <v>3</v>
      </c>
      <c r="N50" s="9">
        <f t="shared" si="10"/>
        <v>35.953978906999041</v>
      </c>
      <c r="O50" s="8">
        <f>RANK(N50,N5:N59)</f>
        <v>19</v>
      </c>
      <c r="P50" s="8">
        <f t="shared" si="11"/>
        <v>0</v>
      </c>
    </row>
    <row r="51" spans="1:16" x14ac:dyDescent="0.25">
      <c r="A51" s="7" t="s">
        <v>45</v>
      </c>
      <c r="B51" s="8">
        <v>6915</v>
      </c>
      <c r="C51" s="8">
        <v>0</v>
      </c>
      <c r="D51" s="9">
        <f t="shared" si="6"/>
        <v>0</v>
      </c>
      <c r="E51" s="8"/>
      <c r="F51" s="8">
        <v>0</v>
      </c>
      <c r="G51" s="8">
        <v>3532</v>
      </c>
      <c r="H51" s="8">
        <v>0</v>
      </c>
      <c r="I51" s="9">
        <f t="shared" si="7"/>
        <v>0</v>
      </c>
      <c r="J51" s="8"/>
      <c r="K51" s="8">
        <v>0</v>
      </c>
      <c r="L51" s="8">
        <f t="shared" si="8"/>
        <v>3383</v>
      </c>
      <c r="M51" s="8">
        <f t="shared" si="9"/>
        <v>0</v>
      </c>
      <c r="N51" s="9">
        <f t="shared" si="10"/>
        <v>0</v>
      </c>
      <c r="O51" s="8"/>
      <c r="P51" s="8">
        <f t="shared" si="11"/>
        <v>0</v>
      </c>
    </row>
    <row r="52" spans="1:16" x14ac:dyDescent="0.25">
      <c r="A52" s="7" t="s">
        <v>46</v>
      </c>
      <c r="B52" s="8">
        <v>8795</v>
      </c>
      <c r="C52" s="8">
        <v>1</v>
      </c>
      <c r="D52" s="9">
        <f t="shared" si="6"/>
        <v>11.370096645821489</v>
      </c>
      <c r="E52" s="8">
        <f>RANK(D52,D5:D59)</f>
        <v>52</v>
      </c>
      <c r="F52" s="8">
        <v>1</v>
      </c>
      <c r="G52" s="8">
        <v>4415</v>
      </c>
      <c r="H52" s="8">
        <v>1</v>
      </c>
      <c r="I52" s="9">
        <f t="shared" si="7"/>
        <v>22.650056625141563</v>
      </c>
      <c r="J52" s="8">
        <f>RANK(I52,I5:I59)</f>
        <v>47</v>
      </c>
      <c r="K52" s="8">
        <v>1</v>
      </c>
      <c r="L52" s="8">
        <f t="shared" si="8"/>
        <v>4380</v>
      </c>
      <c r="M52" s="8">
        <f t="shared" si="9"/>
        <v>0</v>
      </c>
      <c r="N52" s="9">
        <f t="shared" si="10"/>
        <v>0</v>
      </c>
      <c r="O52" s="8"/>
      <c r="P52" s="8">
        <f t="shared" si="11"/>
        <v>0</v>
      </c>
    </row>
    <row r="53" spans="1:16" x14ac:dyDescent="0.25">
      <c r="A53" s="7" t="s">
        <v>47</v>
      </c>
      <c r="B53" s="8">
        <v>24465</v>
      </c>
      <c r="C53" s="8">
        <v>6</v>
      </c>
      <c r="D53" s="9">
        <f t="shared" si="6"/>
        <v>24.524831391784179</v>
      </c>
      <c r="E53" s="8">
        <f>RANK(D53,D5:D59)</f>
        <v>35</v>
      </c>
      <c r="F53" s="8">
        <v>6</v>
      </c>
      <c r="G53" s="8">
        <v>12113</v>
      </c>
      <c r="H53" s="8">
        <v>4</v>
      </c>
      <c r="I53" s="9">
        <f t="shared" si="7"/>
        <v>33.022372657475437</v>
      </c>
      <c r="J53" s="8">
        <f>RANK(I53,I5:I59)</f>
        <v>33</v>
      </c>
      <c r="K53" s="8">
        <v>3</v>
      </c>
      <c r="L53" s="8">
        <f t="shared" si="8"/>
        <v>12352</v>
      </c>
      <c r="M53" s="8">
        <f t="shared" si="9"/>
        <v>2</v>
      </c>
      <c r="N53" s="9">
        <f t="shared" si="10"/>
        <v>16.191709844559586</v>
      </c>
      <c r="O53" s="8">
        <f>RANK(N53,N5:N59)</f>
        <v>38</v>
      </c>
      <c r="P53" s="8">
        <f t="shared" si="11"/>
        <v>3</v>
      </c>
    </row>
    <row r="54" spans="1:16" x14ac:dyDescent="0.25">
      <c r="A54" s="7" t="s">
        <v>48</v>
      </c>
      <c r="B54" s="8">
        <v>40153</v>
      </c>
      <c r="C54" s="8">
        <v>49</v>
      </c>
      <c r="D54" s="9">
        <f t="shared" si="6"/>
        <v>122.03322292232211</v>
      </c>
      <c r="E54" s="8">
        <f>RANK(D54,D5:D59)</f>
        <v>2</v>
      </c>
      <c r="F54" s="8">
        <v>33</v>
      </c>
      <c r="G54" s="8">
        <v>19632</v>
      </c>
      <c r="H54" s="8">
        <v>31</v>
      </c>
      <c r="I54" s="9">
        <f t="shared" si="7"/>
        <v>157.90546047269763</v>
      </c>
      <c r="J54" s="8">
        <f>RANK(I54,I5:I59)</f>
        <v>2</v>
      </c>
      <c r="K54" s="8">
        <v>24</v>
      </c>
      <c r="L54" s="8">
        <f t="shared" si="8"/>
        <v>20521</v>
      </c>
      <c r="M54" s="8">
        <f t="shared" si="9"/>
        <v>18</v>
      </c>
      <c r="N54" s="9">
        <f t="shared" si="10"/>
        <v>87.715023634325817</v>
      </c>
      <c r="O54" s="8">
        <f>RANK(N54,N5:N59)</f>
        <v>2</v>
      </c>
      <c r="P54" s="8">
        <f t="shared" si="11"/>
        <v>9</v>
      </c>
    </row>
    <row r="55" spans="1:16" x14ac:dyDescent="0.25">
      <c r="A55" s="7" t="s">
        <v>49</v>
      </c>
      <c r="B55" s="8">
        <v>8372</v>
      </c>
      <c r="C55" s="8">
        <v>3</v>
      </c>
      <c r="D55" s="9">
        <f t="shared" si="6"/>
        <v>35.833731485905403</v>
      </c>
      <c r="E55" s="8">
        <f>RANK(D55,D5:D59)</f>
        <v>24</v>
      </c>
      <c r="F55" s="8">
        <v>2</v>
      </c>
      <c r="G55" s="8">
        <v>4183</v>
      </c>
      <c r="H55" s="8">
        <v>1</v>
      </c>
      <c r="I55" s="9">
        <f t="shared" si="7"/>
        <v>23.90628735357399</v>
      </c>
      <c r="J55" s="8">
        <f>RANK(I55,I5:I59)</f>
        <v>44</v>
      </c>
      <c r="K55" s="8">
        <v>0</v>
      </c>
      <c r="L55" s="8">
        <f t="shared" si="8"/>
        <v>4189</v>
      </c>
      <c r="M55" s="8">
        <f t="shared" si="9"/>
        <v>2</v>
      </c>
      <c r="N55" s="9">
        <f t="shared" si="10"/>
        <v>47.744091668656004</v>
      </c>
      <c r="O55" s="8">
        <f>RANK(N55,N5:N59)</f>
        <v>13</v>
      </c>
      <c r="P55" s="8">
        <f t="shared" si="11"/>
        <v>2</v>
      </c>
    </row>
    <row r="56" spans="1:16" x14ac:dyDescent="0.25">
      <c r="A56" s="7" t="s">
        <v>50</v>
      </c>
      <c r="B56" s="8">
        <v>15437</v>
      </c>
      <c r="C56" s="8">
        <v>6</v>
      </c>
      <c r="D56" s="9">
        <f t="shared" si="6"/>
        <v>38.867655632571093</v>
      </c>
      <c r="E56" s="8">
        <f>RANK(D56,D5:D59)</f>
        <v>21</v>
      </c>
      <c r="F56" s="8">
        <v>6</v>
      </c>
      <c r="G56" s="8">
        <v>7579</v>
      </c>
      <c r="H56" s="8">
        <v>3</v>
      </c>
      <c r="I56" s="9">
        <f t="shared" si="7"/>
        <v>39.583058450982982</v>
      </c>
      <c r="J56" s="8">
        <f>RANK(I56,I5:I59)</f>
        <v>28</v>
      </c>
      <c r="K56" s="8">
        <v>4</v>
      </c>
      <c r="L56" s="8">
        <f t="shared" si="8"/>
        <v>7858</v>
      </c>
      <c r="M56" s="8">
        <f t="shared" si="9"/>
        <v>3</v>
      </c>
      <c r="N56" s="9">
        <f t="shared" si="10"/>
        <v>38.177653346907611</v>
      </c>
      <c r="O56" s="8">
        <f>RANK(N56,N5:N59)</f>
        <v>18</v>
      </c>
      <c r="P56" s="8">
        <f t="shared" si="11"/>
        <v>2</v>
      </c>
    </row>
    <row r="57" spans="1:16" x14ac:dyDescent="0.25">
      <c r="A57" s="7" t="s">
        <v>51</v>
      </c>
      <c r="B57" s="8">
        <v>5794</v>
      </c>
      <c r="C57" s="8">
        <v>1</v>
      </c>
      <c r="D57" s="9">
        <f t="shared" si="6"/>
        <v>17.259233690024161</v>
      </c>
      <c r="E57" s="8">
        <f>RANK(D57,D5:D59)</f>
        <v>44</v>
      </c>
      <c r="F57" s="8">
        <v>0</v>
      </c>
      <c r="G57" s="8">
        <v>2961</v>
      </c>
      <c r="H57" s="8">
        <v>1</v>
      </c>
      <c r="I57" s="9">
        <f t="shared" si="7"/>
        <v>33.772374197906117</v>
      </c>
      <c r="J57" s="8">
        <f>RANK(I57,I5:I59)</f>
        <v>31</v>
      </c>
      <c r="K57" s="8">
        <v>0</v>
      </c>
      <c r="L57" s="8">
        <f t="shared" si="8"/>
        <v>2833</v>
      </c>
      <c r="M57" s="8">
        <f t="shared" si="9"/>
        <v>0</v>
      </c>
      <c r="N57" s="9">
        <f t="shared" si="10"/>
        <v>0</v>
      </c>
      <c r="O57" s="8"/>
      <c r="P57" s="8">
        <f t="shared" si="11"/>
        <v>0</v>
      </c>
    </row>
    <row r="58" spans="1:16" x14ac:dyDescent="0.25">
      <c r="A58" s="7" t="s">
        <v>52</v>
      </c>
      <c r="B58" s="8">
        <v>85104</v>
      </c>
      <c r="C58" s="8">
        <v>16</v>
      </c>
      <c r="D58" s="9">
        <f t="shared" si="6"/>
        <v>18.800526414739615</v>
      </c>
      <c r="E58" s="8">
        <f>RANK(D58,D5:D59)</f>
        <v>42</v>
      </c>
      <c r="F58" s="8">
        <v>20</v>
      </c>
      <c r="G58" s="8">
        <v>41293</v>
      </c>
      <c r="H58" s="8">
        <v>10</v>
      </c>
      <c r="I58" s="9">
        <f t="shared" si="7"/>
        <v>24.217179667255952</v>
      </c>
      <c r="J58" s="8">
        <f>RANK(I58,I5:I59)</f>
        <v>43</v>
      </c>
      <c r="K58" s="8">
        <v>15</v>
      </c>
      <c r="L58" s="8">
        <f t="shared" si="8"/>
        <v>43811</v>
      </c>
      <c r="M58" s="8">
        <f t="shared" si="9"/>
        <v>6</v>
      </c>
      <c r="N58" s="9">
        <f t="shared" si="10"/>
        <v>13.695190705530575</v>
      </c>
      <c r="O58" s="8">
        <f>RANK(N58,N5:N59)</f>
        <v>45</v>
      </c>
      <c r="P58" s="8">
        <f t="shared" si="11"/>
        <v>5</v>
      </c>
    </row>
    <row r="59" spans="1:16" x14ac:dyDescent="0.25">
      <c r="A59" s="7" t="s">
        <v>53</v>
      </c>
      <c r="B59" s="8">
        <v>21210</v>
      </c>
      <c r="C59" s="8">
        <v>12</v>
      </c>
      <c r="D59" s="9">
        <f t="shared" si="6"/>
        <v>56.577086280056577</v>
      </c>
      <c r="E59" s="8">
        <f>RANK(D59,D5:D59)</f>
        <v>14</v>
      </c>
      <c r="F59" s="8">
        <v>8</v>
      </c>
      <c r="G59" s="8">
        <v>10456</v>
      </c>
      <c r="H59" s="8">
        <v>6</v>
      </c>
      <c r="I59" s="9">
        <f t="shared" si="7"/>
        <v>57.38332058148432</v>
      </c>
      <c r="J59" s="8">
        <f>RANK(I59,I5:I59)</f>
        <v>17</v>
      </c>
      <c r="K59" s="8">
        <v>4</v>
      </c>
      <c r="L59" s="8">
        <f t="shared" si="8"/>
        <v>10754</v>
      </c>
      <c r="M59" s="8">
        <f t="shared" si="9"/>
        <v>6</v>
      </c>
      <c r="N59" s="9">
        <f t="shared" si="10"/>
        <v>55.793193230425885</v>
      </c>
      <c r="O59" s="8">
        <f>RANK(N59,N5:N59)</f>
        <v>6</v>
      </c>
      <c r="P59" s="8">
        <f t="shared" si="11"/>
        <v>4</v>
      </c>
    </row>
    <row r="60" spans="1:16" ht="30" customHeight="1" x14ac:dyDescent="0.25">
      <c r="A60" s="10" t="s">
        <v>68</v>
      </c>
      <c r="B60" s="11">
        <f>SUM(B5:B59)</f>
        <v>1815857</v>
      </c>
      <c r="C60" s="11">
        <f>SUM(C5:C59)</f>
        <v>947</v>
      </c>
      <c r="D60" s="12">
        <f t="shared" si="6"/>
        <v>52.151683750427487</v>
      </c>
      <c r="E60" s="11"/>
      <c r="F60" s="11">
        <f>SUM(F5:F59)</f>
        <v>1002</v>
      </c>
      <c r="G60" s="11">
        <f>SUM(G5:G59)</f>
        <v>898620</v>
      </c>
      <c r="H60" s="11">
        <f>SUM(H5:H59)</f>
        <v>620</v>
      </c>
      <c r="I60" s="12">
        <f t="shared" si="7"/>
        <v>68.994680732678987</v>
      </c>
      <c r="J60" s="11"/>
      <c r="K60" s="11">
        <f>SUM(K5:K59)</f>
        <v>657</v>
      </c>
      <c r="L60" s="11">
        <f>SUM(L5:L59)</f>
        <v>917237</v>
      </c>
      <c r="M60" s="11">
        <f>SUM(M5:M59)</f>
        <v>327</v>
      </c>
      <c r="N60" s="12">
        <f t="shared" si="10"/>
        <v>35.650546151103804</v>
      </c>
      <c r="O60" s="11"/>
      <c r="P60" s="11">
        <f>SUM(P5:P59)</f>
        <v>345</v>
      </c>
    </row>
    <row r="61" spans="1:16" x14ac:dyDescent="0.25">
      <c r="A61" s="13" t="s">
        <v>69</v>
      </c>
    </row>
    <row r="65" spans="1:10" ht="18.75" x14ac:dyDescent="0.3">
      <c r="A65" s="2" t="s">
        <v>87</v>
      </c>
      <c r="B65" s="3"/>
      <c r="C65" s="3"/>
      <c r="D65" s="3"/>
      <c r="E65" s="3"/>
      <c r="F65" s="3"/>
      <c r="G65" s="3"/>
      <c r="H65" s="3"/>
      <c r="I65" s="3"/>
      <c r="J65" s="3"/>
    </row>
    <row r="66" spans="1:10" ht="18.75" x14ac:dyDescent="0.3">
      <c r="A66" s="2" t="s">
        <v>71</v>
      </c>
      <c r="B66" s="3"/>
      <c r="C66" s="3"/>
      <c r="D66" s="3"/>
      <c r="E66" s="3"/>
      <c r="F66" s="3"/>
      <c r="G66" s="3"/>
      <c r="H66" s="3"/>
      <c r="I66" s="3"/>
      <c r="J66" s="3"/>
    </row>
    <row r="68" spans="1:10" ht="110.25" x14ac:dyDescent="0.25">
      <c r="A68" s="1" t="s">
        <v>57</v>
      </c>
      <c r="B68" s="1" t="s">
        <v>72</v>
      </c>
      <c r="C68" s="1" t="s">
        <v>73</v>
      </c>
      <c r="D68" s="1" t="s">
        <v>77</v>
      </c>
      <c r="E68" s="1" t="s">
        <v>60</v>
      </c>
      <c r="F68" s="1" t="s">
        <v>74</v>
      </c>
      <c r="G68" s="1" t="s">
        <v>75</v>
      </c>
      <c r="H68" s="1" t="s">
        <v>76</v>
      </c>
      <c r="I68" s="1" t="s">
        <v>77</v>
      </c>
      <c r="J68" s="1" t="s">
        <v>60</v>
      </c>
    </row>
    <row r="69" spans="1:10" ht="22.5" customHeight="1" x14ac:dyDescent="0.25">
      <c r="A69" s="4" t="s">
        <v>0</v>
      </c>
      <c r="B69" s="5">
        <v>619</v>
      </c>
      <c r="C69" s="5">
        <v>24</v>
      </c>
      <c r="D69" s="6">
        <f>(C69/B69)*1000</f>
        <v>38.772213247172857</v>
      </c>
      <c r="E69" s="5">
        <f>RANK(D69,D69:D123)</f>
        <v>11</v>
      </c>
      <c r="F69" s="5">
        <v>0</v>
      </c>
      <c r="G69" s="5">
        <v>1</v>
      </c>
      <c r="H69" s="5">
        <f>C69+F69+G69</f>
        <v>25</v>
      </c>
      <c r="I69" s="6">
        <f>(H69/B69)*1000</f>
        <v>40.38772213247173</v>
      </c>
      <c r="J69" s="5">
        <f>RANK(I69,I69:I123)</f>
        <v>16</v>
      </c>
    </row>
    <row r="70" spans="1:10" x14ac:dyDescent="0.25">
      <c r="A70" s="7" t="s">
        <v>1</v>
      </c>
      <c r="B70" s="8">
        <v>3501</v>
      </c>
      <c r="C70" s="8">
        <v>67</v>
      </c>
      <c r="D70" s="9">
        <f>(C70/B70)*1000</f>
        <v>19.137389317337902</v>
      </c>
      <c r="E70" s="8">
        <f>RANK(D70,D69:D123)</f>
        <v>49</v>
      </c>
      <c r="F70" s="8">
        <v>0</v>
      </c>
      <c r="G70" s="8">
        <v>0</v>
      </c>
      <c r="H70" s="8">
        <f>C70+F70+G70</f>
        <v>67</v>
      </c>
      <c r="I70" s="9">
        <f>(H70/B70)*1000</f>
        <v>19.137389317337902</v>
      </c>
      <c r="J70" s="8">
        <f>RANK(I70,I69:I123)</f>
        <v>51</v>
      </c>
    </row>
    <row r="71" spans="1:10" x14ac:dyDescent="0.25">
      <c r="A71" s="7" t="s">
        <v>2</v>
      </c>
      <c r="B71" s="8">
        <v>640</v>
      </c>
      <c r="C71" s="8">
        <v>32</v>
      </c>
      <c r="D71" s="9">
        <f t="shared" ref="D71:D123" si="12">(C71/B71)*1000</f>
        <v>50</v>
      </c>
      <c r="E71" s="8">
        <f>RANK(D71,D69:D123)</f>
        <v>3</v>
      </c>
      <c r="F71" s="8">
        <v>0</v>
      </c>
      <c r="G71" s="8">
        <v>4</v>
      </c>
      <c r="H71" s="8">
        <f t="shared" ref="H71:H123" si="13">C71+F71+G71</f>
        <v>36</v>
      </c>
      <c r="I71" s="9">
        <f t="shared" ref="I71:I123" si="14">(H71/B71)*1000</f>
        <v>56.25</v>
      </c>
      <c r="J71" s="8">
        <f>RANK(I71,I69:I123)</f>
        <v>3</v>
      </c>
    </row>
    <row r="72" spans="1:10" x14ac:dyDescent="0.25">
      <c r="A72" s="7" t="s">
        <v>3</v>
      </c>
      <c r="B72" s="8">
        <v>372</v>
      </c>
      <c r="C72" s="8">
        <v>9</v>
      </c>
      <c r="D72" s="9">
        <f t="shared" si="12"/>
        <v>24.193548387096772</v>
      </c>
      <c r="E72" s="8">
        <f>RANK(D72,D69:D123)</f>
        <v>39</v>
      </c>
      <c r="F72" s="8">
        <v>0</v>
      </c>
      <c r="G72" s="8">
        <v>0</v>
      </c>
      <c r="H72" s="8">
        <f t="shared" si="13"/>
        <v>9</v>
      </c>
      <c r="I72" s="9">
        <f t="shared" si="14"/>
        <v>24.193548387096772</v>
      </c>
      <c r="J72" s="8">
        <f>RANK(I72,I69:I123)</f>
        <v>41</v>
      </c>
    </row>
    <row r="73" spans="1:10" x14ac:dyDescent="0.25">
      <c r="A73" s="7" t="s">
        <v>4</v>
      </c>
      <c r="B73" s="8">
        <v>672</v>
      </c>
      <c r="C73" s="8">
        <v>18</v>
      </c>
      <c r="D73" s="9">
        <f t="shared" si="12"/>
        <v>26.785714285714285</v>
      </c>
      <c r="E73" s="8">
        <f>RANK(D73,D69:D123)</f>
        <v>32</v>
      </c>
      <c r="F73" s="8">
        <v>0</v>
      </c>
      <c r="G73" s="8">
        <v>1</v>
      </c>
      <c r="H73" s="8">
        <f t="shared" si="13"/>
        <v>19</v>
      </c>
      <c r="I73" s="9">
        <f t="shared" si="14"/>
        <v>28.273809523809526</v>
      </c>
      <c r="J73" s="8">
        <f>RANK(I73,I69:I123)</f>
        <v>33</v>
      </c>
    </row>
    <row r="74" spans="1:10" x14ac:dyDescent="0.25">
      <c r="A74" s="7" t="s">
        <v>5</v>
      </c>
      <c r="B74" s="8">
        <v>3233</v>
      </c>
      <c r="C74" s="8">
        <v>60</v>
      </c>
      <c r="D74" s="9">
        <f t="shared" si="12"/>
        <v>18.558614290133001</v>
      </c>
      <c r="E74" s="8">
        <f>RANK(D74,D69:D123)</f>
        <v>50</v>
      </c>
      <c r="F74" s="8">
        <v>0</v>
      </c>
      <c r="G74" s="8">
        <v>13</v>
      </c>
      <c r="H74" s="8">
        <f t="shared" si="13"/>
        <v>73</v>
      </c>
      <c r="I74" s="9">
        <f t="shared" si="14"/>
        <v>22.579647386328489</v>
      </c>
      <c r="J74" s="8">
        <f>RANK(I74,I69:I123)</f>
        <v>46</v>
      </c>
    </row>
    <row r="75" spans="1:10" x14ac:dyDescent="0.25">
      <c r="A75" s="7" t="s">
        <v>6</v>
      </c>
      <c r="B75" s="8">
        <v>180</v>
      </c>
      <c r="C75" s="8">
        <v>3</v>
      </c>
      <c r="D75" s="9">
        <f t="shared" si="12"/>
        <v>16.666666666666668</v>
      </c>
      <c r="E75" s="8">
        <f>RANK(D75,D69:D123)</f>
        <v>51</v>
      </c>
      <c r="F75" s="8">
        <v>0</v>
      </c>
      <c r="G75" s="8">
        <v>2</v>
      </c>
      <c r="H75" s="8">
        <f t="shared" si="13"/>
        <v>5</v>
      </c>
      <c r="I75" s="9">
        <f t="shared" si="14"/>
        <v>27.777777777777775</v>
      </c>
      <c r="J75" s="8">
        <f>RANK(I75,I69:I123)</f>
        <v>35</v>
      </c>
    </row>
    <row r="76" spans="1:10" x14ac:dyDescent="0.25">
      <c r="A76" s="7" t="s">
        <v>7</v>
      </c>
      <c r="B76" s="8">
        <v>238</v>
      </c>
      <c r="C76" s="8">
        <v>8</v>
      </c>
      <c r="D76" s="9">
        <f t="shared" si="12"/>
        <v>33.613445378151262</v>
      </c>
      <c r="E76" s="8">
        <f>RANK(D76,D69:D123)</f>
        <v>23</v>
      </c>
      <c r="F76" s="8">
        <v>0</v>
      </c>
      <c r="G76" s="8">
        <v>0</v>
      </c>
      <c r="H76" s="8">
        <f t="shared" si="13"/>
        <v>8</v>
      </c>
      <c r="I76" s="9">
        <f t="shared" si="14"/>
        <v>33.613445378151262</v>
      </c>
      <c r="J76" s="8">
        <f>RANK(I76,I69:I123)</f>
        <v>28</v>
      </c>
    </row>
    <row r="77" spans="1:10" x14ac:dyDescent="0.25">
      <c r="A77" s="7" t="s">
        <v>8</v>
      </c>
      <c r="B77" s="8">
        <v>191</v>
      </c>
      <c r="C77" s="8">
        <v>6</v>
      </c>
      <c r="D77" s="9">
        <f t="shared" si="12"/>
        <v>31.413612565445025</v>
      </c>
      <c r="E77" s="8">
        <f>RANK(D77,D69:D123)</f>
        <v>28</v>
      </c>
      <c r="F77" s="8">
        <v>0</v>
      </c>
      <c r="G77" s="8">
        <v>0</v>
      </c>
      <c r="H77" s="8">
        <f t="shared" si="13"/>
        <v>6</v>
      </c>
      <c r="I77" s="9">
        <f t="shared" si="14"/>
        <v>31.413612565445025</v>
      </c>
      <c r="J77" s="8">
        <f>RANK(I77,I69:I123)</f>
        <v>30</v>
      </c>
    </row>
    <row r="78" spans="1:10" x14ac:dyDescent="0.25">
      <c r="A78" s="7" t="s">
        <v>9</v>
      </c>
      <c r="B78" s="8">
        <v>1121</v>
      </c>
      <c r="C78" s="8">
        <v>43</v>
      </c>
      <c r="D78" s="9">
        <f t="shared" si="12"/>
        <v>38.358608385370204</v>
      </c>
      <c r="E78" s="8">
        <f>RANK(D78,D69:D123)</f>
        <v>13</v>
      </c>
      <c r="F78" s="8">
        <v>0</v>
      </c>
      <c r="G78" s="8">
        <v>3</v>
      </c>
      <c r="H78" s="8">
        <f t="shared" si="13"/>
        <v>46</v>
      </c>
      <c r="I78" s="9">
        <f t="shared" si="14"/>
        <v>41.034790365744875</v>
      </c>
      <c r="J78" s="8">
        <f>RANK(I78,I69:I123)</f>
        <v>15</v>
      </c>
    </row>
    <row r="79" spans="1:10" x14ac:dyDescent="0.25">
      <c r="A79" s="7" t="s">
        <v>54</v>
      </c>
      <c r="B79" s="8">
        <v>252</v>
      </c>
      <c r="C79" s="8">
        <v>3</v>
      </c>
      <c r="D79" s="9">
        <f t="shared" si="12"/>
        <v>11.904761904761903</v>
      </c>
      <c r="E79" s="8">
        <f>RANK(D79,D69:D123)</f>
        <v>53</v>
      </c>
      <c r="F79" s="8">
        <v>0</v>
      </c>
      <c r="G79" s="8">
        <v>0</v>
      </c>
      <c r="H79" s="8">
        <f t="shared" si="13"/>
        <v>3</v>
      </c>
      <c r="I79" s="9">
        <f t="shared" si="14"/>
        <v>11.904761904761903</v>
      </c>
      <c r="J79" s="8">
        <f>RANK(I79,I69:I123)</f>
        <v>53</v>
      </c>
    </row>
    <row r="80" spans="1:10" x14ac:dyDescent="0.25">
      <c r="A80" s="7" t="s">
        <v>10</v>
      </c>
      <c r="B80" s="8">
        <v>286</v>
      </c>
      <c r="C80" s="8">
        <v>14</v>
      </c>
      <c r="D80" s="9">
        <f t="shared" si="12"/>
        <v>48.951048951048953</v>
      </c>
      <c r="E80" s="8">
        <f>RANK(D80,D69:D123)</f>
        <v>4</v>
      </c>
      <c r="F80" s="8">
        <v>0</v>
      </c>
      <c r="G80" s="8">
        <v>1</v>
      </c>
      <c r="H80" s="8">
        <f t="shared" si="13"/>
        <v>15</v>
      </c>
      <c r="I80" s="9">
        <f t="shared" si="14"/>
        <v>52.447552447552447</v>
      </c>
      <c r="J80" s="8">
        <f>RANK(I80,I69:I123)</f>
        <v>4</v>
      </c>
    </row>
    <row r="81" spans="1:10" x14ac:dyDescent="0.25">
      <c r="A81" s="7" t="s">
        <v>11</v>
      </c>
      <c r="B81" s="8">
        <v>920</v>
      </c>
      <c r="C81" s="8">
        <v>18</v>
      </c>
      <c r="D81" s="9">
        <f t="shared" si="12"/>
        <v>19.565217391304348</v>
      </c>
      <c r="E81" s="8">
        <f>RANK(D81,D69:D123)</f>
        <v>48</v>
      </c>
      <c r="F81" s="8">
        <v>0</v>
      </c>
      <c r="G81" s="8">
        <v>3</v>
      </c>
      <c r="H81" s="8">
        <f t="shared" si="13"/>
        <v>21</v>
      </c>
      <c r="I81" s="9">
        <f t="shared" si="14"/>
        <v>22.826086956521738</v>
      </c>
      <c r="J81" s="8">
        <f>RANK(I81,I69:I123)</f>
        <v>45</v>
      </c>
    </row>
    <row r="82" spans="1:10" x14ac:dyDescent="0.25">
      <c r="A82" s="7" t="s">
        <v>12</v>
      </c>
      <c r="B82" s="8">
        <v>655</v>
      </c>
      <c r="C82" s="8">
        <v>17</v>
      </c>
      <c r="D82" s="9">
        <f t="shared" si="12"/>
        <v>25.954198473282442</v>
      </c>
      <c r="E82" s="8">
        <f>RANK(D82,D69:D123)</f>
        <v>35</v>
      </c>
      <c r="F82" s="8">
        <v>0</v>
      </c>
      <c r="G82" s="8">
        <v>0</v>
      </c>
      <c r="H82" s="8">
        <f t="shared" si="13"/>
        <v>17</v>
      </c>
      <c r="I82" s="9">
        <f t="shared" si="14"/>
        <v>25.954198473282442</v>
      </c>
      <c r="J82" s="8">
        <f>RANK(I82,I69:I123)</f>
        <v>39</v>
      </c>
    </row>
    <row r="83" spans="1:10" x14ac:dyDescent="0.25">
      <c r="A83" s="7" t="s">
        <v>13</v>
      </c>
      <c r="B83" s="8">
        <v>735</v>
      </c>
      <c r="C83" s="8">
        <v>17</v>
      </c>
      <c r="D83" s="9">
        <f t="shared" si="12"/>
        <v>23.129251700680271</v>
      </c>
      <c r="E83" s="8">
        <f>RANK(D83,D69:D123)</f>
        <v>42</v>
      </c>
      <c r="F83" s="8">
        <v>0</v>
      </c>
      <c r="G83" s="8">
        <v>0</v>
      </c>
      <c r="H83" s="8">
        <f t="shared" si="13"/>
        <v>17</v>
      </c>
      <c r="I83" s="9">
        <f t="shared" si="14"/>
        <v>23.129251700680271</v>
      </c>
      <c r="J83" s="8">
        <f>RANK(I83,I69:I123)</f>
        <v>44</v>
      </c>
    </row>
    <row r="84" spans="1:10" x14ac:dyDescent="0.25">
      <c r="A84" s="7" t="s">
        <v>14</v>
      </c>
      <c r="B84" s="8">
        <v>338</v>
      </c>
      <c r="C84" s="8">
        <v>9</v>
      </c>
      <c r="D84" s="9">
        <f t="shared" si="12"/>
        <v>26.627218934911244</v>
      </c>
      <c r="E84" s="8">
        <f>RANK(D84,D69:D123)</f>
        <v>34</v>
      </c>
      <c r="F84" s="8">
        <v>0</v>
      </c>
      <c r="G84" s="8">
        <v>0</v>
      </c>
      <c r="H84" s="8">
        <f t="shared" si="13"/>
        <v>9</v>
      </c>
      <c r="I84" s="9">
        <f t="shared" si="14"/>
        <v>26.627218934911244</v>
      </c>
      <c r="J84" s="8">
        <f>RANK(I84,I69:I123)</f>
        <v>38</v>
      </c>
    </row>
    <row r="85" spans="1:10" x14ac:dyDescent="0.25">
      <c r="A85" s="7" t="s">
        <v>15</v>
      </c>
      <c r="B85" s="8">
        <v>1856</v>
      </c>
      <c r="C85" s="8">
        <v>46</v>
      </c>
      <c r="D85" s="9">
        <f t="shared" si="12"/>
        <v>24.78448275862069</v>
      </c>
      <c r="E85" s="8">
        <f>RANK(D85,D69:D123)</f>
        <v>38</v>
      </c>
      <c r="F85" s="8">
        <v>0</v>
      </c>
      <c r="G85" s="8">
        <v>4</v>
      </c>
      <c r="H85" s="8">
        <f t="shared" si="13"/>
        <v>50</v>
      </c>
      <c r="I85" s="9">
        <f t="shared" si="14"/>
        <v>26.93965517241379</v>
      </c>
      <c r="J85" s="8">
        <f>RANK(I85,I69:I123)</f>
        <v>37</v>
      </c>
    </row>
    <row r="86" spans="1:10" x14ac:dyDescent="0.25">
      <c r="A86" s="7" t="s">
        <v>16</v>
      </c>
      <c r="B86" s="8">
        <v>809</v>
      </c>
      <c r="C86" s="8">
        <v>27</v>
      </c>
      <c r="D86" s="9">
        <f t="shared" si="12"/>
        <v>33.374536464771325</v>
      </c>
      <c r="E86" s="8">
        <f>RANK(D86,D69:D123)</f>
        <v>24</v>
      </c>
      <c r="F86" s="8">
        <v>0</v>
      </c>
      <c r="G86" s="8">
        <v>7</v>
      </c>
      <c r="H86" s="8">
        <f t="shared" si="13"/>
        <v>34</v>
      </c>
      <c r="I86" s="9">
        <f t="shared" si="14"/>
        <v>42.027194066749075</v>
      </c>
      <c r="J86" s="8">
        <f>RANK(I86,I69:I123)</f>
        <v>13</v>
      </c>
    </row>
    <row r="87" spans="1:10" x14ac:dyDescent="0.25">
      <c r="A87" s="7" t="s">
        <v>17</v>
      </c>
      <c r="B87" s="8">
        <v>1794</v>
      </c>
      <c r="C87" s="8">
        <v>27</v>
      </c>
      <c r="D87" s="9">
        <f t="shared" si="12"/>
        <v>15.050167224080267</v>
      </c>
      <c r="E87" s="8">
        <f>RANK(D87,D69:D123)</f>
        <v>52</v>
      </c>
      <c r="F87" s="8">
        <v>0</v>
      </c>
      <c r="G87" s="8">
        <v>0</v>
      </c>
      <c r="H87" s="8">
        <f t="shared" si="13"/>
        <v>27</v>
      </c>
      <c r="I87" s="9">
        <f t="shared" si="14"/>
        <v>15.050167224080267</v>
      </c>
      <c r="J87" s="8">
        <f>RANK(I87,I69:I123)</f>
        <v>52</v>
      </c>
    </row>
    <row r="88" spans="1:10" x14ac:dyDescent="0.25">
      <c r="A88" s="7" t="s">
        <v>18</v>
      </c>
      <c r="B88" s="8">
        <v>5012</v>
      </c>
      <c r="C88" s="8">
        <v>154</v>
      </c>
      <c r="D88" s="9">
        <f t="shared" si="12"/>
        <v>30.726256983240223</v>
      </c>
      <c r="E88" s="8">
        <f>RANK(D88,D69:D123)</f>
        <v>29</v>
      </c>
      <c r="F88" s="8">
        <v>0</v>
      </c>
      <c r="G88" s="8">
        <v>23</v>
      </c>
      <c r="H88" s="8">
        <f t="shared" si="13"/>
        <v>177</v>
      </c>
      <c r="I88" s="9">
        <f t="shared" si="14"/>
        <v>35.31524341580208</v>
      </c>
      <c r="J88" s="8">
        <f>RANK(I88,I69:I123)</f>
        <v>24</v>
      </c>
    </row>
    <row r="89" spans="1:10" x14ac:dyDescent="0.25">
      <c r="A89" s="7" t="s">
        <v>19</v>
      </c>
      <c r="B89" s="8">
        <v>406</v>
      </c>
      <c r="C89" s="8">
        <v>12</v>
      </c>
      <c r="D89" s="9">
        <f t="shared" si="12"/>
        <v>29.556650246305416</v>
      </c>
      <c r="E89" s="8">
        <f>RANK(D89,D69:D123)</f>
        <v>30</v>
      </c>
      <c r="F89" s="8">
        <v>1</v>
      </c>
      <c r="G89" s="8">
        <v>0</v>
      </c>
      <c r="H89" s="8">
        <f t="shared" si="13"/>
        <v>13</v>
      </c>
      <c r="I89" s="9">
        <f t="shared" si="14"/>
        <v>32.019704433497537</v>
      </c>
      <c r="J89" s="8">
        <f>RANK(I89,I69:I123)</f>
        <v>29</v>
      </c>
    </row>
    <row r="90" spans="1:10" x14ac:dyDescent="0.25">
      <c r="A90" s="7" t="s">
        <v>20</v>
      </c>
      <c r="B90" s="8">
        <v>569</v>
      </c>
      <c r="C90" s="8">
        <v>27</v>
      </c>
      <c r="D90" s="9">
        <f t="shared" si="12"/>
        <v>47.451669595782072</v>
      </c>
      <c r="E90" s="8">
        <f>RANK(D90,D69:D123)</f>
        <v>5</v>
      </c>
      <c r="F90" s="8">
        <v>0</v>
      </c>
      <c r="G90" s="8">
        <v>2</v>
      </c>
      <c r="H90" s="8">
        <f t="shared" si="13"/>
        <v>29</v>
      </c>
      <c r="I90" s="9">
        <f t="shared" si="14"/>
        <v>50.966608084358526</v>
      </c>
      <c r="J90" s="8">
        <f>RANK(I90,I69:I123)</f>
        <v>6</v>
      </c>
    </row>
    <row r="91" spans="1:10" x14ac:dyDescent="0.25">
      <c r="A91" s="7" t="s">
        <v>21</v>
      </c>
      <c r="B91" s="8">
        <v>891</v>
      </c>
      <c r="C91" s="8">
        <v>42</v>
      </c>
      <c r="D91" s="9">
        <f t="shared" si="12"/>
        <v>47.138047138047142</v>
      </c>
      <c r="E91" s="8">
        <f>RANK(D91,D69:D123)</f>
        <v>6</v>
      </c>
      <c r="F91" s="8">
        <v>0</v>
      </c>
      <c r="G91" s="8">
        <v>4</v>
      </c>
      <c r="H91" s="8">
        <f t="shared" si="13"/>
        <v>46</v>
      </c>
      <c r="I91" s="9">
        <f t="shared" si="14"/>
        <v>51.627384960718295</v>
      </c>
      <c r="J91" s="8">
        <f>RANK(I91,I69:I123)</f>
        <v>5</v>
      </c>
    </row>
    <row r="92" spans="1:10" x14ac:dyDescent="0.25">
      <c r="A92" s="7" t="s">
        <v>25</v>
      </c>
      <c r="B92" s="8">
        <v>460</v>
      </c>
      <c r="C92" s="8">
        <v>24</v>
      </c>
      <c r="D92" s="9">
        <f t="shared" si="12"/>
        <v>52.173913043478258</v>
      </c>
      <c r="E92" s="8">
        <f>RANK(D92,D69:D123)</f>
        <v>2</v>
      </c>
      <c r="F92" s="8">
        <v>0</v>
      </c>
      <c r="G92" s="8">
        <v>2</v>
      </c>
      <c r="H92" s="8">
        <f t="shared" si="13"/>
        <v>26</v>
      </c>
      <c r="I92" s="9">
        <f t="shared" si="14"/>
        <v>56.521739130434781</v>
      </c>
      <c r="J92" s="8">
        <f>RANK(I92,I69:I123)</f>
        <v>2</v>
      </c>
    </row>
    <row r="93" spans="1:10" x14ac:dyDescent="0.25">
      <c r="A93" s="7" t="s">
        <v>22</v>
      </c>
      <c r="B93" s="8">
        <v>1684</v>
      </c>
      <c r="C93" s="8">
        <v>38</v>
      </c>
      <c r="D93" s="9">
        <f t="shared" si="12"/>
        <v>22.565320665083135</v>
      </c>
      <c r="E93" s="8">
        <f>RANK(D93,D69:D123)</f>
        <v>43</v>
      </c>
      <c r="F93" s="8">
        <v>0</v>
      </c>
      <c r="G93" s="8">
        <v>1</v>
      </c>
      <c r="H93" s="8">
        <f t="shared" si="13"/>
        <v>39</v>
      </c>
      <c r="I93" s="9">
        <f t="shared" si="14"/>
        <v>23.159144893111641</v>
      </c>
      <c r="J93" s="8">
        <f>RANK(I93,I69:I123)</f>
        <v>42</v>
      </c>
    </row>
    <row r="94" spans="1:10" x14ac:dyDescent="0.25">
      <c r="A94" s="7" t="s">
        <v>23</v>
      </c>
      <c r="B94" s="8">
        <v>824</v>
      </c>
      <c r="C94" s="8">
        <v>17</v>
      </c>
      <c r="D94" s="9">
        <f t="shared" si="12"/>
        <v>20.631067961165051</v>
      </c>
      <c r="E94" s="8">
        <f>RANK(D94,D69:D123)</f>
        <v>46</v>
      </c>
      <c r="F94" s="8">
        <v>0</v>
      </c>
      <c r="G94" s="8">
        <v>1</v>
      </c>
      <c r="H94" s="8">
        <f t="shared" si="13"/>
        <v>18</v>
      </c>
      <c r="I94" s="9">
        <f t="shared" si="14"/>
        <v>21.844660194174757</v>
      </c>
      <c r="J94" s="8">
        <f>RANK(I94,I69:I123)</f>
        <v>48</v>
      </c>
    </row>
    <row r="95" spans="1:10" x14ac:dyDescent="0.25">
      <c r="A95" s="7" t="s">
        <v>24</v>
      </c>
      <c r="B95" s="8">
        <v>684</v>
      </c>
      <c r="C95" s="8">
        <v>23</v>
      </c>
      <c r="D95" s="9">
        <f t="shared" si="12"/>
        <v>33.625730994152043</v>
      </c>
      <c r="E95" s="8">
        <f>RANK(D95,D69:D123)</f>
        <v>22</v>
      </c>
      <c r="F95" s="8">
        <v>0</v>
      </c>
      <c r="G95" s="8">
        <v>1</v>
      </c>
      <c r="H95" s="8">
        <f t="shared" si="13"/>
        <v>24</v>
      </c>
      <c r="I95" s="9">
        <f t="shared" si="14"/>
        <v>35.087719298245609</v>
      </c>
      <c r="J95" s="8">
        <f>RANK(I95,I69:I123)</f>
        <v>25</v>
      </c>
    </row>
    <row r="96" spans="1:10" x14ac:dyDescent="0.25">
      <c r="A96" s="7" t="s">
        <v>26</v>
      </c>
      <c r="B96" s="8">
        <v>1703</v>
      </c>
      <c r="C96" s="8">
        <v>72</v>
      </c>
      <c r="D96" s="9">
        <f t="shared" si="12"/>
        <v>42.278332354668237</v>
      </c>
      <c r="E96" s="8">
        <f>RANK(D96,D69:D123)</f>
        <v>9</v>
      </c>
      <c r="F96" s="8">
        <v>2</v>
      </c>
      <c r="G96" s="8">
        <v>3</v>
      </c>
      <c r="H96" s="8">
        <f t="shared" si="13"/>
        <v>77</v>
      </c>
      <c r="I96" s="9">
        <f t="shared" si="14"/>
        <v>45.214327657075749</v>
      </c>
      <c r="J96" s="8">
        <f>RANK(I96,I69:I123)</f>
        <v>9</v>
      </c>
    </row>
    <row r="97" spans="1:10" x14ac:dyDescent="0.25">
      <c r="A97" s="7" t="s">
        <v>27</v>
      </c>
      <c r="B97" s="8">
        <v>837</v>
      </c>
      <c r="C97" s="8">
        <v>20</v>
      </c>
      <c r="D97" s="9">
        <f t="shared" si="12"/>
        <v>23.894862604540027</v>
      </c>
      <c r="E97" s="8">
        <f>RANK(D97,D69:D123)</f>
        <v>40</v>
      </c>
      <c r="F97" s="8">
        <v>0</v>
      </c>
      <c r="G97" s="8">
        <v>1</v>
      </c>
      <c r="H97" s="8">
        <f t="shared" si="13"/>
        <v>21</v>
      </c>
      <c r="I97" s="9">
        <f t="shared" si="14"/>
        <v>25.089605734767026</v>
      </c>
      <c r="J97" s="8">
        <f>RANK(I97,I69:I123)</f>
        <v>40</v>
      </c>
    </row>
    <row r="98" spans="1:10" x14ac:dyDescent="0.25">
      <c r="A98" s="7" t="s">
        <v>28</v>
      </c>
      <c r="B98" s="8">
        <v>630</v>
      </c>
      <c r="C98" s="8">
        <v>36</v>
      </c>
      <c r="D98" s="9">
        <f t="shared" si="12"/>
        <v>57.142857142857139</v>
      </c>
      <c r="E98" s="8">
        <f>RANK(D98,D69:D123)</f>
        <v>1</v>
      </c>
      <c r="F98" s="8">
        <v>0</v>
      </c>
      <c r="G98" s="8">
        <v>2</v>
      </c>
      <c r="H98" s="8">
        <f t="shared" si="13"/>
        <v>38</v>
      </c>
      <c r="I98" s="9">
        <f t="shared" si="14"/>
        <v>60.317460317460316</v>
      </c>
      <c r="J98" s="8">
        <f>RANK(I98,I69:I123)</f>
        <v>1</v>
      </c>
    </row>
    <row r="99" spans="1:10" x14ac:dyDescent="0.25">
      <c r="A99" s="7" t="s">
        <v>29</v>
      </c>
      <c r="B99" s="8">
        <v>4079</v>
      </c>
      <c r="C99" s="8">
        <v>41</v>
      </c>
      <c r="D99" s="9">
        <f t="shared" si="12"/>
        <v>10.051483206668301</v>
      </c>
      <c r="E99" s="8">
        <f>RANK(D99,D69:D123)</f>
        <v>54</v>
      </c>
      <c r="F99" s="8">
        <v>0</v>
      </c>
      <c r="G99" s="8">
        <v>1</v>
      </c>
      <c r="H99" s="8">
        <f t="shared" si="13"/>
        <v>42</v>
      </c>
      <c r="I99" s="9">
        <f t="shared" si="14"/>
        <v>10.296641333660212</v>
      </c>
      <c r="J99" s="8">
        <f>RANK(I99,I69:I123)</f>
        <v>54</v>
      </c>
    </row>
    <row r="100" spans="1:10" x14ac:dyDescent="0.25">
      <c r="A100" s="7" t="s">
        <v>30</v>
      </c>
      <c r="B100" s="8">
        <v>344</v>
      </c>
      <c r="C100" s="8">
        <v>10</v>
      </c>
      <c r="D100" s="9">
        <f t="shared" si="12"/>
        <v>29.069767441860463</v>
      </c>
      <c r="E100" s="8">
        <f>RANK(D100,D69:D123)</f>
        <v>31</v>
      </c>
      <c r="F100" s="8">
        <v>0</v>
      </c>
      <c r="G100" s="8">
        <v>0</v>
      </c>
      <c r="H100" s="8">
        <f t="shared" si="13"/>
        <v>10</v>
      </c>
      <c r="I100" s="9">
        <f t="shared" si="14"/>
        <v>29.069767441860463</v>
      </c>
      <c r="J100" s="8">
        <f>RANK(I100,I69:I123)</f>
        <v>32</v>
      </c>
    </row>
    <row r="101" spans="1:10" x14ac:dyDescent="0.25">
      <c r="A101" s="7" t="s">
        <v>31</v>
      </c>
      <c r="B101" s="8">
        <v>484</v>
      </c>
      <c r="C101" s="8">
        <v>10</v>
      </c>
      <c r="D101" s="9">
        <f t="shared" si="12"/>
        <v>20.66115702479339</v>
      </c>
      <c r="E101" s="8">
        <f>RANK(D101,D69:D123)</f>
        <v>45</v>
      </c>
      <c r="F101" s="8">
        <v>0</v>
      </c>
      <c r="G101" s="8">
        <v>0</v>
      </c>
      <c r="H101" s="8">
        <f t="shared" si="13"/>
        <v>10</v>
      </c>
      <c r="I101" s="9">
        <f t="shared" si="14"/>
        <v>20.66115702479339</v>
      </c>
      <c r="J101" s="8">
        <f>RANK(I101,I69:I123)</f>
        <v>50</v>
      </c>
    </row>
    <row r="102" spans="1:10" x14ac:dyDescent="0.25">
      <c r="A102" s="7" t="s">
        <v>32</v>
      </c>
      <c r="B102" s="8">
        <v>602</v>
      </c>
      <c r="C102" s="8">
        <v>23</v>
      </c>
      <c r="D102" s="9">
        <f t="shared" si="12"/>
        <v>38.205980066445186</v>
      </c>
      <c r="E102" s="8">
        <f>RANK(D102,D69:D123)</f>
        <v>14</v>
      </c>
      <c r="F102" s="8">
        <v>1</v>
      </c>
      <c r="G102" s="8">
        <v>1</v>
      </c>
      <c r="H102" s="8">
        <f t="shared" si="13"/>
        <v>25</v>
      </c>
      <c r="I102" s="9">
        <f t="shared" si="14"/>
        <v>41.528239202657808</v>
      </c>
      <c r="J102" s="8">
        <f>RANK(I102,I69:I123)</f>
        <v>14</v>
      </c>
    </row>
    <row r="103" spans="1:10" x14ac:dyDescent="0.25">
      <c r="A103" s="7" t="s">
        <v>33</v>
      </c>
      <c r="B103" s="8">
        <v>1416</v>
      </c>
      <c r="C103" s="8">
        <v>29</v>
      </c>
      <c r="D103" s="9">
        <f t="shared" si="12"/>
        <v>20.480225988700564</v>
      </c>
      <c r="E103" s="8">
        <f>RANK(D103,D69:D123)</f>
        <v>47</v>
      </c>
      <c r="F103" s="8">
        <v>0</v>
      </c>
      <c r="G103" s="8">
        <v>2</v>
      </c>
      <c r="H103" s="8">
        <f t="shared" si="13"/>
        <v>31</v>
      </c>
      <c r="I103" s="9">
        <f t="shared" si="14"/>
        <v>21.892655367231637</v>
      </c>
      <c r="J103" s="8">
        <f>RANK(I103,I69:I123)</f>
        <v>47</v>
      </c>
    </row>
    <row r="104" spans="1:10" x14ac:dyDescent="0.25">
      <c r="A104" s="7" t="s">
        <v>34</v>
      </c>
      <c r="B104" s="8">
        <v>169</v>
      </c>
      <c r="C104" s="8">
        <v>6</v>
      </c>
      <c r="D104" s="9">
        <f t="shared" si="12"/>
        <v>35.502958579881657</v>
      </c>
      <c r="E104" s="8">
        <f>RANK(D104,D69:D123)</f>
        <v>17</v>
      </c>
      <c r="F104" s="8">
        <v>0</v>
      </c>
      <c r="G104" s="8">
        <v>0</v>
      </c>
      <c r="H104" s="8">
        <f t="shared" si="13"/>
        <v>6</v>
      </c>
      <c r="I104" s="9">
        <f t="shared" si="14"/>
        <v>35.502958579881657</v>
      </c>
      <c r="J104" s="8">
        <f>RANK(I104,I69:I123)</f>
        <v>23</v>
      </c>
    </row>
    <row r="105" spans="1:10" x14ac:dyDescent="0.25">
      <c r="A105" s="7" t="s">
        <v>35</v>
      </c>
      <c r="B105" s="8">
        <v>200</v>
      </c>
      <c r="C105" s="8">
        <v>5</v>
      </c>
      <c r="D105" s="9">
        <f t="shared" si="12"/>
        <v>25</v>
      </c>
      <c r="E105" s="8">
        <f>RANK(D105,D69:D123)</f>
        <v>37</v>
      </c>
      <c r="F105" s="8">
        <v>0</v>
      </c>
      <c r="G105" s="8">
        <v>1</v>
      </c>
      <c r="H105" s="8">
        <f t="shared" si="13"/>
        <v>6</v>
      </c>
      <c r="I105" s="9">
        <f t="shared" si="14"/>
        <v>30</v>
      </c>
      <c r="J105" s="8">
        <f>RANK(I105,I69:I123)</f>
        <v>31</v>
      </c>
    </row>
    <row r="106" spans="1:10" x14ac:dyDescent="0.25">
      <c r="A106" s="7" t="s">
        <v>36</v>
      </c>
      <c r="B106" s="8">
        <v>160</v>
      </c>
      <c r="C106" s="8">
        <v>7</v>
      </c>
      <c r="D106" s="9">
        <f t="shared" si="12"/>
        <v>43.75</v>
      </c>
      <c r="E106" s="8">
        <f>RANK(D106,D69:D123)</f>
        <v>7</v>
      </c>
      <c r="F106" s="8">
        <v>0</v>
      </c>
      <c r="G106" s="8">
        <v>0</v>
      </c>
      <c r="H106" s="8">
        <f t="shared" si="13"/>
        <v>7</v>
      </c>
      <c r="I106" s="9">
        <f t="shared" si="14"/>
        <v>43.75</v>
      </c>
      <c r="J106" s="8">
        <f>RANK(I106,I69:I123)</f>
        <v>10</v>
      </c>
    </row>
    <row r="107" spans="1:10" x14ac:dyDescent="0.25">
      <c r="A107" s="7" t="s">
        <v>37</v>
      </c>
      <c r="B107" s="8">
        <v>824</v>
      </c>
      <c r="C107" s="8">
        <v>22</v>
      </c>
      <c r="D107" s="9">
        <f t="shared" si="12"/>
        <v>26.699029126213592</v>
      </c>
      <c r="E107" s="8">
        <f>RANK(D107,D69:D123)</f>
        <v>33</v>
      </c>
      <c r="F107" s="8">
        <v>0</v>
      </c>
      <c r="G107" s="8">
        <v>1</v>
      </c>
      <c r="H107" s="8">
        <f t="shared" si="13"/>
        <v>23</v>
      </c>
      <c r="I107" s="9">
        <f t="shared" si="14"/>
        <v>27.912621359223301</v>
      </c>
      <c r="J107" s="8">
        <f>RANK(I107,I69:I123)</f>
        <v>34</v>
      </c>
    </row>
    <row r="108" spans="1:10" x14ac:dyDescent="0.25">
      <c r="A108" s="7" t="s">
        <v>38</v>
      </c>
      <c r="B108" s="8">
        <v>1723</v>
      </c>
      <c r="C108" s="8">
        <v>15</v>
      </c>
      <c r="D108" s="9">
        <f t="shared" si="12"/>
        <v>8.7057457922228672</v>
      </c>
      <c r="E108" s="8">
        <f>RANK(D108,D69:D123)</f>
        <v>55</v>
      </c>
      <c r="F108" s="8">
        <v>0</v>
      </c>
      <c r="G108" s="8">
        <v>0</v>
      </c>
      <c r="H108" s="8">
        <f t="shared" si="13"/>
        <v>15</v>
      </c>
      <c r="I108" s="9">
        <f t="shared" si="14"/>
        <v>8.7057457922228672</v>
      </c>
      <c r="J108" s="8">
        <f>RANK(I108,I69:I123)</f>
        <v>55</v>
      </c>
    </row>
    <row r="109" spans="1:10" x14ac:dyDescent="0.25">
      <c r="A109" s="7" t="s">
        <v>39</v>
      </c>
      <c r="B109" s="8">
        <v>1933</v>
      </c>
      <c r="C109" s="8">
        <v>62</v>
      </c>
      <c r="D109" s="9">
        <f t="shared" si="12"/>
        <v>32.074495602690121</v>
      </c>
      <c r="E109" s="8">
        <f>RANK(D109,D69:D123)</f>
        <v>27</v>
      </c>
      <c r="F109" s="8">
        <v>0</v>
      </c>
      <c r="G109" s="8">
        <v>8</v>
      </c>
      <c r="H109" s="8">
        <f t="shared" si="13"/>
        <v>70</v>
      </c>
      <c r="I109" s="9">
        <f t="shared" si="14"/>
        <v>36.21314019658562</v>
      </c>
      <c r="J109" s="8">
        <f>RANK(I109,I69:I123)</f>
        <v>22</v>
      </c>
    </row>
    <row r="110" spans="1:10" x14ac:dyDescent="0.25">
      <c r="A110" s="7" t="s">
        <v>40</v>
      </c>
      <c r="B110" s="8">
        <v>751</v>
      </c>
      <c r="C110" s="8">
        <v>25</v>
      </c>
      <c r="D110" s="9">
        <f t="shared" si="12"/>
        <v>33.288948069241016</v>
      </c>
      <c r="E110" s="8">
        <f>RANK(D110,D69:D123)</f>
        <v>25</v>
      </c>
      <c r="F110" s="8">
        <v>0</v>
      </c>
      <c r="G110" s="8">
        <v>3</v>
      </c>
      <c r="H110" s="8">
        <f t="shared" si="13"/>
        <v>28</v>
      </c>
      <c r="I110" s="9">
        <f t="shared" si="14"/>
        <v>37.283621837549937</v>
      </c>
      <c r="J110" s="8">
        <f>RANK(I110,I69:I123)</f>
        <v>19</v>
      </c>
    </row>
    <row r="111" spans="1:10" x14ac:dyDescent="0.25">
      <c r="A111" s="7" t="s">
        <v>41</v>
      </c>
      <c r="B111" s="8">
        <v>241</v>
      </c>
      <c r="C111" s="8">
        <v>10</v>
      </c>
      <c r="D111" s="9">
        <f t="shared" si="12"/>
        <v>41.49377593360996</v>
      </c>
      <c r="E111" s="8">
        <f>RANK(D111,D69:D123)</f>
        <v>10</v>
      </c>
      <c r="F111" s="8">
        <v>0</v>
      </c>
      <c r="G111" s="8">
        <v>1</v>
      </c>
      <c r="H111" s="8">
        <f t="shared" si="13"/>
        <v>11</v>
      </c>
      <c r="I111" s="9">
        <f t="shared" si="14"/>
        <v>45.643153526970949</v>
      </c>
      <c r="J111" s="8">
        <f>RANK(I111,I69:I123)</f>
        <v>8</v>
      </c>
    </row>
    <row r="112" spans="1:10" x14ac:dyDescent="0.25">
      <c r="A112" s="7" t="s">
        <v>42</v>
      </c>
      <c r="B112" s="8">
        <v>402</v>
      </c>
      <c r="C112" s="8">
        <v>13</v>
      </c>
      <c r="D112" s="9">
        <f t="shared" si="12"/>
        <v>32.338308457711442</v>
      </c>
      <c r="E112" s="8">
        <f>RANK(D112,D69:D123)</f>
        <v>26</v>
      </c>
      <c r="F112" s="8">
        <v>0</v>
      </c>
      <c r="G112" s="8">
        <v>1</v>
      </c>
      <c r="H112" s="8">
        <f t="shared" si="13"/>
        <v>14</v>
      </c>
      <c r="I112" s="9">
        <f t="shared" si="14"/>
        <v>34.82587064676617</v>
      </c>
      <c r="J112" s="8">
        <f>RANK(I112,I69:I123)</f>
        <v>26</v>
      </c>
    </row>
    <row r="113" spans="1:10" x14ac:dyDescent="0.25">
      <c r="A113" s="7" t="s">
        <v>43</v>
      </c>
      <c r="B113" s="8">
        <v>324</v>
      </c>
      <c r="C113" s="8">
        <v>11</v>
      </c>
      <c r="D113" s="9">
        <f t="shared" si="12"/>
        <v>33.950617283950614</v>
      </c>
      <c r="E113" s="8">
        <f>RANK(D113,D69:D123)</f>
        <v>21</v>
      </c>
      <c r="F113" s="8">
        <v>0</v>
      </c>
      <c r="G113" s="8">
        <v>0</v>
      </c>
      <c r="H113" s="8">
        <f t="shared" si="13"/>
        <v>11</v>
      </c>
      <c r="I113" s="9">
        <f t="shared" si="14"/>
        <v>33.950617283950614</v>
      </c>
      <c r="J113" s="8">
        <f>RANK(I113,I69:I123)</f>
        <v>27</v>
      </c>
    </row>
    <row r="114" spans="1:10" x14ac:dyDescent="0.25">
      <c r="A114" s="7" t="s">
        <v>44</v>
      </c>
      <c r="B114" s="8">
        <v>432</v>
      </c>
      <c r="C114" s="8">
        <v>10</v>
      </c>
      <c r="D114" s="9">
        <f t="shared" si="12"/>
        <v>23.148148148148145</v>
      </c>
      <c r="E114" s="8">
        <f>RANK(D114,D69:D123)</f>
        <v>41</v>
      </c>
      <c r="F114" s="8">
        <v>0</v>
      </c>
      <c r="G114" s="8">
        <v>0</v>
      </c>
      <c r="H114" s="8">
        <f t="shared" si="13"/>
        <v>10</v>
      </c>
      <c r="I114" s="9">
        <f t="shared" si="14"/>
        <v>23.148148148148145</v>
      </c>
      <c r="J114" s="8">
        <f>RANK(I114,I69:I123)</f>
        <v>43</v>
      </c>
    </row>
    <row r="115" spans="1:10" x14ac:dyDescent="0.25">
      <c r="A115" s="7" t="s">
        <v>45</v>
      </c>
      <c r="B115" s="8">
        <v>144</v>
      </c>
      <c r="C115" s="8">
        <v>5</v>
      </c>
      <c r="D115" s="9">
        <f t="shared" si="12"/>
        <v>34.722222222222221</v>
      </c>
      <c r="E115" s="8">
        <f>RANK(D115,D69:D123)</f>
        <v>18</v>
      </c>
      <c r="F115" s="8">
        <v>0</v>
      </c>
      <c r="G115" s="8">
        <v>2</v>
      </c>
      <c r="H115" s="8">
        <f t="shared" si="13"/>
        <v>7</v>
      </c>
      <c r="I115" s="9">
        <f t="shared" si="14"/>
        <v>48.611111111111114</v>
      </c>
      <c r="J115" s="8">
        <f>RANK(I115,I69:I123)</f>
        <v>7</v>
      </c>
    </row>
    <row r="116" spans="1:10" x14ac:dyDescent="0.25">
      <c r="A116" s="7" t="s">
        <v>46</v>
      </c>
      <c r="B116" s="8">
        <v>243</v>
      </c>
      <c r="C116" s="8">
        <v>9</v>
      </c>
      <c r="D116" s="9">
        <f t="shared" si="12"/>
        <v>37.037037037037038</v>
      </c>
      <c r="E116" s="8">
        <f>RANK(D116,D69:D123)</f>
        <v>15</v>
      </c>
      <c r="F116" s="8">
        <v>0</v>
      </c>
      <c r="G116" s="8">
        <v>0</v>
      </c>
      <c r="H116" s="8">
        <f t="shared" si="13"/>
        <v>9</v>
      </c>
      <c r="I116" s="9">
        <f t="shared" si="14"/>
        <v>37.037037037037038</v>
      </c>
      <c r="J116" s="8">
        <f>RANK(I116,I69:I123)</f>
        <v>20</v>
      </c>
    </row>
    <row r="117" spans="1:10" x14ac:dyDescent="0.25">
      <c r="A117" s="7" t="s">
        <v>47</v>
      </c>
      <c r="B117" s="8">
        <v>816</v>
      </c>
      <c r="C117" s="8">
        <v>28</v>
      </c>
      <c r="D117" s="9">
        <f t="shared" si="12"/>
        <v>34.313725490196084</v>
      </c>
      <c r="E117" s="8">
        <f>RANK(D117,D69:D123)</f>
        <v>20</v>
      </c>
      <c r="F117" s="8">
        <v>0</v>
      </c>
      <c r="G117" s="8">
        <v>2</v>
      </c>
      <c r="H117" s="8">
        <f t="shared" si="13"/>
        <v>30</v>
      </c>
      <c r="I117" s="9">
        <f t="shared" si="14"/>
        <v>36.764705882352942</v>
      </c>
      <c r="J117" s="8">
        <f>RANK(I117,I69:I123)</f>
        <v>21</v>
      </c>
    </row>
    <row r="118" spans="1:10" x14ac:dyDescent="0.25">
      <c r="A118" s="7" t="s">
        <v>48</v>
      </c>
      <c r="B118" s="8">
        <v>1197</v>
      </c>
      <c r="C118" s="8">
        <v>30</v>
      </c>
      <c r="D118" s="9">
        <f t="shared" si="12"/>
        <v>25.062656641604008</v>
      </c>
      <c r="E118" s="8">
        <f>RANK(D118,D69:D123)</f>
        <v>36</v>
      </c>
      <c r="F118" s="8">
        <v>1</v>
      </c>
      <c r="G118" s="8">
        <v>2</v>
      </c>
      <c r="H118" s="8">
        <f t="shared" si="13"/>
        <v>33</v>
      </c>
      <c r="I118" s="9">
        <f t="shared" si="14"/>
        <v>27.56892230576441</v>
      </c>
      <c r="J118" s="8">
        <f>RANK(I118,I69:I123)</f>
        <v>36</v>
      </c>
    </row>
    <row r="119" spans="1:10" x14ac:dyDescent="0.25">
      <c r="A119" s="7" t="s">
        <v>49</v>
      </c>
      <c r="B119" s="8">
        <v>208</v>
      </c>
      <c r="C119" s="8">
        <v>8</v>
      </c>
      <c r="D119" s="9">
        <f t="shared" si="12"/>
        <v>38.461538461538467</v>
      </c>
      <c r="E119" s="8">
        <f>RANK(D119,D69:D123)</f>
        <v>12</v>
      </c>
      <c r="F119" s="8">
        <v>1</v>
      </c>
      <c r="G119" s="8">
        <v>0</v>
      </c>
      <c r="H119" s="8">
        <f t="shared" si="13"/>
        <v>9</v>
      </c>
      <c r="I119" s="9">
        <f t="shared" si="14"/>
        <v>43.269230769230766</v>
      </c>
      <c r="J119" s="8">
        <f>RANK(I119,I69:I123)</f>
        <v>11</v>
      </c>
    </row>
    <row r="120" spans="1:10" x14ac:dyDescent="0.25">
      <c r="A120" s="7" t="s">
        <v>50</v>
      </c>
      <c r="B120" s="8">
        <v>420</v>
      </c>
      <c r="C120" s="8">
        <v>18</v>
      </c>
      <c r="D120" s="9">
        <f t="shared" si="12"/>
        <v>42.857142857142854</v>
      </c>
      <c r="E120" s="8">
        <f>RANK(D120,D69:D123)</f>
        <v>8</v>
      </c>
      <c r="F120" s="8">
        <v>0</v>
      </c>
      <c r="G120" s="8">
        <v>0</v>
      </c>
      <c r="H120" s="8">
        <f t="shared" si="13"/>
        <v>18</v>
      </c>
      <c r="I120" s="9">
        <f t="shared" si="14"/>
        <v>42.857142857142854</v>
      </c>
      <c r="J120" s="8">
        <f>RANK(I120,I69:I123)</f>
        <v>12</v>
      </c>
    </row>
    <row r="121" spans="1:10" x14ac:dyDescent="0.25">
      <c r="A121" s="7" t="s">
        <v>51</v>
      </c>
      <c r="B121" s="8">
        <v>144</v>
      </c>
      <c r="C121" s="8">
        <v>3</v>
      </c>
      <c r="D121" s="9">
        <f t="shared" si="12"/>
        <v>20.833333333333332</v>
      </c>
      <c r="E121" s="8">
        <f>RANK(D121,D69:D123)</f>
        <v>44</v>
      </c>
      <c r="F121" s="8">
        <v>0</v>
      </c>
      <c r="G121" s="8">
        <v>0</v>
      </c>
      <c r="H121" s="8">
        <f t="shared" si="13"/>
        <v>3</v>
      </c>
      <c r="I121" s="9">
        <f t="shared" si="14"/>
        <v>20.833333333333332</v>
      </c>
      <c r="J121" s="8">
        <f>RANK(I121,I69:I123)</f>
        <v>49</v>
      </c>
    </row>
    <row r="122" spans="1:10" x14ac:dyDescent="0.25">
      <c r="A122" s="7" t="s">
        <v>52</v>
      </c>
      <c r="B122" s="8">
        <v>2341</v>
      </c>
      <c r="C122" s="8">
        <v>81</v>
      </c>
      <c r="D122" s="9">
        <f t="shared" si="12"/>
        <v>34.600598035027765</v>
      </c>
      <c r="E122" s="8">
        <f>RANK(D122,D69:D123)</f>
        <v>19</v>
      </c>
      <c r="F122" s="8">
        <v>2</v>
      </c>
      <c r="G122" s="8">
        <v>6</v>
      </c>
      <c r="H122" s="8">
        <f t="shared" si="13"/>
        <v>89</v>
      </c>
      <c r="I122" s="9">
        <f t="shared" si="14"/>
        <v>38.017941050832974</v>
      </c>
      <c r="J122" s="8">
        <f>RANK(I122,I69:I123)</f>
        <v>18</v>
      </c>
    </row>
    <row r="123" spans="1:10" x14ac:dyDescent="0.25">
      <c r="A123" s="7" t="s">
        <v>53</v>
      </c>
      <c r="B123" s="8">
        <v>596</v>
      </c>
      <c r="C123" s="8">
        <v>22</v>
      </c>
      <c r="D123" s="9">
        <f t="shared" si="12"/>
        <v>36.912751677852349</v>
      </c>
      <c r="E123" s="8">
        <f>RANK(D123,D69:D123)</f>
        <v>16</v>
      </c>
      <c r="F123" s="8">
        <v>1</v>
      </c>
      <c r="G123" s="8">
        <v>0</v>
      </c>
      <c r="H123" s="8">
        <f t="shared" si="13"/>
        <v>23</v>
      </c>
      <c r="I123" s="9">
        <f t="shared" si="14"/>
        <v>38.590604026845639</v>
      </c>
      <c r="J123" s="8">
        <f>RANK(I123,I69:I123)</f>
        <v>17</v>
      </c>
    </row>
    <row r="124" spans="1:10" ht="30" customHeight="1" x14ac:dyDescent="0.25">
      <c r="A124" s="10" t="s">
        <v>68</v>
      </c>
      <c r="B124" s="11">
        <f>SUM(B69:B123)</f>
        <v>52305</v>
      </c>
      <c r="C124" s="11">
        <f>SUM(C69:C123)</f>
        <v>1416</v>
      </c>
      <c r="D124" s="12">
        <f>(C124/B124)*1000</f>
        <v>27.071981646114139</v>
      </c>
      <c r="E124" s="11"/>
      <c r="F124" s="11">
        <f>SUM(F69:F123)</f>
        <v>9</v>
      </c>
      <c r="G124" s="11">
        <f>SUM(G69:G123)</f>
        <v>110</v>
      </c>
      <c r="H124" s="11">
        <f>SUM(H69:H123)</f>
        <v>1535</v>
      </c>
      <c r="I124" s="12">
        <f>(H124/B124)*1000</f>
        <v>29.34709874772966</v>
      </c>
      <c r="J124" s="11"/>
    </row>
    <row r="125" spans="1:10" x14ac:dyDescent="0.25">
      <c r="A125" s="13" t="s">
        <v>81</v>
      </c>
    </row>
    <row r="126" spans="1:10" x14ac:dyDescent="0.25">
      <c r="A126" s="13" t="s">
        <v>69</v>
      </c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26"/>
  <sheetViews>
    <sheetView tabSelected="1" topLeftCell="A68" zoomScaleNormal="100" workbookViewId="0">
      <selection activeCell="L80" sqref="L80"/>
    </sheetView>
  </sheetViews>
  <sheetFormatPr defaultRowHeight="15" x14ac:dyDescent="0.25"/>
  <cols>
    <col min="1" max="1" width="12.85546875" customWidth="1"/>
    <col min="2" max="2" width="11.5703125" customWidth="1"/>
    <col min="3" max="3" width="10" customWidth="1"/>
    <col min="4" max="4" width="12.42578125" customWidth="1"/>
    <col min="5" max="5" width="7.5703125" customWidth="1"/>
    <col min="6" max="6" width="12.5703125" customWidth="1"/>
    <col min="7" max="7" width="12" customWidth="1"/>
    <col min="8" max="8" width="13.140625" customWidth="1"/>
    <col min="9" max="9" width="11.5703125" customWidth="1"/>
    <col min="10" max="10" width="7.5703125" customWidth="1"/>
    <col min="11" max="11" width="12.5703125" customWidth="1"/>
    <col min="12" max="12" width="11.7109375" customWidth="1"/>
    <col min="13" max="13" width="10" customWidth="1"/>
    <col min="14" max="14" width="11.5703125" customWidth="1"/>
    <col min="15" max="15" width="7.5703125" customWidth="1"/>
    <col min="16" max="16" width="12.5703125" customWidth="1"/>
  </cols>
  <sheetData>
    <row r="1" spans="1:16" ht="18.75" x14ac:dyDescent="0.3">
      <c r="A1" s="2" t="s">
        <v>88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pans="1:16" ht="18.75" x14ac:dyDescent="0.3">
      <c r="A2" s="2" t="s">
        <v>56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4" spans="1:16" ht="110.25" x14ac:dyDescent="0.25">
      <c r="A4" s="1" t="s">
        <v>57</v>
      </c>
      <c r="B4" s="1" t="s">
        <v>58</v>
      </c>
      <c r="C4" s="1" t="s">
        <v>59</v>
      </c>
      <c r="D4" s="1" t="s">
        <v>78</v>
      </c>
      <c r="E4" s="1" t="s">
        <v>60</v>
      </c>
      <c r="F4" s="1" t="s">
        <v>66</v>
      </c>
      <c r="G4" s="1" t="s">
        <v>61</v>
      </c>
      <c r="H4" s="1" t="s">
        <v>62</v>
      </c>
      <c r="I4" s="1" t="s">
        <v>79</v>
      </c>
      <c r="J4" s="1" t="s">
        <v>60</v>
      </c>
      <c r="K4" s="1" t="s">
        <v>65</v>
      </c>
      <c r="L4" s="1" t="s">
        <v>63</v>
      </c>
      <c r="M4" s="1" t="s">
        <v>64</v>
      </c>
      <c r="N4" s="1" t="s">
        <v>80</v>
      </c>
      <c r="O4" s="1" t="s">
        <v>60</v>
      </c>
      <c r="P4" s="1" t="s">
        <v>67</v>
      </c>
    </row>
    <row r="5" spans="1:16" ht="22.5" customHeight="1" x14ac:dyDescent="0.25">
      <c r="A5" s="20" t="s">
        <v>0</v>
      </c>
      <c r="B5" s="21">
        <f>'2014'!B5+'2015'!B5+'2016'!B5+'2017'!B5</f>
        <v>67089</v>
      </c>
      <c r="C5" s="21">
        <f>'2014'!C5+'2015'!C5+'2016'!C5+'2017'!C5</f>
        <v>11</v>
      </c>
      <c r="D5" s="22">
        <f t="shared" ref="D5:D36" si="0">(C5/B5)*100000</f>
        <v>16.396130513198887</v>
      </c>
      <c r="E5" s="21">
        <f>RANK(D5,D5:D59)</f>
        <v>41</v>
      </c>
      <c r="F5" s="21">
        <f>'2014'!F5+'2015'!F5+'2016'!F5+'2017'!F5</f>
        <v>8</v>
      </c>
      <c r="G5" s="21">
        <f>'2014'!G5+'2015'!G5+'2016'!G5+'2017'!G5</f>
        <v>32775</v>
      </c>
      <c r="H5" s="21">
        <f>'2014'!H5+'2015'!H5+'2016'!H5+'2017'!H5</f>
        <v>6</v>
      </c>
      <c r="I5" s="22">
        <f t="shared" ref="I5:I36" si="1">(H5/G5)*100000</f>
        <v>18.306636155606409</v>
      </c>
      <c r="J5" s="21">
        <f>RANK(I5,I5:I59)</f>
        <v>45</v>
      </c>
      <c r="K5" s="21">
        <f>'2014'!K5+'2015'!K5+'2016'!K5+'2017'!K5</f>
        <v>5</v>
      </c>
      <c r="L5" s="21">
        <f t="shared" ref="L5:L36" si="2">B5-G5</f>
        <v>34314</v>
      </c>
      <c r="M5" s="21">
        <f t="shared" ref="M5:M36" si="3">C5-H5</f>
        <v>5</v>
      </c>
      <c r="N5" s="22">
        <f t="shared" ref="N5:N36" si="4">(M5/L5)*100000</f>
        <v>14.571312000932565</v>
      </c>
      <c r="O5" s="21">
        <f>RANK(N5,N5:N59)</f>
        <v>39</v>
      </c>
      <c r="P5" s="21">
        <f t="shared" ref="P5:P36" si="5">F5-K5</f>
        <v>3</v>
      </c>
    </row>
    <row r="6" spans="1:16" x14ac:dyDescent="0.25">
      <c r="A6" s="20" t="s">
        <v>1</v>
      </c>
      <c r="B6" s="21">
        <f>'2014'!B6+'2015'!B6+'2016'!B6+'2017'!B6</f>
        <v>449713</v>
      </c>
      <c r="C6" s="21">
        <f>'2014'!C6+'2015'!C6+'2016'!C6+'2017'!C6</f>
        <v>269</v>
      </c>
      <c r="D6" s="22">
        <f t="shared" si="0"/>
        <v>59.815927046805413</v>
      </c>
      <c r="E6" s="21">
        <f>RANK(D6,D5:D59)</f>
        <v>10</v>
      </c>
      <c r="F6" s="21">
        <f>'2014'!F6+'2015'!F6+'2016'!F6+'2017'!F6</f>
        <v>284</v>
      </c>
      <c r="G6" s="21">
        <f>'2014'!G6+'2015'!G6+'2016'!G6+'2017'!G6</f>
        <v>222449</v>
      </c>
      <c r="H6" s="21">
        <f>'2014'!H6+'2015'!H6+'2016'!H6+'2017'!H6</f>
        <v>179</v>
      </c>
      <c r="I6" s="22">
        <f t="shared" si="1"/>
        <v>80.467882525882331</v>
      </c>
      <c r="J6" s="21">
        <f>RANK(I6,I5:I59)</f>
        <v>10</v>
      </c>
      <c r="K6" s="21">
        <f>'2014'!K6+'2015'!K6+'2016'!K6+'2017'!K6</f>
        <v>194</v>
      </c>
      <c r="L6" s="21">
        <f t="shared" si="2"/>
        <v>227264</v>
      </c>
      <c r="M6" s="21">
        <f t="shared" si="3"/>
        <v>90</v>
      </c>
      <c r="N6" s="22">
        <f t="shared" si="4"/>
        <v>39.601520698394822</v>
      </c>
      <c r="O6" s="21">
        <f>RANK(N6,N5:N59)</f>
        <v>12</v>
      </c>
      <c r="P6" s="21">
        <f t="shared" si="5"/>
        <v>90</v>
      </c>
    </row>
    <row r="7" spans="1:16" x14ac:dyDescent="0.25">
      <c r="A7" s="20" t="s">
        <v>2</v>
      </c>
      <c r="B7" s="21">
        <f>'2014'!B7+'2015'!B7+'2016'!B7+'2017'!B7</f>
        <v>92093</v>
      </c>
      <c r="C7" s="21">
        <f>'2014'!C7+'2015'!C7+'2016'!C7+'2017'!C7</f>
        <v>62</v>
      </c>
      <c r="D7" s="22">
        <f t="shared" si="0"/>
        <v>67.323249324052853</v>
      </c>
      <c r="E7" s="21">
        <f>RANK(D7,D5:D59)</f>
        <v>6</v>
      </c>
      <c r="F7" s="21">
        <f>'2014'!F7+'2015'!F7+'2016'!F7+'2017'!F7</f>
        <v>57</v>
      </c>
      <c r="G7" s="21">
        <f>'2014'!G7+'2015'!G7+'2016'!G7+'2017'!G7</f>
        <v>45838</v>
      </c>
      <c r="H7" s="21">
        <f>'2014'!H7+'2015'!H7+'2016'!H7+'2017'!H7</f>
        <v>39</v>
      </c>
      <c r="I7" s="22">
        <f t="shared" si="1"/>
        <v>85.08224617129892</v>
      </c>
      <c r="J7" s="21">
        <f>RANK(I7,I5:I59)</f>
        <v>7</v>
      </c>
      <c r="K7" s="21">
        <f>'2014'!K7+'2015'!K7+'2016'!K7+'2017'!K7</f>
        <v>35</v>
      </c>
      <c r="L7" s="21">
        <f t="shared" si="2"/>
        <v>46255</v>
      </c>
      <c r="M7" s="21">
        <f t="shared" si="3"/>
        <v>23</v>
      </c>
      <c r="N7" s="22">
        <f t="shared" si="4"/>
        <v>49.724354123878499</v>
      </c>
      <c r="O7" s="21">
        <f>RANK(N7,N5:N59)</f>
        <v>5</v>
      </c>
      <c r="P7" s="21">
        <f t="shared" si="5"/>
        <v>22</v>
      </c>
    </row>
    <row r="8" spans="1:16" x14ac:dyDescent="0.25">
      <c r="A8" s="20" t="s">
        <v>3</v>
      </c>
      <c r="B8" s="21">
        <f>'2014'!B8+'2015'!B8+'2016'!B8+'2017'!B8</f>
        <v>57344</v>
      </c>
      <c r="C8" s="21">
        <f>'2014'!C8+'2015'!C8+'2016'!C8+'2017'!C8</f>
        <v>10</v>
      </c>
      <c r="D8" s="22">
        <f t="shared" si="0"/>
        <v>17.438616071428573</v>
      </c>
      <c r="E8" s="21">
        <f>RANK(D8,D5:D59)</f>
        <v>39</v>
      </c>
      <c r="F8" s="21">
        <f>'2014'!F8+'2015'!F8+'2016'!F8+'2017'!F8</f>
        <v>11</v>
      </c>
      <c r="G8" s="21">
        <f>'2014'!G8+'2015'!G8+'2016'!G8+'2017'!G8</f>
        <v>28973</v>
      </c>
      <c r="H8" s="21">
        <f>'2014'!H8+'2015'!H8+'2016'!H8+'2017'!H8</f>
        <v>6</v>
      </c>
      <c r="I8" s="22">
        <f t="shared" si="1"/>
        <v>20.708935905843372</v>
      </c>
      <c r="J8" s="21">
        <f>RANK(I8,I5:I59)</f>
        <v>43</v>
      </c>
      <c r="K8" s="21">
        <f>'2014'!K8+'2015'!K8+'2016'!K8+'2017'!K8</f>
        <v>6</v>
      </c>
      <c r="L8" s="21">
        <f t="shared" si="2"/>
        <v>28371</v>
      </c>
      <c r="M8" s="21">
        <f t="shared" si="3"/>
        <v>4</v>
      </c>
      <c r="N8" s="22">
        <f t="shared" si="4"/>
        <v>14.098903810228755</v>
      </c>
      <c r="O8" s="21">
        <f>RANK(N8,N5:N59)</f>
        <v>40</v>
      </c>
      <c r="P8" s="21">
        <f t="shared" si="5"/>
        <v>5</v>
      </c>
    </row>
    <row r="9" spans="1:16" x14ac:dyDescent="0.25">
      <c r="A9" s="20" t="s">
        <v>4</v>
      </c>
      <c r="B9" s="21">
        <f>'2014'!B9+'2015'!B9+'2016'!B9+'2017'!B9</f>
        <v>91732</v>
      </c>
      <c r="C9" s="21">
        <f>'2014'!C9+'2015'!C9+'2016'!C9+'2017'!C9</f>
        <v>40</v>
      </c>
      <c r="D9" s="22">
        <f t="shared" si="0"/>
        <v>43.605284960537212</v>
      </c>
      <c r="E9" s="21">
        <f>RANK(D9,D5:D59)</f>
        <v>16</v>
      </c>
      <c r="F9" s="21">
        <f>'2014'!F9+'2015'!F9+'2016'!F9+'2017'!F9</f>
        <v>49</v>
      </c>
      <c r="G9" s="21">
        <f>'2014'!G9+'2015'!G9+'2016'!G9+'2017'!G9</f>
        <v>44953</v>
      </c>
      <c r="H9" s="21">
        <f>'2014'!H9+'2015'!H9+'2016'!H9+'2017'!H9</f>
        <v>22</v>
      </c>
      <c r="I9" s="22">
        <f t="shared" si="1"/>
        <v>48.94000400418215</v>
      </c>
      <c r="J9" s="21">
        <f>RANK(I9,I5:I59)</f>
        <v>21</v>
      </c>
      <c r="K9" s="21">
        <f>'2014'!K9+'2015'!K9+'2016'!K9+'2017'!K9</f>
        <v>29</v>
      </c>
      <c r="L9" s="21">
        <f t="shared" si="2"/>
        <v>46779</v>
      </c>
      <c r="M9" s="21">
        <f t="shared" si="3"/>
        <v>18</v>
      </c>
      <c r="N9" s="22">
        <f t="shared" si="4"/>
        <v>38.478804591804014</v>
      </c>
      <c r="O9" s="21">
        <f>RANK(N9,N5:N59)</f>
        <v>13</v>
      </c>
      <c r="P9" s="21">
        <f t="shared" si="5"/>
        <v>20</v>
      </c>
    </row>
    <row r="10" spans="1:16" x14ac:dyDescent="0.25">
      <c r="A10" s="20" t="s">
        <v>5</v>
      </c>
      <c r="B10" s="21">
        <f>'2014'!B10+'2015'!B10+'2016'!B10+'2017'!B10</f>
        <v>383603</v>
      </c>
      <c r="C10" s="21">
        <f>'2014'!C10+'2015'!C10+'2016'!C10+'2017'!C10</f>
        <v>372</v>
      </c>
      <c r="D10" s="22">
        <f t="shared" si="0"/>
        <v>96.975258274831006</v>
      </c>
      <c r="E10" s="21">
        <f>RANK(D10,D5:D59)</f>
        <v>1</v>
      </c>
      <c r="F10" s="21">
        <f>'2014'!F10+'2015'!F10+'2016'!F10+'2017'!F10</f>
        <v>506</v>
      </c>
      <c r="G10" s="21">
        <f>'2014'!G10+'2015'!G10+'2016'!G10+'2017'!G10</f>
        <v>187616</v>
      </c>
      <c r="H10" s="21">
        <f>'2014'!H10+'2015'!H10+'2016'!H10+'2017'!H10</f>
        <v>252</v>
      </c>
      <c r="I10" s="22">
        <f t="shared" si="1"/>
        <v>134.31690260958555</v>
      </c>
      <c r="J10" s="21">
        <f>RANK(I10,I5:I59)</f>
        <v>1</v>
      </c>
      <c r="K10" s="21">
        <f>'2014'!K10+'2015'!K10+'2016'!K10+'2017'!K10</f>
        <v>340</v>
      </c>
      <c r="L10" s="21">
        <f t="shared" si="2"/>
        <v>195987</v>
      </c>
      <c r="M10" s="21">
        <f t="shared" si="3"/>
        <v>120</v>
      </c>
      <c r="N10" s="22">
        <f t="shared" si="4"/>
        <v>61.228550873272205</v>
      </c>
      <c r="O10" s="21">
        <f>RANK(N10,N5:N59)</f>
        <v>2</v>
      </c>
      <c r="P10" s="21">
        <f t="shared" si="5"/>
        <v>166</v>
      </c>
    </row>
    <row r="11" spans="1:16" x14ac:dyDescent="0.25">
      <c r="A11" s="20" t="s">
        <v>6</v>
      </c>
      <c r="B11" s="21">
        <f>'2014'!B11+'2015'!B11+'2016'!B11+'2017'!B11</f>
        <v>29698</v>
      </c>
      <c r="C11" s="21">
        <f>'2014'!C11+'2015'!C11+'2016'!C11+'2017'!C11</f>
        <v>4</v>
      </c>
      <c r="D11" s="22">
        <f t="shared" si="0"/>
        <v>13.468920466024647</v>
      </c>
      <c r="E11" s="21">
        <f>RANK(D11,D5:D59)</f>
        <v>50</v>
      </c>
      <c r="F11" s="21">
        <f>'2014'!F11+'2015'!F11+'2016'!F11+'2017'!F11</f>
        <v>3</v>
      </c>
      <c r="G11" s="21">
        <f>'2014'!G11+'2015'!G11+'2016'!G11+'2017'!G11</f>
        <v>14799</v>
      </c>
      <c r="H11" s="21">
        <f>'2014'!H11+'2015'!H11+'2016'!H11+'2017'!H11</f>
        <v>2</v>
      </c>
      <c r="I11" s="22">
        <f t="shared" si="1"/>
        <v>13.514426650449353</v>
      </c>
      <c r="J11" s="21">
        <f>RANK(I11,I5:I59)</f>
        <v>48</v>
      </c>
      <c r="K11" s="21">
        <f>'2014'!K11+'2015'!K11+'2016'!K11+'2017'!K11</f>
        <v>2</v>
      </c>
      <c r="L11" s="21">
        <f t="shared" si="2"/>
        <v>14899</v>
      </c>
      <c r="M11" s="21">
        <f t="shared" si="3"/>
        <v>2</v>
      </c>
      <c r="N11" s="22">
        <f t="shared" si="4"/>
        <v>13.423719712732398</v>
      </c>
      <c r="O11" s="21">
        <f>RANK(N11,N5:N59)</f>
        <v>41</v>
      </c>
      <c r="P11" s="21">
        <f t="shared" si="5"/>
        <v>1</v>
      </c>
    </row>
    <row r="12" spans="1:16" x14ac:dyDescent="0.25">
      <c r="A12" s="20" t="s">
        <v>7</v>
      </c>
      <c r="B12" s="21">
        <f>'2014'!B12+'2015'!B12+'2016'!B12+'2017'!B12</f>
        <v>35365</v>
      </c>
      <c r="C12" s="21">
        <f>'2014'!C12+'2015'!C12+'2016'!C12+'2017'!C12</f>
        <v>9</v>
      </c>
      <c r="D12" s="22">
        <f t="shared" si="0"/>
        <v>25.448890145624205</v>
      </c>
      <c r="E12" s="21">
        <f>RANK(D12,D5:D59)</f>
        <v>30</v>
      </c>
      <c r="F12" s="21">
        <f>'2014'!F12+'2015'!F12+'2016'!F12+'2017'!F12</f>
        <v>7</v>
      </c>
      <c r="G12" s="21">
        <f>'2014'!G12+'2015'!G12+'2016'!G12+'2017'!G12</f>
        <v>17779</v>
      </c>
      <c r="H12" s="21">
        <f>'2014'!H12+'2015'!H12+'2016'!H12+'2017'!H12</f>
        <v>7</v>
      </c>
      <c r="I12" s="22">
        <f t="shared" si="1"/>
        <v>39.372293154845607</v>
      </c>
      <c r="J12" s="21">
        <f>RANK(I12,I5:I59)</f>
        <v>26</v>
      </c>
      <c r="K12" s="21">
        <f>'2014'!K12+'2015'!K12+'2016'!K12+'2017'!K12</f>
        <v>5</v>
      </c>
      <c r="L12" s="21">
        <f t="shared" si="2"/>
        <v>17586</v>
      </c>
      <c r="M12" s="21">
        <f t="shared" si="3"/>
        <v>2</v>
      </c>
      <c r="N12" s="22">
        <f t="shared" si="4"/>
        <v>11.372682815876265</v>
      </c>
      <c r="O12" s="21">
        <f>RANK(N12,N5:N59)</f>
        <v>46</v>
      </c>
      <c r="P12" s="21">
        <f t="shared" si="5"/>
        <v>2</v>
      </c>
    </row>
    <row r="13" spans="1:16" x14ac:dyDescent="0.25">
      <c r="A13" s="20" t="s">
        <v>8</v>
      </c>
      <c r="B13" s="21">
        <f>'2014'!B13+'2015'!B13+'2016'!B13+'2017'!B13</f>
        <v>34306</v>
      </c>
      <c r="C13" s="21">
        <f>'2014'!C13+'2015'!C13+'2016'!C13+'2017'!C13</f>
        <v>5</v>
      </c>
      <c r="D13" s="22">
        <f t="shared" si="0"/>
        <v>14.574709963271731</v>
      </c>
      <c r="E13" s="21">
        <f>RANK(D13,D5:D59)</f>
        <v>46</v>
      </c>
      <c r="F13" s="21">
        <f>'2014'!F13+'2015'!F13+'2016'!F13+'2017'!F13</f>
        <v>3</v>
      </c>
      <c r="G13" s="21">
        <f>'2014'!G13+'2015'!G13+'2016'!G13+'2017'!G13</f>
        <v>18798</v>
      </c>
      <c r="H13" s="21">
        <f>'2014'!H13+'2015'!H13+'2016'!H13+'2017'!H13</f>
        <v>3</v>
      </c>
      <c r="I13" s="22">
        <f t="shared" si="1"/>
        <v>15.959144589849984</v>
      </c>
      <c r="J13" s="21">
        <f>RANK(I13,I5:I59)</f>
        <v>46</v>
      </c>
      <c r="K13" s="21">
        <f>'2014'!K13+'2015'!K13+'2016'!K13+'2017'!K13</f>
        <v>1</v>
      </c>
      <c r="L13" s="21">
        <f t="shared" si="2"/>
        <v>15508</v>
      </c>
      <c r="M13" s="21">
        <f t="shared" si="3"/>
        <v>2</v>
      </c>
      <c r="N13" s="22">
        <f t="shared" si="4"/>
        <v>12.896569512509673</v>
      </c>
      <c r="O13" s="21">
        <f>RANK(N13,N5:N59)</f>
        <v>42</v>
      </c>
      <c r="P13" s="21">
        <f t="shared" si="5"/>
        <v>2</v>
      </c>
    </row>
    <row r="14" spans="1:16" x14ac:dyDescent="0.25">
      <c r="A14" s="20" t="s">
        <v>9</v>
      </c>
      <c r="B14" s="21">
        <f>'2014'!B14+'2015'!B14+'2016'!B14+'2017'!B14</f>
        <v>177462</v>
      </c>
      <c r="C14" s="21">
        <f>'2014'!C14+'2015'!C14+'2016'!C14+'2017'!C14</f>
        <v>76</v>
      </c>
      <c r="D14" s="22">
        <f t="shared" si="0"/>
        <v>42.826069806493784</v>
      </c>
      <c r="E14" s="21">
        <f>RANK(D14,D5:D59)</f>
        <v>17</v>
      </c>
      <c r="F14" s="21">
        <f>'2014'!F14+'2015'!F14+'2016'!F14+'2017'!F14</f>
        <v>71</v>
      </c>
      <c r="G14" s="21">
        <f>'2014'!G14+'2015'!G14+'2016'!G14+'2017'!G14</f>
        <v>89382</v>
      </c>
      <c r="H14" s="21">
        <f>'2014'!H14+'2015'!H14+'2016'!H14+'2017'!H14</f>
        <v>44</v>
      </c>
      <c r="I14" s="22">
        <f t="shared" si="1"/>
        <v>49.226913696269946</v>
      </c>
      <c r="J14" s="21">
        <f>RANK(I14,I5:I59)</f>
        <v>20</v>
      </c>
      <c r="K14" s="21">
        <f>'2014'!K14+'2015'!K14+'2016'!K14+'2017'!K14</f>
        <v>40</v>
      </c>
      <c r="L14" s="21">
        <f t="shared" si="2"/>
        <v>88080</v>
      </c>
      <c r="M14" s="21">
        <f t="shared" si="3"/>
        <v>32</v>
      </c>
      <c r="N14" s="22">
        <f t="shared" si="4"/>
        <v>36.330608537693003</v>
      </c>
      <c r="O14" s="21">
        <f>RANK(N14,N5:N59)</f>
        <v>14</v>
      </c>
      <c r="P14" s="21">
        <f t="shared" si="5"/>
        <v>31</v>
      </c>
    </row>
    <row r="15" spans="1:16" x14ac:dyDescent="0.25">
      <c r="A15" s="20" t="s">
        <v>54</v>
      </c>
      <c r="B15" s="21">
        <f>'2014'!B15+'2015'!B15+'2016'!B15+'2017'!B15</f>
        <v>32909</v>
      </c>
      <c r="C15" s="21">
        <f>'2014'!C15+'2015'!C15+'2016'!C15+'2017'!C15</f>
        <v>0</v>
      </c>
      <c r="D15" s="22">
        <f t="shared" si="0"/>
        <v>0</v>
      </c>
      <c r="E15" s="21">
        <f>RANK(D15,D5:D59)</f>
        <v>55</v>
      </c>
      <c r="F15" s="21">
        <f>'2014'!F15+'2015'!F15+'2016'!F15+'2017'!F15</f>
        <v>0</v>
      </c>
      <c r="G15" s="21">
        <f>'2014'!G15+'2015'!G15+'2016'!G15+'2017'!G15</f>
        <v>19584</v>
      </c>
      <c r="H15" s="21">
        <f>'2014'!H15+'2015'!H15+'2016'!H15+'2017'!H15</f>
        <v>0</v>
      </c>
      <c r="I15" s="22">
        <f t="shared" si="1"/>
        <v>0</v>
      </c>
      <c r="J15" s="21">
        <f>RANK(I15,I5:I59)</f>
        <v>55</v>
      </c>
      <c r="K15" s="21">
        <f>'2014'!K15+'2015'!K15+'2016'!K15+'2017'!K15</f>
        <v>0</v>
      </c>
      <c r="L15" s="21">
        <f t="shared" si="2"/>
        <v>13325</v>
      </c>
      <c r="M15" s="21">
        <f t="shared" si="3"/>
        <v>0</v>
      </c>
      <c r="N15" s="22">
        <f t="shared" si="4"/>
        <v>0</v>
      </c>
      <c r="O15" s="21"/>
      <c r="P15" s="21">
        <f t="shared" si="5"/>
        <v>0</v>
      </c>
    </row>
    <row r="16" spans="1:16" x14ac:dyDescent="0.25">
      <c r="A16" s="20" t="s">
        <v>10</v>
      </c>
      <c r="B16" s="21">
        <f>'2014'!B16+'2015'!B16+'2016'!B16+'2017'!B16</f>
        <v>46611</v>
      </c>
      <c r="C16" s="21">
        <f>'2014'!C16+'2015'!C16+'2016'!C16+'2017'!C16</f>
        <v>7</v>
      </c>
      <c r="D16" s="22">
        <f t="shared" si="0"/>
        <v>15.017914226255606</v>
      </c>
      <c r="E16" s="21">
        <f>RANK(D16,D5:D59)</f>
        <v>43</v>
      </c>
      <c r="F16" s="21">
        <f>'2014'!F16+'2015'!F16+'2016'!F16+'2017'!F16</f>
        <v>9</v>
      </c>
      <c r="G16" s="21">
        <f>'2014'!G16+'2015'!G16+'2016'!G16+'2017'!G16</f>
        <v>23310</v>
      </c>
      <c r="H16" s="21">
        <f>'2014'!H16+'2015'!H16+'2016'!H16+'2017'!H16</f>
        <v>6</v>
      </c>
      <c r="I16" s="22">
        <f t="shared" si="1"/>
        <v>25.74002574002574</v>
      </c>
      <c r="J16" s="21">
        <f>RANK(I16,I5:I59)</f>
        <v>38</v>
      </c>
      <c r="K16" s="21">
        <f>'2014'!K16+'2015'!K16+'2016'!K16+'2017'!K16</f>
        <v>6</v>
      </c>
      <c r="L16" s="21">
        <f t="shared" si="2"/>
        <v>23301</v>
      </c>
      <c r="M16" s="21">
        <f t="shared" si="3"/>
        <v>1</v>
      </c>
      <c r="N16" s="22">
        <f t="shared" si="4"/>
        <v>4.2916613020900396</v>
      </c>
      <c r="O16" s="21">
        <f>RANK(N16,N5:N59)</f>
        <v>50</v>
      </c>
      <c r="P16" s="21">
        <f t="shared" si="5"/>
        <v>3</v>
      </c>
    </row>
    <row r="17" spans="1:16" x14ac:dyDescent="0.25">
      <c r="A17" s="20" t="s">
        <v>11</v>
      </c>
      <c r="B17" s="21">
        <f>'2014'!B17+'2015'!B17+'2016'!B17+'2017'!B17</f>
        <v>141844</v>
      </c>
      <c r="C17" s="21">
        <f>'2014'!C17+'2015'!C17+'2016'!C17+'2017'!C17</f>
        <v>41</v>
      </c>
      <c r="D17" s="22">
        <f t="shared" si="0"/>
        <v>28.904994219001154</v>
      </c>
      <c r="E17" s="21">
        <f>RANK(D17,D5:D59)</f>
        <v>26</v>
      </c>
      <c r="F17" s="21">
        <f>'2014'!F17+'2015'!F17+'2016'!F17+'2017'!F17</f>
        <v>37</v>
      </c>
      <c r="G17" s="21">
        <f>'2014'!G17+'2015'!G17+'2016'!G17+'2017'!G17</f>
        <v>69342</v>
      </c>
      <c r="H17" s="21">
        <f>'2014'!H17+'2015'!H17+'2016'!H17+'2017'!H17</f>
        <v>19</v>
      </c>
      <c r="I17" s="22">
        <f t="shared" si="1"/>
        <v>27.400421101208504</v>
      </c>
      <c r="J17" s="21">
        <f>RANK(I17,I5:I59)</f>
        <v>36</v>
      </c>
      <c r="K17" s="21">
        <f>'2014'!K17+'2015'!K17+'2016'!K17+'2017'!K17</f>
        <v>17</v>
      </c>
      <c r="L17" s="21">
        <f t="shared" si="2"/>
        <v>72502</v>
      </c>
      <c r="M17" s="21">
        <f t="shared" si="3"/>
        <v>22</v>
      </c>
      <c r="N17" s="22">
        <f t="shared" si="4"/>
        <v>30.343990510606602</v>
      </c>
      <c r="O17" s="21">
        <f>RANK(N17,N5:N59)</f>
        <v>18</v>
      </c>
      <c r="P17" s="21">
        <f t="shared" si="5"/>
        <v>20</v>
      </c>
    </row>
    <row r="18" spans="1:16" x14ac:dyDescent="0.25">
      <c r="A18" s="20" t="s">
        <v>12</v>
      </c>
      <c r="B18" s="21">
        <f>'2014'!B18+'2015'!B18+'2016'!B18+'2017'!B18</f>
        <v>93571</v>
      </c>
      <c r="C18" s="21">
        <f>'2014'!C18+'2015'!C18+'2016'!C18+'2017'!C18</f>
        <v>41</v>
      </c>
      <c r="D18" s="22">
        <f t="shared" si="0"/>
        <v>43.816994581654569</v>
      </c>
      <c r="E18" s="21">
        <f>RANK(D18,D5:D59)</f>
        <v>15</v>
      </c>
      <c r="F18" s="21">
        <f>'2014'!F18+'2015'!F18+'2016'!F18+'2017'!F18</f>
        <v>39</v>
      </c>
      <c r="G18" s="21">
        <f>'2014'!G18+'2015'!G18+'2016'!G18+'2017'!G18</f>
        <v>47599</v>
      </c>
      <c r="H18" s="21">
        <f>'2014'!H18+'2015'!H18+'2016'!H18+'2017'!H18</f>
        <v>28</v>
      </c>
      <c r="I18" s="22">
        <f t="shared" si="1"/>
        <v>58.82476522616021</v>
      </c>
      <c r="J18" s="21">
        <f>RANK(I18,I5:I59)</f>
        <v>15</v>
      </c>
      <c r="K18" s="21">
        <f>'2014'!K18+'2015'!K18+'2016'!K18+'2017'!K18</f>
        <v>25</v>
      </c>
      <c r="L18" s="21">
        <f t="shared" si="2"/>
        <v>45972</v>
      </c>
      <c r="M18" s="21">
        <f t="shared" si="3"/>
        <v>13</v>
      </c>
      <c r="N18" s="22">
        <f t="shared" si="4"/>
        <v>28.278082310971893</v>
      </c>
      <c r="O18" s="21">
        <f>RANK(N18,N5:N59)</f>
        <v>21</v>
      </c>
      <c r="P18" s="21">
        <f t="shared" si="5"/>
        <v>14</v>
      </c>
    </row>
    <row r="19" spans="1:16" x14ac:dyDescent="0.25">
      <c r="A19" s="20" t="s">
        <v>13</v>
      </c>
      <c r="B19" s="21">
        <f>'2014'!B19+'2015'!B19+'2016'!B19+'2017'!B19</f>
        <v>119247</v>
      </c>
      <c r="C19" s="21">
        <f>'2014'!C19+'2015'!C19+'2016'!C19+'2017'!C19</f>
        <v>58</v>
      </c>
      <c r="D19" s="22">
        <f t="shared" si="0"/>
        <v>48.638540172918397</v>
      </c>
      <c r="E19" s="21">
        <f>RANK(D19,D5:D59)</f>
        <v>13</v>
      </c>
      <c r="F19" s="21">
        <f>'2014'!F19+'2015'!F19+'2016'!F19+'2017'!F19</f>
        <v>33</v>
      </c>
      <c r="G19" s="21">
        <f>'2014'!G19+'2015'!G19+'2016'!G19+'2017'!G19</f>
        <v>58074</v>
      </c>
      <c r="H19" s="21">
        <f>'2014'!H19+'2015'!H19+'2016'!H19+'2017'!H19</f>
        <v>39</v>
      </c>
      <c r="I19" s="22">
        <f t="shared" si="1"/>
        <v>67.155697902675897</v>
      </c>
      <c r="J19" s="21">
        <f>RANK(I19,I5:I59)</f>
        <v>14</v>
      </c>
      <c r="K19" s="21">
        <f>'2014'!K19+'2015'!K19+'2016'!K19+'2017'!K19</f>
        <v>22</v>
      </c>
      <c r="L19" s="21">
        <f t="shared" si="2"/>
        <v>61173</v>
      </c>
      <c r="M19" s="21">
        <f t="shared" si="3"/>
        <v>19</v>
      </c>
      <c r="N19" s="22">
        <f t="shared" si="4"/>
        <v>31.059454334428587</v>
      </c>
      <c r="O19" s="21">
        <f>RANK(N19,N5:N59)</f>
        <v>17</v>
      </c>
      <c r="P19" s="21">
        <f t="shared" si="5"/>
        <v>11</v>
      </c>
    </row>
    <row r="20" spans="1:16" x14ac:dyDescent="0.25">
      <c r="A20" s="20" t="s">
        <v>14</v>
      </c>
      <c r="B20" s="21">
        <f>'2014'!B20+'2015'!B20+'2016'!B20+'2017'!B20</f>
        <v>55127</v>
      </c>
      <c r="C20" s="21">
        <f>'2014'!C20+'2015'!C20+'2016'!C20+'2017'!C20</f>
        <v>8</v>
      </c>
      <c r="D20" s="22">
        <f t="shared" si="0"/>
        <v>14.511945144847353</v>
      </c>
      <c r="E20" s="21">
        <f>RANK(D20,D5:D59)</f>
        <v>47</v>
      </c>
      <c r="F20" s="21">
        <f>'2014'!F20+'2015'!F20+'2016'!F20+'2017'!F20</f>
        <v>6</v>
      </c>
      <c r="G20" s="21">
        <f>'2014'!G20+'2015'!G20+'2016'!G20+'2017'!G20</f>
        <v>27707</v>
      </c>
      <c r="H20" s="21">
        <f>'2014'!H20+'2015'!H20+'2016'!H20+'2017'!H20</f>
        <v>4</v>
      </c>
      <c r="I20" s="22">
        <f t="shared" si="1"/>
        <v>14.436784927996534</v>
      </c>
      <c r="J20" s="21">
        <f>RANK(I20,I5:I59)</f>
        <v>47</v>
      </c>
      <c r="K20" s="21">
        <f>'2014'!K20+'2015'!K20+'2016'!K20+'2017'!K20</f>
        <v>2</v>
      </c>
      <c r="L20" s="21">
        <f t="shared" si="2"/>
        <v>27420</v>
      </c>
      <c r="M20" s="21">
        <f t="shared" si="3"/>
        <v>4</v>
      </c>
      <c r="N20" s="22">
        <f t="shared" si="4"/>
        <v>14.587892049598832</v>
      </c>
      <c r="O20" s="21">
        <f>RANK(N20,N5:N59)</f>
        <v>38</v>
      </c>
      <c r="P20" s="21">
        <f t="shared" si="5"/>
        <v>4</v>
      </c>
    </row>
    <row r="21" spans="1:16" x14ac:dyDescent="0.25">
      <c r="A21" s="20" t="s">
        <v>15</v>
      </c>
      <c r="B21" s="21">
        <f>'2014'!B21+'2015'!B21+'2016'!B21+'2017'!B21</f>
        <v>273276</v>
      </c>
      <c r="C21" s="21">
        <f>'2014'!C21+'2015'!C21+'2016'!C21+'2017'!C21</f>
        <v>87</v>
      </c>
      <c r="D21" s="22">
        <f t="shared" si="0"/>
        <v>31.835946076494096</v>
      </c>
      <c r="E21" s="21">
        <f>RANK(D21,D5:D59)</f>
        <v>24</v>
      </c>
      <c r="F21" s="21">
        <f>'2014'!F21+'2015'!F21+'2016'!F21+'2017'!F21</f>
        <v>83</v>
      </c>
      <c r="G21" s="21">
        <f>'2014'!G21+'2015'!G21+'2016'!G21+'2017'!G21</f>
        <v>134093</v>
      </c>
      <c r="H21" s="21">
        <f>'2014'!H21+'2015'!H21+'2016'!H21+'2017'!H21</f>
        <v>57</v>
      </c>
      <c r="I21" s="22">
        <f t="shared" si="1"/>
        <v>42.507811742596559</v>
      </c>
      <c r="J21" s="21">
        <f>RANK(I21,I5:I59)</f>
        <v>23</v>
      </c>
      <c r="K21" s="21">
        <f>'2014'!K21+'2015'!K21+'2016'!K21+'2017'!K21</f>
        <v>50</v>
      </c>
      <c r="L21" s="21">
        <f t="shared" si="2"/>
        <v>139183</v>
      </c>
      <c r="M21" s="21">
        <f t="shared" si="3"/>
        <v>30</v>
      </c>
      <c r="N21" s="22">
        <f t="shared" si="4"/>
        <v>21.55435649468685</v>
      </c>
      <c r="O21" s="21">
        <f>RANK(N21,N5:N59)</f>
        <v>24</v>
      </c>
      <c r="P21" s="21">
        <f t="shared" si="5"/>
        <v>33</v>
      </c>
    </row>
    <row r="22" spans="1:16" x14ac:dyDescent="0.25">
      <c r="A22" s="20" t="s">
        <v>16</v>
      </c>
      <c r="B22" s="21">
        <f>'2014'!B22+'2015'!B22+'2016'!B22+'2017'!B22</f>
        <v>116438</v>
      </c>
      <c r="C22" s="21">
        <f>'2014'!C22+'2015'!C22+'2016'!C22+'2017'!C22</f>
        <v>24</v>
      </c>
      <c r="D22" s="22">
        <f t="shared" si="0"/>
        <v>20.611827753826073</v>
      </c>
      <c r="E22" s="21">
        <f>RANK(D22,D5:D59)</f>
        <v>36</v>
      </c>
      <c r="F22" s="21">
        <f>'2014'!F22+'2015'!F22+'2016'!F22+'2017'!F22</f>
        <v>18</v>
      </c>
      <c r="G22" s="21">
        <f>'2014'!G22+'2015'!G22+'2016'!G22+'2017'!G22</f>
        <v>57620</v>
      </c>
      <c r="H22" s="21">
        <f>'2014'!H22+'2015'!H22+'2016'!H22+'2017'!H22</f>
        <v>17</v>
      </c>
      <c r="I22" s="22">
        <f t="shared" si="1"/>
        <v>29.50364456785838</v>
      </c>
      <c r="J22" s="21">
        <f>RANK(I22,I5:I59)</f>
        <v>34</v>
      </c>
      <c r="K22" s="21">
        <f>'2014'!K22+'2015'!K22+'2016'!K22+'2017'!K22</f>
        <v>12</v>
      </c>
      <c r="L22" s="21">
        <f t="shared" si="2"/>
        <v>58818</v>
      </c>
      <c r="M22" s="21">
        <f t="shared" si="3"/>
        <v>7</v>
      </c>
      <c r="N22" s="22">
        <f t="shared" si="4"/>
        <v>11.901118705158284</v>
      </c>
      <c r="O22" s="21">
        <f>RANK(N22,N5:N59)</f>
        <v>44</v>
      </c>
      <c r="P22" s="21">
        <f t="shared" si="5"/>
        <v>6</v>
      </c>
    </row>
    <row r="23" spans="1:16" x14ac:dyDescent="0.25">
      <c r="A23" s="20" t="s">
        <v>17</v>
      </c>
      <c r="B23" s="21">
        <f>'2014'!B23+'2015'!B23+'2016'!B23+'2017'!B23</f>
        <v>223545</v>
      </c>
      <c r="C23" s="21">
        <f>'2014'!C23+'2015'!C23+'2016'!C23+'2017'!C23</f>
        <v>87</v>
      </c>
      <c r="D23" s="22">
        <f t="shared" si="0"/>
        <v>38.918338589545726</v>
      </c>
      <c r="E23" s="21">
        <f>RANK(D23,D5:D59)</f>
        <v>21</v>
      </c>
      <c r="F23" s="21">
        <f>'2014'!F23+'2015'!F23+'2016'!F23+'2017'!F23</f>
        <v>87</v>
      </c>
      <c r="G23" s="21">
        <f>'2014'!G23+'2015'!G23+'2016'!G23+'2017'!G23</f>
        <v>110598</v>
      </c>
      <c r="H23" s="21">
        <f>'2014'!H23+'2015'!H23+'2016'!H23+'2017'!H23</f>
        <v>65</v>
      </c>
      <c r="I23" s="22">
        <f t="shared" si="1"/>
        <v>58.771406354545292</v>
      </c>
      <c r="J23" s="21">
        <f>RANK(I23,I5:I59)</f>
        <v>16</v>
      </c>
      <c r="K23" s="21">
        <f>'2014'!K23+'2015'!K23+'2016'!K23+'2017'!K23</f>
        <v>66</v>
      </c>
      <c r="L23" s="21">
        <f t="shared" si="2"/>
        <v>112947</v>
      </c>
      <c r="M23" s="21">
        <f t="shared" si="3"/>
        <v>22</v>
      </c>
      <c r="N23" s="22">
        <f t="shared" si="4"/>
        <v>19.47816232392184</v>
      </c>
      <c r="O23" s="21">
        <f>RANK(N23,N5:N59)</f>
        <v>30</v>
      </c>
      <c r="P23" s="21">
        <f t="shared" si="5"/>
        <v>21</v>
      </c>
    </row>
    <row r="24" spans="1:16" x14ac:dyDescent="0.25">
      <c r="A24" s="20" t="s">
        <v>18</v>
      </c>
      <c r="B24" s="21">
        <f>'2014'!B24+'2015'!B24+'2016'!B24+'2017'!B24</f>
        <v>747721</v>
      </c>
      <c r="C24" s="21">
        <f>'2014'!C24+'2015'!C24+'2016'!C24+'2017'!C24</f>
        <v>425</v>
      </c>
      <c r="D24" s="22">
        <f t="shared" si="0"/>
        <v>56.839382603939164</v>
      </c>
      <c r="E24" s="21">
        <f>RANK(D24,D5:D59)</f>
        <v>11</v>
      </c>
      <c r="F24" s="21">
        <f>'2014'!F24+'2015'!F24+'2016'!F24+'2017'!F24</f>
        <v>484</v>
      </c>
      <c r="G24" s="21">
        <f>'2014'!G24+'2015'!G24+'2016'!G24+'2017'!G24</f>
        <v>360382</v>
      </c>
      <c r="H24" s="21">
        <f>'2014'!H24+'2015'!H24+'2016'!H24+'2017'!H24</f>
        <v>261</v>
      </c>
      <c r="I24" s="22">
        <f t="shared" si="1"/>
        <v>72.423150989783068</v>
      </c>
      <c r="J24" s="21">
        <f>RANK(I24,I5:I59)</f>
        <v>12</v>
      </c>
      <c r="K24" s="21">
        <f>'2014'!K24+'2015'!K24+'2016'!K24+'2017'!K24</f>
        <v>301</v>
      </c>
      <c r="L24" s="21">
        <f t="shared" si="2"/>
        <v>387339</v>
      </c>
      <c r="M24" s="21">
        <f t="shared" si="3"/>
        <v>164</v>
      </c>
      <c r="N24" s="22">
        <f t="shared" si="4"/>
        <v>42.340172303847531</v>
      </c>
      <c r="O24" s="21">
        <f>RANK(N24,N5:N59)</f>
        <v>11</v>
      </c>
      <c r="P24" s="21">
        <f t="shared" si="5"/>
        <v>183</v>
      </c>
    </row>
    <row r="25" spans="1:16" x14ac:dyDescent="0.25">
      <c r="A25" s="20" t="s">
        <v>19</v>
      </c>
      <c r="B25" s="21">
        <f>'2014'!B25+'2015'!B25+'2016'!B25+'2017'!B25</f>
        <v>65378</v>
      </c>
      <c r="C25" s="21">
        <f>'2014'!C25+'2015'!C25+'2016'!C25+'2017'!C25</f>
        <v>9</v>
      </c>
      <c r="D25" s="22">
        <f t="shared" si="0"/>
        <v>13.766098687631924</v>
      </c>
      <c r="E25" s="21">
        <f>RANK(D25,D5:D59)</f>
        <v>49</v>
      </c>
      <c r="F25" s="21">
        <f>'2014'!F25+'2015'!F25+'2016'!F25+'2017'!F25</f>
        <v>8</v>
      </c>
      <c r="G25" s="21">
        <f>'2014'!G25+'2015'!G25+'2016'!G25+'2017'!G25</f>
        <v>32432</v>
      </c>
      <c r="H25" s="21">
        <f>'2014'!H25+'2015'!H25+'2016'!H25+'2017'!H25</f>
        <v>4</v>
      </c>
      <c r="I25" s="22">
        <f t="shared" si="1"/>
        <v>12.333497779970401</v>
      </c>
      <c r="J25" s="21">
        <f>RANK(I25,I5:I59)</f>
        <v>49</v>
      </c>
      <c r="K25" s="21">
        <f>'2014'!K25+'2015'!K25+'2016'!K25+'2017'!K25</f>
        <v>6</v>
      </c>
      <c r="L25" s="21">
        <f t="shared" si="2"/>
        <v>32946</v>
      </c>
      <c r="M25" s="21">
        <f t="shared" si="3"/>
        <v>5</v>
      </c>
      <c r="N25" s="22">
        <f t="shared" si="4"/>
        <v>15.176349177441876</v>
      </c>
      <c r="O25" s="21">
        <f>RANK(N25,N5:N59)</f>
        <v>37</v>
      </c>
      <c r="P25" s="21">
        <f t="shared" si="5"/>
        <v>2</v>
      </c>
    </row>
    <row r="26" spans="1:16" x14ac:dyDescent="0.25">
      <c r="A26" s="20" t="s">
        <v>20</v>
      </c>
      <c r="B26" s="21">
        <f>'2014'!B26+'2015'!B26+'2016'!B26+'2017'!B26</f>
        <v>84745</v>
      </c>
      <c r="C26" s="21">
        <f>'2014'!C26+'2015'!C26+'2016'!C26+'2017'!C26</f>
        <v>47</v>
      </c>
      <c r="D26" s="22">
        <f t="shared" si="0"/>
        <v>55.460499144492303</v>
      </c>
      <c r="E26" s="21">
        <f>RANK(D26,D5:D59)</f>
        <v>12</v>
      </c>
      <c r="F26" s="21">
        <f>'2014'!F26+'2015'!F26+'2016'!F26+'2017'!F26</f>
        <v>31</v>
      </c>
      <c r="G26" s="21">
        <f>'2014'!G26+'2015'!G26+'2016'!G26+'2017'!G26</f>
        <v>42146</v>
      </c>
      <c r="H26" s="21">
        <f>'2014'!H26+'2015'!H26+'2016'!H26+'2017'!H26</f>
        <v>33</v>
      </c>
      <c r="I26" s="22">
        <f t="shared" si="1"/>
        <v>78.299245479998106</v>
      </c>
      <c r="J26" s="21">
        <f>RANK(I26,I5:I59)</f>
        <v>11</v>
      </c>
      <c r="K26" s="21">
        <f>'2014'!K26+'2015'!K26+'2016'!K26+'2017'!K26</f>
        <v>20</v>
      </c>
      <c r="L26" s="21">
        <f t="shared" si="2"/>
        <v>42599</v>
      </c>
      <c r="M26" s="21">
        <f t="shared" si="3"/>
        <v>14</v>
      </c>
      <c r="N26" s="22">
        <f t="shared" si="4"/>
        <v>32.864621235240264</v>
      </c>
      <c r="O26" s="21">
        <f>RANK(N26,N5:N59)</f>
        <v>16</v>
      </c>
      <c r="P26" s="21">
        <f t="shared" si="5"/>
        <v>11</v>
      </c>
    </row>
    <row r="27" spans="1:16" x14ac:dyDescent="0.25">
      <c r="A27" s="20" t="s">
        <v>21</v>
      </c>
      <c r="B27" s="21">
        <f>'2014'!B27+'2015'!B27+'2016'!B27+'2017'!B27</f>
        <v>136223</v>
      </c>
      <c r="C27" s="21">
        <f>'2014'!C27+'2015'!C27+'2016'!C27+'2017'!C27</f>
        <v>91</v>
      </c>
      <c r="D27" s="22">
        <f t="shared" si="0"/>
        <v>66.802228698531081</v>
      </c>
      <c r="E27" s="21">
        <f>RANK(D27,D5:D59)</f>
        <v>7</v>
      </c>
      <c r="F27" s="21">
        <f>'2014'!F27+'2015'!F27+'2016'!F27+'2017'!F27</f>
        <v>86</v>
      </c>
      <c r="G27" s="21">
        <f>'2014'!G27+'2015'!G27+'2016'!G27+'2017'!G27</f>
        <v>67058</v>
      </c>
      <c r="H27" s="21">
        <f>'2014'!H27+'2015'!H27+'2016'!H27+'2017'!H27</f>
        <v>59</v>
      </c>
      <c r="I27" s="22">
        <f t="shared" si="1"/>
        <v>87.983536639923656</v>
      </c>
      <c r="J27" s="21">
        <f>RANK(I27,I5:I59)</f>
        <v>5</v>
      </c>
      <c r="K27" s="21">
        <f>'2014'!K27+'2015'!K27+'2016'!K27+'2017'!K27</f>
        <v>56</v>
      </c>
      <c r="L27" s="21">
        <f t="shared" si="2"/>
        <v>69165</v>
      </c>
      <c r="M27" s="21">
        <f t="shared" si="3"/>
        <v>32</v>
      </c>
      <c r="N27" s="22">
        <f t="shared" si="4"/>
        <v>46.266175088556352</v>
      </c>
      <c r="O27" s="21">
        <f>RANK(N27,N5:N59)</f>
        <v>9</v>
      </c>
      <c r="P27" s="21">
        <f t="shared" si="5"/>
        <v>30</v>
      </c>
    </row>
    <row r="28" spans="1:16" x14ac:dyDescent="0.25">
      <c r="A28" s="20" t="s">
        <v>25</v>
      </c>
      <c r="B28" s="21">
        <f>'2014'!B28+'2015'!B28+'2016'!B28+'2017'!B28</f>
        <v>77628</v>
      </c>
      <c r="C28" s="21">
        <f>'2014'!C28+'2015'!C28+'2016'!C28+'2017'!C28</f>
        <v>57</v>
      </c>
      <c r="D28" s="22">
        <f t="shared" si="0"/>
        <v>73.427113927964143</v>
      </c>
      <c r="E28" s="21">
        <f>RANK(D28,D5:D59)</f>
        <v>4</v>
      </c>
      <c r="F28" s="21">
        <f>'2014'!F28+'2015'!F28+'2016'!F28+'2017'!F28</f>
        <v>50</v>
      </c>
      <c r="G28" s="21">
        <f>'2014'!G28+'2015'!G28+'2016'!G28+'2017'!G28</f>
        <v>37934</v>
      </c>
      <c r="H28" s="21">
        <f>'2014'!H28+'2015'!H28+'2016'!H28+'2017'!H28</f>
        <v>33</v>
      </c>
      <c r="I28" s="22">
        <f t="shared" si="1"/>
        <v>86.993198713555131</v>
      </c>
      <c r="J28" s="21">
        <f>RANK(I28,I5:I59)</f>
        <v>6</v>
      </c>
      <c r="K28" s="21">
        <f>'2014'!K28+'2015'!K28+'2016'!K28+'2017'!K28</f>
        <v>29</v>
      </c>
      <c r="L28" s="21">
        <f t="shared" si="2"/>
        <v>39694</v>
      </c>
      <c r="M28" s="21">
        <f t="shared" si="3"/>
        <v>24</v>
      </c>
      <c r="N28" s="22">
        <f t="shared" si="4"/>
        <v>60.462538418904614</v>
      </c>
      <c r="O28" s="21">
        <f>RANK(N28,N5:N59)</f>
        <v>4</v>
      </c>
      <c r="P28" s="21">
        <f t="shared" si="5"/>
        <v>21</v>
      </c>
    </row>
    <row r="29" spans="1:16" x14ac:dyDescent="0.25">
      <c r="A29" s="20" t="s">
        <v>22</v>
      </c>
      <c r="B29" s="21">
        <f>'2014'!B29+'2015'!B29+'2016'!B29+'2017'!B29</f>
        <v>226226</v>
      </c>
      <c r="C29" s="21">
        <f>'2014'!C29+'2015'!C29+'2016'!C29+'2017'!C29</f>
        <v>33</v>
      </c>
      <c r="D29" s="22">
        <f t="shared" si="0"/>
        <v>14.58718272877565</v>
      </c>
      <c r="E29" s="21">
        <f>RANK(D29,D5:D59)</f>
        <v>45</v>
      </c>
      <c r="F29" s="21">
        <f>'2014'!F29+'2015'!F29+'2016'!F29+'2017'!F29</f>
        <v>30</v>
      </c>
      <c r="G29" s="21">
        <f>'2014'!G29+'2015'!G29+'2016'!G29+'2017'!G29</f>
        <v>111376</v>
      </c>
      <c r="H29" s="21">
        <f>'2014'!H29+'2015'!H29+'2016'!H29+'2017'!H29</f>
        <v>24</v>
      </c>
      <c r="I29" s="22">
        <f t="shared" si="1"/>
        <v>21.548628070679499</v>
      </c>
      <c r="J29" s="21">
        <f>RANK(I29,I5:I59)</f>
        <v>42</v>
      </c>
      <c r="K29" s="21">
        <f>'2014'!K29+'2015'!K29+'2016'!K29+'2017'!K29</f>
        <v>23</v>
      </c>
      <c r="L29" s="21">
        <f t="shared" si="2"/>
        <v>114850</v>
      </c>
      <c r="M29" s="21">
        <f t="shared" si="3"/>
        <v>9</v>
      </c>
      <c r="N29" s="22">
        <f t="shared" si="4"/>
        <v>7.8363082281236398</v>
      </c>
      <c r="O29" s="21">
        <f>RANK(N29,N5:N59)</f>
        <v>49</v>
      </c>
      <c r="P29" s="21">
        <f t="shared" si="5"/>
        <v>7</v>
      </c>
    </row>
    <row r="30" spans="1:16" x14ac:dyDescent="0.25">
      <c r="A30" s="20" t="s">
        <v>23</v>
      </c>
      <c r="B30" s="21">
        <f>'2014'!B30+'2015'!B30+'2016'!B30+'2017'!B30</f>
        <v>127411</v>
      </c>
      <c r="C30" s="21">
        <f>'2014'!C30+'2015'!C30+'2016'!C30+'2017'!C30</f>
        <v>25</v>
      </c>
      <c r="D30" s="22">
        <f t="shared" si="0"/>
        <v>19.621539741466592</v>
      </c>
      <c r="E30" s="21">
        <f>RANK(D30,D5:D59)</f>
        <v>38</v>
      </c>
      <c r="F30" s="21">
        <f>'2014'!F30+'2015'!F30+'2016'!F30+'2017'!F30</f>
        <v>20</v>
      </c>
      <c r="G30" s="21">
        <f>'2014'!G30+'2015'!G30+'2016'!G30+'2017'!G30</f>
        <v>62798</v>
      </c>
      <c r="H30" s="21">
        <f>'2014'!H30+'2015'!H30+'2016'!H30+'2017'!H30</f>
        <v>15</v>
      </c>
      <c r="I30" s="22">
        <f t="shared" si="1"/>
        <v>23.886111022644034</v>
      </c>
      <c r="J30" s="21">
        <f>RANK(I30,I5:I59)</f>
        <v>40</v>
      </c>
      <c r="K30" s="21">
        <f>'2014'!K30+'2015'!K30+'2016'!K30+'2017'!K30</f>
        <v>13</v>
      </c>
      <c r="L30" s="21">
        <f t="shared" si="2"/>
        <v>64613</v>
      </c>
      <c r="M30" s="21">
        <f t="shared" si="3"/>
        <v>10</v>
      </c>
      <c r="N30" s="22">
        <f t="shared" si="4"/>
        <v>15.476761642393944</v>
      </c>
      <c r="O30" s="21">
        <f>RANK(N30,N5:N59)</f>
        <v>36</v>
      </c>
      <c r="P30" s="21">
        <f t="shared" si="5"/>
        <v>7</v>
      </c>
    </row>
    <row r="31" spans="1:16" x14ac:dyDescent="0.25">
      <c r="A31" s="20" t="s">
        <v>24</v>
      </c>
      <c r="B31" s="21">
        <f>'2014'!B31+'2015'!B31+'2016'!B31+'2017'!B31</f>
        <v>107878</v>
      </c>
      <c r="C31" s="21">
        <f>'2014'!C31+'2015'!C31+'2016'!C31+'2017'!C31</f>
        <v>49</v>
      </c>
      <c r="D31" s="22">
        <f t="shared" si="0"/>
        <v>45.421680045977865</v>
      </c>
      <c r="E31" s="21">
        <f>RANK(D31,D5:D59)</f>
        <v>14</v>
      </c>
      <c r="F31" s="21">
        <f>'2014'!F31+'2015'!F31+'2016'!F31+'2017'!F31</f>
        <v>44</v>
      </c>
      <c r="G31" s="21">
        <f>'2014'!G31+'2015'!G31+'2016'!G31+'2017'!G31</f>
        <v>52036</v>
      </c>
      <c r="H31" s="21">
        <f>'2014'!H31+'2015'!H31+'2016'!H31+'2017'!H31</f>
        <v>30</v>
      </c>
      <c r="I31" s="22">
        <f t="shared" si="1"/>
        <v>57.65239449611807</v>
      </c>
      <c r="J31" s="21">
        <f>RANK(I31,I5:I59)</f>
        <v>17</v>
      </c>
      <c r="K31" s="21">
        <f>'2014'!K31+'2015'!K31+'2016'!K31+'2017'!K31</f>
        <v>30</v>
      </c>
      <c r="L31" s="21">
        <f t="shared" si="2"/>
        <v>55842</v>
      </c>
      <c r="M31" s="21">
        <f t="shared" si="3"/>
        <v>19</v>
      </c>
      <c r="N31" s="22">
        <f t="shared" si="4"/>
        <v>34.024569320583069</v>
      </c>
      <c r="O31" s="21">
        <f>RANK(N31,N5:N59)</f>
        <v>15</v>
      </c>
      <c r="P31" s="21">
        <f t="shared" si="5"/>
        <v>14</v>
      </c>
    </row>
    <row r="32" spans="1:16" x14ac:dyDescent="0.25">
      <c r="A32" s="20" t="s">
        <v>26</v>
      </c>
      <c r="B32" s="21">
        <f>'2014'!B32+'2015'!B32+'2016'!B32+'2017'!B32</f>
        <v>242971</v>
      </c>
      <c r="C32" s="21">
        <f>'2014'!C32+'2015'!C32+'2016'!C32+'2017'!C32</f>
        <v>157</v>
      </c>
      <c r="D32" s="22">
        <f t="shared" si="0"/>
        <v>64.616764963719945</v>
      </c>
      <c r="E32" s="21">
        <f>RANK(D32,D5:D59)</f>
        <v>9</v>
      </c>
      <c r="F32" s="21">
        <f>'2014'!F32+'2015'!F32+'2016'!F32+'2017'!F32</f>
        <v>169</v>
      </c>
      <c r="G32" s="21">
        <f>'2014'!G32+'2015'!G32+'2016'!G32+'2017'!G32</f>
        <v>116345</v>
      </c>
      <c r="H32" s="21">
        <f>'2014'!H32+'2015'!H32+'2016'!H32+'2017'!H32</f>
        <v>98</v>
      </c>
      <c r="I32" s="22">
        <f t="shared" si="1"/>
        <v>84.232240319738708</v>
      </c>
      <c r="J32" s="21">
        <f>RANK(I32,I5:I59)</f>
        <v>8</v>
      </c>
      <c r="K32" s="21">
        <f>'2014'!K32+'2015'!K32+'2016'!K32+'2017'!K32</f>
        <v>106</v>
      </c>
      <c r="L32" s="21">
        <f t="shared" si="2"/>
        <v>126626</v>
      </c>
      <c r="M32" s="21">
        <f t="shared" si="3"/>
        <v>59</v>
      </c>
      <c r="N32" s="22">
        <f t="shared" si="4"/>
        <v>46.593906464707089</v>
      </c>
      <c r="O32" s="21">
        <f>RANK(N32,N5:N59)</f>
        <v>8</v>
      </c>
      <c r="P32" s="21">
        <f t="shared" si="5"/>
        <v>63</v>
      </c>
    </row>
    <row r="33" spans="1:16" x14ac:dyDescent="0.25">
      <c r="A33" s="20" t="s">
        <v>27</v>
      </c>
      <c r="B33" s="21">
        <f>'2014'!B33+'2015'!B33+'2016'!B33+'2017'!B33</f>
        <v>109441</v>
      </c>
      <c r="C33" s="21">
        <f>'2014'!C33+'2015'!C33+'2016'!C33+'2017'!C33</f>
        <v>28</v>
      </c>
      <c r="D33" s="22">
        <f t="shared" si="0"/>
        <v>25.58456154457653</v>
      </c>
      <c r="E33" s="21">
        <f>RANK(D33,D5:D59)</f>
        <v>28</v>
      </c>
      <c r="F33" s="21">
        <f>'2014'!F33+'2015'!F33+'2016'!F33+'2017'!F33</f>
        <v>25</v>
      </c>
      <c r="G33" s="21">
        <f>'2014'!G33+'2015'!G33+'2016'!G33+'2017'!G33</f>
        <v>54504</v>
      </c>
      <c r="H33" s="21">
        <f>'2014'!H33+'2015'!H33+'2016'!H33+'2017'!H33</f>
        <v>17</v>
      </c>
      <c r="I33" s="22">
        <f t="shared" si="1"/>
        <v>31.190371348891826</v>
      </c>
      <c r="J33" s="21">
        <f>RANK(I33,I5:I59)</f>
        <v>33</v>
      </c>
      <c r="K33" s="21">
        <f>'2014'!K33+'2015'!K33+'2016'!K33+'2017'!K33</f>
        <v>14</v>
      </c>
      <c r="L33" s="21">
        <f t="shared" si="2"/>
        <v>54937</v>
      </c>
      <c r="M33" s="21">
        <f t="shared" si="3"/>
        <v>11</v>
      </c>
      <c r="N33" s="22">
        <f t="shared" si="4"/>
        <v>20.022935362324116</v>
      </c>
      <c r="O33" s="21">
        <f>RANK(N33,N5:N59)</f>
        <v>28</v>
      </c>
      <c r="P33" s="21">
        <f t="shared" si="5"/>
        <v>11</v>
      </c>
    </row>
    <row r="34" spans="1:16" x14ac:dyDescent="0.25">
      <c r="A34" s="20" t="s">
        <v>28</v>
      </c>
      <c r="B34" s="21">
        <f>'2014'!B34+'2015'!B34+'2016'!B34+'2017'!B34</f>
        <v>99778</v>
      </c>
      <c r="C34" s="21">
        <f>'2014'!C34+'2015'!C34+'2016'!C34+'2017'!C34</f>
        <v>76</v>
      </c>
      <c r="D34" s="22">
        <f t="shared" si="0"/>
        <v>76.16909539176973</v>
      </c>
      <c r="E34" s="21">
        <f>RANK(D34,D5:D59)</f>
        <v>3</v>
      </c>
      <c r="F34" s="21">
        <f>'2014'!F34+'2015'!F34+'2016'!F34+'2017'!F34</f>
        <v>69</v>
      </c>
      <c r="G34" s="21">
        <f>'2014'!G34+'2015'!G34+'2016'!G34+'2017'!G34</f>
        <v>49012</v>
      </c>
      <c r="H34" s="21">
        <f>'2014'!H34+'2015'!H34+'2016'!H34+'2017'!H34</f>
        <v>44</v>
      </c>
      <c r="I34" s="22">
        <f t="shared" si="1"/>
        <v>89.773932914388311</v>
      </c>
      <c r="J34" s="21">
        <f>RANK(I34,I5:I59)</f>
        <v>4</v>
      </c>
      <c r="K34" s="21">
        <f>'2014'!K34+'2015'!K34+'2016'!K34+'2017'!K34</f>
        <v>40</v>
      </c>
      <c r="L34" s="21">
        <f t="shared" si="2"/>
        <v>50766</v>
      </c>
      <c r="M34" s="21">
        <f t="shared" si="3"/>
        <v>32</v>
      </c>
      <c r="N34" s="22">
        <f t="shared" si="4"/>
        <v>63.034314304849701</v>
      </c>
      <c r="O34" s="21">
        <f>RANK(N34,N5:N59)</f>
        <v>1</v>
      </c>
      <c r="P34" s="21">
        <f t="shared" si="5"/>
        <v>29</v>
      </c>
    </row>
    <row r="35" spans="1:16" x14ac:dyDescent="0.25">
      <c r="A35" s="20" t="s">
        <v>29</v>
      </c>
      <c r="B35" s="21">
        <f>'2014'!B35+'2015'!B35+'2016'!B35+'2017'!B35</f>
        <v>416692</v>
      </c>
      <c r="C35" s="21">
        <f>'2014'!C35+'2015'!C35+'2016'!C35+'2017'!C35</f>
        <v>91</v>
      </c>
      <c r="D35" s="22">
        <f t="shared" si="0"/>
        <v>21.838672208729708</v>
      </c>
      <c r="E35" s="21">
        <f>RANK(D35,D5:D59)</f>
        <v>35</v>
      </c>
      <c r="F35" s="21">
        <f>'2014'!F35+'2015'!F35+'2016'!F35+'2017'!F35</f>
        <v>141</v>
      </c>
      <c r="G35" s="21">
        <f>'2014'!G35+'2015'!G35+'2016'!G35+'2017'!G35</f>
        <v>214661</v>
      </c>
      <c r="H35" s="21">
        <f>'2014'!H35+'2015'!H35+'2016'!H35+'2017'!H35</f>
        <v>67</v>
      </c>
      <c r="I35" s="22">
        <f t="shared" si="1"/>
        <v>31.212004043585001</v>
      </c>
      <c r="J35" s="21">
        <f>RANK(I35,I5:I59)</f>
        <v>32</v>
      </c>
      <c r="K35" s="21">
        <f>'2014'!K35+'2015'!K35+'2016'!K35+'2017'!K35</f>
        <v>98</v>
      </c>
      <c r="L35" s="21">
        <f t="shared" si="2"/>
        <v>202031</v>
      </c>
      <c r="M35" s="21">
        <f t="shared" si="3"/>
        <v>24</v>
      </c>
      <c r="N35" s="22">
        <f t="shared" si="4"/>
        <v>11.879365047938188</v>
      </c>
      <c r="O35" s="21">
        <f>RANK(N35,N5:N59)</f>
        <v>45</v>
      </c>
      <c r="P35" s="21">
        <f t="shared" si="5"/>
        <v>43</v>
      </c>
    </row>
    <row r="36" spans="1:16" x14ac:dyDescent="0.25">
      <c r="A36" s="20" t="s">
        <v>30</v>
      </c>
      <c r="B36" s="21">
        <f>'2014'!B36+'2015'!B36+'2016'!B36+'2017'!B36</f>
        <v>54062</v>
      </c>
      <c r="C36" s="21">
        <f>'2014'!C36+'2015'!C36+'2016'!C36+'2017'!C36</f>
        <v>12</v>
      </c>
      <c r="D36" s="22">
        <f t="shared" si="0"/>
        <v>22.196737079649292</v>
      </c>
      <c r="E36" s="21">
        <f>RANK(D36,D5:D59)</f>
        <v>34</v>
      </c>
      <c r="F36" s="21">
        <f>'2014'!F36+'2015'!F36+'2016'!F36+'2017'!F36</f>
        <v>9</v>
      </c>
      <c r="G36" s="21">
        <f>'2014'!G36+'2015'!G36+'2016'!G36+'2017'!G36</f>
        <v>26940</v>
      </c>
      <c r="H36" s="21">
        <f>'2014'!H36+'2015'!H36+'2016'!H36+'2017'!H36</f>
        <v>11</v>
      </c>
      <c r="I36" s="22">
        <f t="shared" si="1"/>
        <v>40.831477357089831</v>
      </c>
      <c r="J36" s="21">
        <f>RANK(I36,I5:I59)</f>
        <v>25</v>
      </c>
      <c r="K36" s="21">
        <f>'2014'!K36+'2015'!K36+'2016'!K36+'2017'!K36</f>
        <v>9</v>
      </c>
      <c r="L36" s="21">
        <f t="shared" si="2"/>
        <v>27122</v>
      </c>
      <c r="M36" s="21">
        <f t="shared" si="3"/>
        <v>1</v>
      </c>
      <c r="N36" s="22">
        <f t="shared" si="4"/>
        <v>3.6870437283386184</v>
      </c>
      <c r="O36" s="21">
        <f>RANK(N36,N5:N59)</f>
        <v>51</v>
      </c>
      <c r="P36" s="21">
        <f t="shared" si="5"/>
        <v>0</v>
      </c>
    </row>
    <row r="37" spans="1:16" x14ac:dyDescent="0.25">
      <c r="A37" s="20" t="s">
        <v>31</v>
      </c>
      <c r="B37" s="21">
        <f>'2014'!B37+'2015'!B37+'2016'!B37+'2017'!B37</f>
        <v>70158</v>
      </c>
      <c r="C37" s="21">
        <f>'2014'!C37+'2015'!C37+'2016'!C37+'2017'!C37</f>
        <v>26</v>
      </c>
      <c r="D37" s="22">
        <f t="shared" ref="D37:D60" si="6">(C37/B37)*100000</f>
        <v>37.059209213489552</v>
      </c>
      <c r="E37" s="21">
        <f>RANK(D37,D5:D59)</f>
        <v>23</v>
      </c>
      <c r="F37" s="21">
        <f>'2014'!F37+'2015'!F37+'2016'!F37+'2017'!F37</f>
        <v>22</v>
      </c>
      <c r="G37" s="21">
        <f>'2014'!G37+'2015'!G37+'2016'!G37+'2017'!G37</f>
        <v>34894</v>
      </c>
      <c r="H37" s="21">
        <f>'2014'!H37+'2015'!H37+'2016'!H37+'2017'!H37</f>
        <v>16</v>
      </c>
      <c r="I37" s="22">
        <f t="shared" ref="I37:I60" si="7">(H37/G37)*100000</f>
        <v>45.853155270247036</v>
      </c>
      <c r="J37" s="21">
        <f>RANK(I37,I5:I59)</f>
        <v>22</v>
      </c>
      <c r="K37" s="21">
        <f>'2014'!K37+'2015'!K37+'2016'!K37+'2017'!K37</f>
        <v>14</v>
      </c>
      <c r="L37" s="21">
        <f t="shared" ref="L37:L59" si="8">B37-G37</f>
        <v>35264</v>
      </c>
      <c r="M37" s="21">
        <f t="shared" ref="M37:M59" si="9">C37-H37</f>
        <v>10</v>
      </c>
      <c r="N37" s="22">
        <f t="shared" ref="N37:N60" si="10">(M37/L37)*100000</f>
        <v>28.357531760435574</v>
      </c>
      <c r="O37" s="21">
        <f>RANK(N37,N5:N59)</f>
        <v>20</v>
      </c>
      <c r="P37" s="21">
        <f t="shared" ref="P37:P59" si="11">F37-K37</f>
        <v>8</v>
      </c>
    </row>
    <row r="38" spans="1:16" x14ac:dyDescent="0.25">
      <c r="A38" s="20" t="s">
        <v>32</v>
      </c>
      <c r="B38" s="21">
        <f>'2014'!B38+'2015'!B38+'2016'!B38+'2017'!B38</f>
        <v>101546</v>
      </c>
      <c r="C38" s="21">
        <f>'2014'!C38+'2015'!C38+'2016'!C38+'2017'!C38</f>
        <v>43</v>
      </c>
      <c r="D38" s="22">
        <f t="shared" si="6"/>
        <v>42.345341027711576</v>
      </c>
      <c r="E38" s="21">
        <f>RANK(D38,D5:D59)</f>
        <v>18</v>
      </c>
      <c r="F38" s="21">
        <f>'2014'!F38+'2015'!F38+'2016'!F38+'2017'!F38</f>
        <v>34</v>
      </c>
      <c r="G38" s="21">
        <f>'2014'!G38+'2015'!G38+'2016'!G38+'2017'!G38</f>
        <v>50048</v>
      </c>
      <c r="H38" s="21">
        <f>'2014'!H38+'2015'!H38+'2016'!H38+'2017'!H38</f>
        <v>28</v>
      </c>
      <c r="I38" s="22">
        <f t="shared" si="7"/>
        <v>55.946291560102303</v>
      </c>
      <c r="J38" s="21">
        <f>RANK(I38,I5:I59)</f>
        <v>18</v>
      </c>
      <c r="K38" s="21">
        <f>'2014'!K38+'2015'!K38+'2016'!K38+'2017'!K38</f>
        <v>21</v>
      </c>
      <c r="L38" s="21">
        <f t="shared" si="8"/>
        <v>51498</v>
      </c>
      <c r="M38" s="21">
        <f t="shared" si="9"/>
        <v>15</v>
      </c>
      <c r="N38" s="22">
        <f t="shared" si="10"/>
        <v>29.127344751252476</v>
      </c>
      <c r="O38" s="21">
        <f>RANK(N38,N5:N59)</f>
        <v>19</v>
      </c>
      <c r="P38" s="21">
        <f t="shared" si="11"/>
        <v>13</v>
      </c>
    </row>
    <row r="39" spans="1:16" x14ac:dyDescent="0.25">
      <c r="A39" s="20" t="s">
        <v>33</v>
      </c>
      <c r="B39" s="21">
        <f>'2014'!B39+'2015'!B39+'2016'!B39+'2017'!B39</f>
        <v>170809</v>
      </c>
      <c r="C39" s="21">
        <f>'2014'!C39+'2015'!C39+'2016'!C39+'2017'!C39</f>
        <v>49</v>
      </c>
      <c r="D39" s="22">
        <f t="shared" si="6"/>
        <v>28.687012979409751</v>
      </c>
      <c r="E39" s="21">
        <f>RANK(D39,D5:D59)</f>
        <v>27</v>
      </c>
      <c r="F39" s="21">
        <f>'2014'!F39+'2015'!F39+'2016'!F39+'2017'!F39</f>
        <v>62</v>
      </c>
      <c r="G39" s="21">
        <f>'2014'!G39+'2015'!G39+'2016'!G39+'2017'!G39</f>
        <v>82085</v>
      </c>
      <c r="H39" s="21">
        <f>'2014'!H39+'2015'!H39+'2016'!H39+'2017'!H39</f>
        <v>34</v>
      </c>
      <c r="I39" s="22">
        <f t="shared" si="7"/>
        <v>41.420478772004628</v>
      </c>
      <c r="J39" s="21">
        <f>RANK(I39,I5:I59)</f>
        <v>24</v>
      </c>
      <c r="K39" s="21">
        <f>'2014'!K39+'2015'!K39+'2016'!K39+'2017'!K39</f>
        <v>37</v>
      </c>
      <c r="L39" s="21">
        <f t="shared" si="8"/>
        <v>88724</v>
      </c>
      <c r="M39" s="21">
        <f t="shared" si="9"/>
        <v>15</v>
      </c>
      <c r="N39" s="22">
        <f t="shared" si="10"/>
        <v>16.906361300211895</v>
      </c>
      <c r="O39" s="21">
        <f>RANK(N39,N5:N59)</f>
        <v>35</v>
      </c>
      <c r="P39" s="21">
        <f t="shared" si="11"/>
        <v>25</v>
      </c>
    </row>
    <row r="40" spans="1:16" x14ac:dyDescent="0.25">
      <c r="A40" s="20" t="s">
        <v>34</v>
      </c>
      <c r="B40" s="21">
        <f>'2014'!B40+'2015'!B40+'2016'!B40+'2017'!B40</f>
        <v>28315</v>
      </c>
      <c r="C40" s="21">
        <f>'2014'!C40+'2015'!C40+'2016'!C40+'2017'!C40</f>
        <v>4</v>
      </c>
      <c r="D40" s="22">
        <f t="shared" si="6"/>
        <v>14.126787921596327</v>
      </c>
      <c r="E40" s="21">
        <f>RANK(D40,D5:D59)</f>
        <v>48</v>
      </c>
      <c r="F40" s="21">
        <f>'2014'!F40+'2015'!F40+'2016'!F40+'2017'!F40</f>
        <v>2</v>
      </c>
      <c r="G40" s="21">
        <f>'2014'!G40+'2015'!G40+'2016'!G40+'2017'!G40</f>
        <v>14291</v>
      </c>
      <c r="H40" s="21">
        <f>'2014'!H40+'2015'!H40+'2016'!H40+'2017'!H40</f>
        <v>1</v>
      </c>
      <c r="I40" s="22">
        <f t="shared" si="7"/>
        <v>6.9974109579455606</v>
      </c>
      <c r="J40" s="21">
        <f>RANK(I40,I5:I59)</f>
        <v>53</v>
      </c>
      <c r="K40" s="21">
        <f>'2014'!K40+'2015'!K40+'2016'!K40+'2017'!K40</f>
        <v>0</v>
      </c>
      <c r="L40" s="21">
        <f t="shared" si="8"/>
        <v>14024</v>
      </c>
      <c r="M40" s="21">
        <f t="shared" si="9"/>
        <v>3</v>
      </c>
      <c r="N40" s="22">
        <f t="shared" si="10"/>
        <v>21.391899600684543</v>
      </c>
      <c r="O40" s="21">
        <f>RANK(N40,N5:N59)</f>
        <v>25</v>
      </c>
      <c r="P40" s="21">
        <f t="shared" si="11"/>
        <v>2</v>
      </c>
    </row>
    <row r="41" spans="1:16" x14ac:dyDescent="0.25">
      <c r="A41" s="20" t="s">
        <v>35</v>
      </c>
      <c r="B41" s="21">
        <f>'2014'!B41+'2015'!B41+'2016'!B41+'2017'!B41</f>
        <v>30116</v>
      </c>
      <c r="C41" s="21">
        <f>'2014'!C41+'2015'!C41+'2016'!C41+'2017'!C41</f>
        <v>6</v>
      </c>
      <c r="D41" s="22">
        <f t="shared" si="6"/>
        <v>19.922964537123125</v>
      </c>
      <c r="E41" s="21">
        <f>RANK(D41,D5:D59)</f>
        <v>37</v>
      </c>
      <c r="F41" s="21">
        <f>'2014'!F41+'2015'!F41+'2016'!F41+'2017'!F41</f>
        <v>4</v>
      </c>
      <c r="G41" s="21">
        <f>'2014'!G41+'2015'!G41+'2016'!G41+'2017'!G41</f>
        <v>16249</v>
      </c>
      <c r="H41" s="21">
        <f>'2014'!H41+'2015'!H41+'2016'!H41+'2017'!H41</f>
        <v>6</v>
      </c>
      <c r="I41" s="22">
        <f t="shared" si="7"/>
        <v>36.925349252261675</v>
      </c>
      <c r="J41" s="21">
        <f>RANK(I41,I5:I59)</f>
        <v>28</v>
      </c>
      <c r="K41" s="21">
        <f>'2014'!K41+'2015'!K41+'2016'!K41+'2017'!K41</f>
        <v>4</v>
      </c>
      <c r="L41" s="21">
        <f t="shared" si="8"/>
        <v>13867</v>
      </c>
      <c r="M41" s="21">
        <f t="shared" si="9"/>
        <v>0</v>
      </c>
      <c r="N41" s="22">
        <f t="shared" si="10"/>
        <v>0</v>
      </c>
      <c r="O41" s="21"/>
      <c r="P41" s="21">
        <f t="shared" si="11"/>
        <v>0</v>
      </c>
    </row>
    <row r="42" spans="1:16" x14ac:dyDescent="0.25">
      <c r="A42" s="20" t="s">
        <v>36</v>
      </c>
      <c r="B42" s="21">
        <f>'2014'!B42+'2015'!B42+'2016'!B42+'2017'!B42</f>
        <v>34194</v>
      </c>
      <c r="C42" s="21">
        <f>'2014'!C42+'2015'!C42+'2016'!C42+'2017'!C42</f>
        <v>8</v>
      </c>
      <c r="D42" s="22">
        <f t="shared" si="6"/>
        <v>23.395917412411535</v>
      </c>
      <c r="E42" s="21">
        <f>RANK(D42,D5:D59)</f>
        <v>33</v>
      </c>
      <c r="F42" s="21">
        <f>'2014'!F42+'2015'!F42+'2016'!F42+'2017'!F42</f>
        <v>8</v>
      </c>
      <c r="G42" s="21">
        <f>'2014'!G42+'2015'!G42+'2016'!G42+'2017'!G42</f>
        <v>17604</v>
      </c>
      <c r="H42" s="21">
        <f>'2014'!H42+'2015'!H42+'2016'!H42+'2017'!H42</f>
        <v>5</v>
      </c>
      <c r="I42" s="22">
        <f t="shared" si="7"/>
        <v>28.402635764598955</v>
      </c>
      <c r="J42" s="21">
        <f>RANK(I42,I5:I59)</f>
        <v>35</v>
      </c>
      <c r="K42" s="21">
        <f>'2014'!K42+'2015'!K42+'2016'!K42+'2017'!K42</f>
        <v>6</v>
      </c>
      <c r="L42" s="21">
        <f t="shared" si="8"/>
        <v>16590</v>
      </c>
      <c r="M42" s="21">
        <f t="shared" si="9"/>
        <v>3</v>
      </c>
      <c r="N42" s="22">
        <f t="shared" si="10"/>
        <v>18.083182640144667</v>
      </c>
      <c r="O42" s="21">
        <f>RANK(N42,N5:N59)</f>
        <v>32</v>
      </c>
      <c r="P42" s="21">
        <f t="shared" si="11"/>
        <v>2</v>
      </c>
    </row>
    <row r="43" spans="1:16" x14ac:dyDescent="0.25">
      <c r="A43" s="20" t="s">
        <v>37</v>
      </c>
      <c r="B43" s="21">
        <f>'2014'!B43+'2015'!B43+'2016'!B43+'2017'!B43</f>
        <v>135115</v>
      </c>
      <c r="C43" s="21">
        <f>'2014'!C43+'2015'!C43+'2016'!C43+'2017'!C43</f>
        <v>32</v>
      </c>
      <c r="D43" s="22">
        <f t="shared" si="6"/>
        <v>23.683528845798023</v>
      </c>
      <c r="E43" s="21">
        <f>RANK(D43,D5:D59)</f>
        <v>32</v>
      </c>
      <c r="F43" s="21">
        <f>'2014'!F43+'2015'!F43+'2016'!F43+'2017'!F43</f>
        <v>22</v>
      </c>
      <c r="G43" s="21">
        <f>'2014'!G43+'2015'!G43+'2016'!G43+'2017'!G43</f>
        <v>69548</v>
      </c>
      <c r="H43" s="21">
        <f>'2014'!H43+'2015'!H43+'2016'!H43+'2017'!H43</f>
        <v>19</v>
      </c>
      <c r="I43" s="22">
        <f t="shared" si="7"/>
        <v>27.319261517225517</v>
      </c>
      <c r="J43" s="21">
        <f>RANK(I43,I5:I59)</f>
        <v>37</v>
      </c>
      <c r="K43" s="21">
        <f>'2014'!K43+'2015'!K43+'2016'!K43+'2017'!K43</f>
        <v>12</v>
      </c>
      <c r="L43" s="21">
        <f t="shared" si="8"/>
        <v>65567</v>
      </c>
      <c r="M43" s="21">
        <f t="shared" si="9"/>
        <v>13</v>
      </c>
      <c r="N43" s="22">
        <f t="shared" si="10"/>
        <v>19.827047142617474</v>
      </c>
      <c r="O43" s="21">
        <f>RANK(N43,N5:N59)</f>
        <v>29</v>
      </c>
      <c r="P43" s="21">
        <f t="shared" si="11"/>
        <v>10</v>
      </c>
    </row>
    <row r="44" spans="1:16" x14ac:dyDescent="0.25">
      <c r="A44" s="20" t="s">
        <v>38</v>
      </c>
      <c r="B44" s="21">
        <f>'2014'!B44+'2015'!B44+'2016'!B44+'2017'!B44</f>
        <v>226724</v>
      </c>
      <c r="C44" s="21">
        <f>'2014'!C44+'2015'!C44+'2016'!C44+'2017'!C44</f>
        <v>88</v>
      </c>
      <c r="D44" s="22">
        <f t="shared" si="6"/>
        <v>38.813711825832286</v>
      </c>
      <c r="E44" s="21">
        <f>RANK(D44,D5:D59)</f>
        <v>22</v>
      </c>
      <c r="F44" s="21">
        <f>'2014'!F44+'2015'!F44+'2016'!F44+'2017'!F44</f>
        <v>63</v>
      </c>
      <c r="G44" s="21">
        <f>'2014'!G44+'2015'!G44+'2016'!G44+'2017'!G44</f>
        <v>111469</v>
      </c>
      <c r="H44" s="21">
        <f>'2014'!H44+'2015'!H44+'2016'!H44+'2017'!H44</f>
        <v>61</v>
      </c>
      <c r="I44" s="22">
        <f t="shared" si="7"/>
        <v>54.723734850047997</v>
      </c>
      <c r="J44" s="21">
        <f>RANK(I44,I5:I59)</f>
        <v>19</v>
      </c>
      <c r="K44" s="21">
        <f>'2014'!K44+'2015'!K44+'2016'!K44+'2017'!K44</f>
        <v>41</v>
      </c>
      <c r="L44" s="21">
        <f t="shared" si="8"/>
        <v>115255</v>
      </c>
      <c r="M44" s="21">
        <f t="shared" si="9"/>
        <v>27</v>
      </c>
      <c r="N44" s="22">
        <f t="shared" si="10"/>
        <v>23.426315561147021</v>
      </c>
      <c r="O44" s="21">
        <f>RANK(N44,N5:N59)</f>
        <v>23</v>
      </c>
      <c r="P44" s="21">
        <f t="shared" si="11"/>
        <v>22</v>
      </c>
    </row>
    <row r="45" spans="1:16" x14ac:dyDescent="0.25">
      <c r="A45" s="20" t="s">
        <v>39</v>
      </c>
      <c r="B45" s="21">
        <f>'2014'!B45+'2015'!B45+'2016'!B45+'2017'!B45</f>
        <v>306755</v>
      </c>
      <c r="C45" s="21">
        <f>'2014'!C45+'2015'!C45+'2016'!C45+'2017'!C45</f>
        <v>202</v>
      </c>
      <c r="D45" s="22">
        <f t="shared" si="6"/>
        <v>65.850597382275751</v>
      </c>
      <c r="E45" s="21">
        <f>RANK(D45,D5:D59)</f>
        <v>8</v>
      </c>
      <c r="F45" s="21">
        <f>'2014'!F45+'2015'!F45+'2016'!F45+'2017'!F45</f>
        <v>203</v>
      </c>
      <c r="G45" s="21">
        <f>'2014'!G45+'2015'!G45+'2016'!G45+'2017'!G45</f>
        <v>153582</v>
      </c>
      <c r="H45" s="21">
        <f>'2014'!H45+'2015'!H45+'2016'!H45+'2017'!H45</f>
        <v>128</v>
      </c>
      <c r="I45" s="22">
        <f t="shared" si="7"/>
        <v>83.343100102876647</v>
      </c>
      <c r="J45" s="21">
        <f>RANK(I45,I5:I59)</f>
        <v>9</v>
      </c>
      <c r="K45" s="21">
        <f>'2014'!K45+'2015'!K45+'2016'!K45+'2017'!K45</f>
        <v>134</v>
      </c>
      <c r="L45" s="21">
        <f t="shared" si="8"/>
        <v>153173</v>
      </c>
      <c r="M45" s="21">
        <f t="shared" si="9"/>
        <v>74</v>
      </c>
      <c r="N45" s="22">
        <f t="shared" si="10"/>
        <v>48.311386471506076</v>
      </c>
      <c r="O45" s="21">
        <f>RANK(N45,N5:N59)</f>
        <v>6</v>
      </c>
      <c r="P45" s="21">
        <f t="shared" si="11"/>
        <v>69</v>
      </c>
    </row>
    <row r="46" spans="1:16" x14ac:dyDescent="0.25">
      <c r="A46" s="20" t="s">
        <v>40</v>
      </c>
      <c r="B46" s="21">
        <f>'2014'!B46+'2015'!B46+'2016'!B46+'2017'!B46</f>
        <v>116228</v>
      </c>
      <c r="C46" s="21">
        <f>'2014'!C46+'2015'!C46+'2016'!C46+'2017'!C46</f>
        <v>20</v>
      </c>
      <c r="D46" s="22">
        <f t="shared" si="6"/>
        <v>17.207557559280037</v>
      </c>
      <c r="E46" s="21">
        <f>RANK(D46,D5:D59)</f>
        <v>40</v>
      </c>
      <c r="F46" s="21">
        <f>'2014'!F46+'2015'!F46+'2016'!F46+'2017'!F46</f>
        <v>19</v>
      </c>
      <c r="G46" s="21">
        <f>'2014'!G46+'2015'!G46+'2016'!G46+'2017'!G46</f>
        <v>59978</v>
      </c>
      <c r="H46" s="21">
        <f>'2014'!H46+'2015'!H46+'2016'!H46+'2017'!H46</f>
        <v>13</v>
      </c>
      <c r="I46" s="22">
        <f t="shared" si="7"/>
        <v>21.674614025142553</v>
      </c>
      <c r="J46" s="21">
        <f>RANK(I46,I5:I59)</f>
        <v>41</v>
      </c>
      <c r="K46" s="21">
        <f>'2014'!K46+'2015'!K46+'2016'!K46+'2017'!K46</f>
        <v>14</v>
      </c>
      <c r="L46" s="21">
        <f t="shared" si="8"/>
        <v>56250</v>
      </c>
      <c r="M46" s="21">
        <f t="shared" si="9"/>
        <v>7</v>
      </c>
      <c r="N46" s="22">
        <f t="shared" si="10"/>
        <v>12.444444444444445</v>
      </c>
      <c r="O46" s="21">
        <f>RANK(N46,N5:N59)</f>
        <v>43</v>
      </c>
      <c r="P46" s="21">
        <f t="shared" si="11"/>
        <v>5</v>
      </c>
    </row>
    <row r="47" spans="1:16" x14ac:dyDescent="0.25">
      <c r="A47" s="20" t="s">
        <v>41</v>
      </c>
      <c r="B47" s="21">
        <f>'2014'!B47+'2015'!B47+'2016'!B47+'2017'!B47</f>
        <v>39880</v>
      </c>
      <c r="C47" s="21">
        <f>'2014'!C47+'2015'!C47+'2016'!C47+'2017'!C47</f>
        <v>6</v>
      </c>
      <c r="D47" s="22">
        <f t="shared" si="6"/>
        <v>15.045135406218657</v>
      </c>
      <c r="E47" s="21">
        <f>RANK(D47,D5:D59)</f>
        <v>42</v>
      </c>
      <c r="F47" s="21">
        <f>'2014'!F47+'2015'!F47+'2016'!F47+'2017'!F47</f>
        <v>4</v>
      </c>
      <c r="G47" s="21">
        <f>'2014'!G47+'2015'!G47+'2016'!G47+'2017'!G47</f>
        <v>19958</v>
      </c>
      <c r="H47" s="21">
        <f>'2014'!H47+'2015'!H47+'2016'!H47+'2017'!H47</f>
        <v>2</v>
      </c>
      <c r="I47" s="22">
        <f t="shared" si="7"/>
        <v>10.02104419280489</v>
      </c>
      <c r="J47" s="21">
        <f>RANK(I47,I5:I59)</f>
        <v>52</v>
      </c>
      <c r="K47" s="21">
        <f>'2014'!K47+'2015'!K47+'2016'!K47+'2017'!K47</f>
        <v>1</v>
      </c>
      <c r="L47" s="21">
        <f t="shared" si="8"/>
        <v>19922</v>
      </c>
      <c r="M47" s="21">
        <f t="shared" si="9"/>
        <v>4</v>
      </c>
      <c r="N47" s="22">
        <f t="shared" si="10"/>
        <v>20.078305391024998</v>
      </c>
      <c r="O47" s="21">
        <f>RANK(N47,N5:N59)</f>
        <v>27</v>
      </c>
      <c r="P47" s="21">
        <f t="shared" si="11"/>
        <v>3</v>
      </c>
    </row>
    <row r="48" spans="1:16" x14ac:dyDescent="0.25">
      <c r="A48" s="20" t="s">
        <v>42</v>
      </c>
      <c r="B48" s="21">
        <f>'2014'!B48+'2015'!B48+'2016'!B48+'2017'!B48</f>
        <v>57133</v>
      </c>
      <c r="C48" s="21">
        <f>'2014'!C48+'2015'!C48+'2016'!C48+'2017'!C48</f>
        <v>14</v>
      </c>
      <c r="D48" s="22">
        <f t="shared" si="6"/>
        <v>24.504226979153906</v>
      </c>
      <c r="E48" s="21">
        <f>RANK(D48,D5:D59)</f>
        <v>31</v>
      </c>
      <c r="F48" s="21">
        <f>'2014'!F48+'2015'!F48+'2016'!F48+'2017'!F48</f>
        <v>10</v>
      </c>
      <c r="G48" s="21">
        <f>'2014'!G48+'2015'!G48+'2016'!G48+'2017'!G48</f>
        <v>28288</v>
      </c>
      <c r="H48" s="21">
        <f>'2014'!H48+'2015'!H48+'2016'!H48+'2017'!H48</f>
        <v>9</v>
      </c>
      <c r="I48" s="22">
        <f t="shared" si="7"/>
        <v>31.815610859728508</v>
      </c>
      <c r="J48" s="21">
        <f>RANK(I48,I5:I59)</f>
        <v>31</v>
      </c>
      <c r="K48" s="21">
        <f>'2014'!K48+'2015'!K48+'2016'!K48+'2017'!K48</f>
        <v>6</v>
      </c>
      <c r="L48" s="21">
        <f t="shared" si="8"/>
        <v>28845</v>
      </c>
      <c r="M48" s="21">
        <f t="shared" si="9"/>
        <v>5</v>
      </c>
      <c r="N48" s="22">
        <f t="shared" si="10"/>
        <v>17.334026694401111</v>
      </c>
      <c r="O48" s="21">
        <f>RANK(N48,N5:N59)</f>
        <v>34</v>
      </c>
      <c r="P48" s="21">
        <f t="shared" si="11"/>
        <v>4</v>
      </c>
    </row>
    <row r="49" spans="1:16" x14ac:dyDescent="0.25">
      <c r="A49" s="20" t="s">
        <v>43</v>
      </c>
      <c r="B49" s="21">
        <f>'2014'!B49+'2015'!B49+'2016'!B49+'2017'!B49</f>
        <v>52458</v>
      </c>
      <c r="C49" s="21">
        <f>'2014'!C49+'2015'!C49+'2016'!C49+'2017'!C49</f>
        <v>22</v>
      </c>
      <c r="D49" s="22">
        <f t="shared" si="6"/>
        <v>41.938312554805748</v>
      </c>
      <c r="E49" s="21">
        <f>RANK(D49,D5:D59)</f>
        <v>19</v>
      </c>
      <c r="F49" s="21">
        <f>'2014'!F49+'2015'!F49+'2016'!F49+'2017'!F49</f>
        <v>18</v>
      </c>
      <c r="G49" s="21">
        <f>'2014'!G49+'2015'!G49+'2016'!G49+'2017'!G49</f>
        <v>23692</v>
      </c>
      <c r="H49" s="21">
        <f>'2014'!H49+'2015'!H49+'2016'!H49+'2017'!H49</f>
        <v>16</v>
      </c>
      <c r="I49" s="22">
        <f t="shared" si="7"/>
        <v>67.53334458889077</v>
      </c>
      <c r="J49" s="21">
        <f>RANK(I49,I5:I59)</f>
        <v>13</v>
      </c>
      <c r="K49" s="21">
        <f>'2014'!K49+'2015'!K49+'2016'!K49+'2017'!K49</f>
        <v>11</v>
      </c>
      <c r="L49" s="21">
        <f t="shared" si="8"/>
        <v>28766</v>
      </c>
      <c r="M49" s="21">
        <f t="shared" si="9"/>
        <v>6</v>
      </c>
      <c r="N49" s="22">
        <f t="shared" si="10"/>
        <v>20.857957310714038</v>
      </c>
      <c r="O49" s="21">
        <f>RANK(N49,N5:N59)</f>
        <v>26</v>
      </c>
      <c r="P49" s="21">
        <f t="shared" si="11"/>
        <v>7</v>
      </c>
    </row>
    <row r="50" spans="1:16" x14ac:dyDescent="0.25">
      <c r="A50" s="20" t="s">
        <v>44</v>
      </c>
      <c r="B50" s="21">
        <f>'2014'!B50+'2015'!B50+'2016'!B50+'2017'!B50</f>
        <v>67898</v>
      </c>
      <c r="C50" s="21">
        <f>'2014'!C50+'2015'!C50+'2016'!C50+'2017'!C50</f>
        <v>10</v>
      </c>
      <c r="D50" s="22">
        <f t="shared" si="6"/>
        <v>14.727974314412796</v>
      </c>
      <c r="E50" s="21">
        <f>RANK(D50,D5:D59)</f>
        <v>44</v>
      </c>
      <c r="F50" s="21">
        <f>'2014'!F50+'2015'!F50+'2016'!F50+'2017'!F50</f>
        <v>6</v>
      </c>
      <c r="G50" s="21">
        <f>'2014'!G50+'2015'!G50+'2016'!G50+'2017'!G50</f>
        <v>34383</v>
      </c>
      <c r="H50" s="21">
        <f>'2014'!H50+'2015'!H50+'2016'!H50+'2017'!H50</f>
        <v>4</v>
      </c>
      <c r="I50" s="22">
        <f t="shared" si="7"/>
        <v>11.633656167291976</v>
      </c>
      <c r="J50" s="21">
        <f>RANK(I50,I5:I59)</f>
        <v>50</v>
      </c>
      <c r="K50" s="21">
        <f>'2014'!K50+'2015'!K50+'2016'!K50+'2017'!K50</f>
        <v>3</v>
      </c>
      <c r="L50" s="21">
        <f t="shared" si="8"/>
        <v>33515</v>
      </c>
      <c r="M50" s="21">
        <f t="shared" si="9"/>
        <v>6</v>
      </c>
      <c r="N50" s="22">
        <f t="shared" si="10"/>
        <v>17.902431746978966</v>
      </c>
      <c r="O50" s="21">
        <f>RANK(N50,N5:N59)</f>
        <v>33</v>
      </c>
      <c r="P50" s="21">
        <f t="shared" si="11"/>
        <v>3</v>
      </c>
    </row>
    <row r="51" spans="1:16" x14ac:dyDescent="0.25">
      <c r="A51" s="20" t="s">
        <v>45</v>
      </c>
      <c r="B51" s="21">
        <f>'2014'!B51+'2015'!B51+'2016'!B51+'2017'!B51</f>
        <v>28096</v>
      </c>
      <c r="C51" s="21">
        <f>'2014'!C51+'2015'!C51+'2016'!C51+'2017'!C51</f>
        <v>1</v>
      </c>
      <c r="D51" s="22">
        <f t="shared" si="6"/>
        <v>3.5592255125284735</v>
      </c>
      <c r="E51" s="21">
        <f>RANK(D51,D5:D59)</f>
        <v>54</v>
      </c>
      <c r="F51" s="21">
        <f>'2014'!F51+'2015'!F51+'2016'!F51+'2017'!F51</f>
        <v>1</v>
      </c>
      <c r="G51" s="21">
        <f>'2014'!G51+'2015'!G51+'2016'!G51+'2017'!G51</f>
        <v>14340</v>
      </c>
      <c r="H51" s="21">
        <f>'2014'!H51+'2015'!H51+'2016'!H51+'2017'!H51</f>
        <v>1</v>
      </c>
      <c r="I51" s="22">
        <f t="shared" si="7"/>
        <v>6.9735006973500697</v>
      </c>
      <c r="J51" s="21">
        <f>RANK(I51,I5:I59)</f>
        <v>54</v>
      </c>
      <c r="K51" s="21">
        <f>'2014'!K51+'2015'!K51+'2016'!K51+'2017'!K51</f>
        <v>1</v>
      </c>
      <c r="L51" s="21">
        <f t="shared" si="8"/>
        <v>13756</v>
      </c>
      <c r="M51" s="21">
        <f t="shared" si="9"/>
        <v>0</v>
      </c>
      <c r="N51" s="22">
        <f t="shared" si="10"/>
        <v>0</v>
      </c>
      <c r="O51" s="21"/>
      <c r="P51" s="21">
        <f t="shared" si="11"/>
        <v>0</v>
      </c>
    </row>
    <row r="52" spans="1:16" x14ac:dyDescent="0.25">
      <c r="A52" s="20" t="s">
        <v>46</v>
      </c>
      <c r="B52" s="21">
        <f>'2014'!B52+'2015'!B52+'2016'!B52+'2017'!B52</f>
        <v>35755</v>
      </c>
      <c r="C52" s="21">
        <f>'2014'!C52+'2015'!C52+'2016'!C52+'2017'!C52</f>
        <v>4</v>
      </c>
      <c r="D52" s="22">
        <f t="shared" si="6"/>
        <v>11.187246538945601</v>
      </c>
      <c r="E52" s="21">
        <f>RANK(D52,D5:D59)</f>
        <v>53</v>
      </c>
      <c r="F52" s="21">
        <f>'2014'!F52+'2015'!F52+'2016'!F52+'2017'!F52</f>
        <v>6</v>
      </c>
      <c r="G52" s="21">
        <f>'2014'!G52+'2015'!G52+'2016'!G52+'2017'!G52</f>
        <v>17803</v>
      </c>
      <c r="H52" s="21">
        <f>'2014'!H52+'2015'!H52+'2016'!H52+'2017'!H52</f>
        <v>2</v>
      </c>
      <c r="I52" s="22">
        <f t="shared" si="7"/>
        <v>11.234061674998596</v>
      </c>
      <c r="J52" s="21">
        <f>RANK(I52,I5:I59)</f>
        <v>51</v>
      </c>
      <c r="K52" s="21">
        <f>'2014'!K52+'2015'!K52+'2016'!K52+'2017'!K52</f>
        <v>4</v>
      </c>
      <c r="L52" s="21">
        <f t="shared" si="8"/>
        <v>17952</v>
      </c>
      <c r="M52" s="21">
        <f t="shared" si="9"/>
        <v>2</v>
      </c>
      <c r="N52" s="22">
        <f t="shared" si="10"/>
        <v>11.140819964349376</v>
      </c>
      <c r="O52" s="21">
        <f>RANK(N52,N5:N59)</f>
        <v>47</v>
      </c>
      <c r="P52" s="21">
        <f t="shared" si="11"/>
        <v>2</v>
      </c>
    </row>
    <row r="53" spans="1:16" x14ac:dyDescent="0.25">
      <c r="A53" s="20" t="s">
        <v>47</v>
      </c>
      <c r="B53" s="21">
        <f>'2014'!B53+'2015'!B53+'2016'!B53+'2017'!B53</f>
        <v>98425</v>
      </c>
      <c r="C53" s="21">
        <f>'2014'!C53+'2015'!C53+'2016'!C53+'2017'!C53</f>
        <v>13</v>
      </c>
      <c r="D53" s="22">
        <f t="shared" si="6"/>
        <v>13.208026416052833</v>
      </c>
      <c r="E53" s="21">
        <f>RANK(D53,D5:D59)</f>
        <v>51</v>
      </c>
      <c r="F53" s="21">
        <f>'2014'!F53+'2015'!F53+'2016'!F53+'2017'!F53</f>
        <v>14</v>
      </c>
      <c r="G53" s="21">
        <f>'2014'!G53+'2015'!G53+'2016'!G53+'2017'!G53</f>
        <v>48731</v>
      </c>
      <c r="H53" s="21">
        <f>'2014'!H53+'2015'!H53+'2016'!H53+'2017'!H53</f>
        <v>9</v>
      </c>
      <c r="I53" s="22">
        <f t="shared" si="7"/>
        <v>18.468736533212944</v>
      </c>
      <c r="J53" s="21">
        <f>RANK(I53,I5:I59)</f>
        <v>44</v>
      </c>
      <c r="K53" s="21">
        <f>'2014'!K53+'2015'!K53+'2016'!K53+'2017'!K53</f>
        <v>8</v>
      </c>
      <c r="L53" s="21">
        <f t="shared" si="8"/>
        <v>49694</v>
      </c>
      <c r="M53" s="21">
        <f t="shared" si="9"/>
        <v>4</v>
      </c>
      <c r="N53" s="22">
        <f t="shared" si="10"/>
        <v>8.0492614802591866</v>
      </c>
      <c r="O53" s="21">
        <f>RANK(N53,N5:N59)</f>
        <v>48</v>
      </c>
      <c r="P53" s="21">
        <f t="shared" si="11"/>
        <v>6</v>
      </c>
    </row>
    <row r="54" spans="1:16" x14ac:dyDescent="0.25">
      <c r="A54" s="20" t="s">
        <v>48</v>
      </c>
      <c r="B54" s="21">
        <f>'2014'!B54+'2015'!B54+'2016'!B54+'2017'!B54</f>
        <v>163511</v>
      </c>
      <c r="C54" s="21">
        <f>'2014'!C54+'2015'!C54+'2016'!C54+'2017'!C54</f>
        <v>118</v>
      </c>
      <c r="D54" s="22">
        <f t="shared" si="6"/>
        <v>72.16639859092048</v>
      </c>
      <c r="E54" s="21">
        <f>RANK(D54,D5:D59)</f>
        <v>5</v>
      </c>
      <c r="F54" s="21">
        <f>'2014'!F54+'2015'!F54+'2016'!F54+'2017'!F54</f>
        <v>80</v>
      </c>
      <c r="G54" s="21">
        <f>'2014'!G54+'2015'!G54+'2016'!G54+'2017'!G54</f>
        <v>79721</v>
      </c>
      <c r="H54" s="21">
        <f>'2014'!H54+'2015'!H54+'2016'!H54+'2017'!H54</f>
        <v>78</v>
      </c>
      <c r="I54" s="22">
        <f t="shared" si="7"/>
        <v>97.84122125914125</v>
      </c>
      <c r="J54" s="21">
        <f>RANK(I54,I5:I59)</f>
        <v>3</v>
      </c>
      <c r="K54" s="21">
        <f>'2014'!K54+'2015'!K54+'2016'!K54+'2017'!K54</f>
        <v>58</v>
      </c>
      <c r="L54" s="21">
        <f t="shared" si="8"/>
        <v>83790</v>
      </c>
      <c r="M54" s="21">
        <f t="shared" si="9"/>
        <v>40</v>
      </c>
      <c r="N54" s="22">
        <f t="shared" si="10"/>
        <v>47.738393603055258</v>
      </c>
      <c r="O54" s="21">
        <f>RANK(N54,N5:N59)</f>
        <v>7</v>
      </c>
      <c r="P54" s="21">
        <f t="shared" si="11"/>
        <v>22</v>
      </c>
    </row>
    <row r="55" spans="1:16" x14ac:dyDescent="0.25">
      <c r="A55" s="20" t="s">
        <v>49</v>
      </c>
      <c r="B55" s="21">
        <f>'2014'!B55+'2015'!B55+'2016'!B55+'2017'!B55</f>
        <v>34352</v>
      </c>
      <c r="C55" s="21">
        <f>'2014'!C55+'2015'!C55+'2016'!C55+'2017'!C55</f>
        <v>14</v>
      </c>
      <c r="D55" s="22">
        <f t="shared" si="6"/>
        <v>40.754541220307409</v>
      </c>
      <c r="E55" s="21">
        <f>RANK(D55,D5:D59)</f>
        <v>20</v>
      </c>
      <c r="F55" s="21">
        <f>'2014'!F55+'2015'!F55+'2016'!F55+'2017'!F55</f>
        <v>11</v>
      </c>
      <c r="G55" s="21">
        <f>'2014'!G55+'2015'!G55+'2016'!G55+'2017'!G55</f>
        <v>17049</v>
      </c>
      <c r="H55" s="21">
        <f>'2014'!H55+'2015'!H55+'2016'!H55+'2017'!H55</f>
        <v>6</v>
      </c>
      <c r="I55" s="22">
        <f t="shared" si="7"/>
        <v>35.192679922576104</v>
      </c>
      <c r="J55" s="21">
        <f>RANK(I55,I5:I59)</f>
        <v>29</v>
      </c>
      <c r="K55" s="21">
        <f>'2014'!K55+'2015'!K55+'2016'!K55+'2017'!K55</f>
        <v>4</v>
      </c>
      <c r="L55" s="21">
        <f t="shared" si="8"/>
        <v>17303</v>
      </c>
      <c r="M55" s="21">
        <f t="shared" si="9"/>
        <v>8</v>
      </c>
      <c r="N55" s="22">
        <f t="shared" si="10"/>
        <v>46.234756978558636</v>
      </c>
      <c r="O55" s="21">
        <f>RANK(N55,N5:N59)</f>
        <v>10</v>
      </c>
      <c r="P55" s="21">
        <f t="shared" si="11"/>
        <v>7</v>
      </c>
    </row>
    <row r="56" spans="1:16" x14ac:dyDescent="0.25">
      <c r="A56" s="20" t="s">
        <v>50</v>
      </c>
      <c r="B56" s="21">
        <f>'2014'!B56+'2015'!B56+'2016'!B56+'2017'!B56</f>
        <v>62841</v>
      </c>
      <c r="C56" s="21">
        <f>'2014'!C56+'2015'!C56+'2016'!C56+'2017'!C56</f>
        <v>16</v>
      </c>
      <c r="D56" s="22">
        <f t="shared" si="6"/>
        <v>25.461084323928645</v>
      </c>
      <c r="E56" s="21">
        <f>RANK(D56,D5:D59)</f>
        <v>29</v>
      </c>
      <c r="F56" s="21">
        <f>'2014'!F56+'2015'!F56+'2016'!F56+'2017'!F56</f>
        <v>16</v>
      </c>
      <c r="G56" s="21">
        <f>'2014'!G56+'2015'!G56+'2016'!G56+'2017'!G56</f>
        <v>30963</v>
      </c>
      <c r="H56" s="21">
        <f>'2014'!H56+'2015'!H56+'2016'!H56+'2017'!H56</f>
        <v>10</v>
      </c>
      <c r="I56" s="22">
        <f t="shared" si="7"/>
        <v>32.29661208539224</v>
      </c>
      <c r="J56" s="21">
        <f>RANK(I56,I5:I59)</f>
        <v>30</v>
      </c>
      <c r="K56" s="21">
        <f>'2014'!K56+'2015'!K56+'2016'!K56+'2017'!K56</f>
        <v>12</v>
      </c>
      <c r="L56" s="21">
        <f t="shared" si="8"/>
        <v>31878</v>
      </c>
      <c r="M56" s="21">
        <f t="shared" si="9"/>
        <v>6</v>
      </c>
      <c r="N56" s="22">
        <f t="shared" si="10"/>
        <v>18.821757952192733</v>
      </c>
      <c r="O56" s="21">
        <f>RANK(N56,N5:N59)</f>
        <v>31</v>
      </c>
      <c r="P56" s="21">
        <f t="shared" si="11"/>
        <v>4</v>
      </c>
    </row>
    <row r="57" spans="1:16" x14ac:dyDescent="0.25">
      <c r="A57" s="20" t="s">
        <v>51</v>
      </c>
      <c r="B57" s="21">
        <f>'2014'!B57+'2015'!B57+'2016'!B57+'2017'!B57</f>
        <v>23160</v>
      </c>
      <c r="C57" s="21">
        <f>'2014'!C57+'2015'!C57+'2016'!C57+'2017'!C57</f>
        <v>3</v>
      </c>
      <c r="D57" s="22">
        <f t="shared" si="6"/>
        <v>12.953367875647668</v>
      </c>
      <c r="E57" s="21">
        <f>RANK(D57,D5:D59)</f>
        <v>52</v>
      </c>
      <c r="F57" s="21">
        <f>'2014'!F57+'2015'!F57+'2016'!F57+'2017'!F57</f>
        <v>0</v>
      </c>
      <c r="G57" s="21">
        <f>'2014'!G57+'2015'!G57+'2016'!G57+'2017'!G57</f>
        <v>11788</v>
      </c>
      <c r="H57" s="21">
        <f>'2014'!H57+'2015'!H57+'2016'!H57+'2017'!H57</f>
        <v>3</v>
      </c>
      <c r="I57" s="22">
        <f t="shared" si="7"/>
        <v>25.449609772650152</v>
      </c>
      <c r="J57" s="21">
        <f>RANK(I57,I5:I59)</f>
        <v>39</v>
      </c>
      <c r="K57" s="21">
        <f>'2014'!K57+'2015'!K57+'2016'!K57+'2017'!K57</f>
        <v>0</v>
      </c>
      <c r="L57" s="21">
        <f t="shared" si="8"/>
        <v>11372</v>
      </c>
      <c r="M57" s="21">
        <f t="shared" si="9"/>
        <v>0</v>
      </c>
      <c r="N57" s="22">
        <f t="shared" si="10"/>
        <v>0</v>
      </c>
      <c r="O57" s="21"/>
      <c r="P57" s="21">
        <f t="shared" si="11"/>
        <v>0</v>
      </c>
    </row>
    <row r="58" spans="1:16" x14ac:dyDescent="0.25">
      <c r="A58" s="20" t="s">
        <v>52</v>
      </c>
      <c r="B58" s="21">
        <f>'2014'!B58+'2015'!B58+'2016'!B58+'2017'!B58</f>
        <v>343577</v>
      </c>
      <c r="C58" s="21">
        <f>'2014'!C58+'2015'!C58+'2016'!C58+'2017'!C58</f>
        <v>108</v>
      </c>
      <c r="D58" s="22">
        <f t="shared" si="6"/>
        <v>31.434001693943426</v>
      </c>
      <c r="E58" s="21">
        <f>RANK(D58,D5:D59)</f>
        <v>25</v>
      </c>
      <c r="F58" s="21">
        <f>'2014'!F58+'2015'!F58+'2016'!F58+'2017'!F58</f>
        <v>116</v>
      </c>
      <c r="G58" s="21">
        <f>'2014'!G58+'2015'!G58+'2016'!G58+'2017'!G58</f>
        <v>166376</v>
      </c>
      <c r="H58" s="21">
        <f>'2014'!H58+'2015'!H58+'2016'!H58+'2017'!H58</f>
        <v>64</v>
      </c>
      <c r="I58" s="22">
        <f t="shared" si="7"/>
        <v>38.467086599028704</v>
      </c>
      <c r="J58" s="21">
        <f>RANK(I58,I5:I59)</f>
        <v>27</v>
      </c>
      <c r="K58" s="21">
        <f>'2014'!K58+'2015'!K58+'2016'!K58+'2017'!K58</f>
        <v>70</v>
      </c>
      <c r="L58" s="21">
        <f t="shared" si="8"/>
        <v>177201</v>
      </c>
      <c r="M58" s="21">
        <f t="shared" si="9"/>
        <v>44</v>
      </c>
      <c r="N58" s="22">
        <f t="shared" si="10"/>
        <v>24.83055964695459</v>
      </c>
      <c r="O58" s="21">
        <f>RANK(N58,N5:N59)</f>
        <v>22</v>
      </c>
      <c r="P58" s="21">
        <f t="shared" si="11"/>
        <v>46</v>
      </c>
    </row>
    <row r="59" spans="1:16" x14ac:dyDescent="0.25">
      <c r="A59" s="20" t="s">
        <v>53</v>
      </c>
      <c r="B59" s="21">
        <f>'2014'!B59+'2015'!B59+'2016'!B59+'2017'!B59</f>
        <v>87712</v>
      </c>
      <c r="C59" s="21">
        <f>'2014'!C59+'2015'!C59+'2016'!C59+'2017'!C59</f>
        <v>72</v>
      </c>
      <c r="D59" s="22">
        <f t="shared" si="6"/>
        <v>82.086829624224734</v>
      </c>
      <c r="E59" s="21">
        <f>RANK(D59,D5:D59)</f>
        <v>2</v>
      </c>
      <c r="F59" s="21">
        <f>'2014'!F59+'2015'!F59+'2016'!F59+'2017'!F59</f>
        <v>55</v>
      </c>
      <c r="G59" s="21">
        <f>'2014'!G59+'2015'!G59+'2016'!G59+'2017'!G59</f>
        <v>43295</v>
      </c>
      <c r="H59" s="21">
        <f>'2014'!H59+'2015'!H59+'2016'!H59+'2017'!H59</f>
        <v>45</v>
      </c>
      <c r="I59" s="22">
        <f t="shared" si="7"/>
        <v>103.93809908765445</v>
      </c>
      <c r="J59" s="21">
        <f>RANK(I59,I5:I59)</f>
        <v>2</v>
      </c>
      <c r="K59" s="21">
        <f>'2014'!K59+'2015'!K59+'2016'!K59+'2017'!K59</f>
        <v>32</v>
      </c>
      <c r="L59" s="21">
        <f t="shared" si="8"/>
        <v>44417</v>
      </c>
      <c r="M59" s="21">
        <f t="shared" si="9"/>
        <v>27</v>
      </c>
      <c r="N59" s="22">
        <f t="shared" si="10"/>
        <v>60.787536303667515</v>
      </c>
      <c r="O59" s="21">
        <f>RANK(N59,N5:N59)</f>
        <v>3</v>
      </c>
      <c r="P59" s="21">
        <f t="shared" si="11"/>
        <v>23</v>
      </c>
    </row>
    <row r="60" spans="1:16" ht="30" customHeight="1" x14ac:dyDescent="0.25">
      <c r="A60" s="23" t="s">
        <v>68</v>
      </c>
      <c r="B60" s="24">
        <f>SUM(B5:B59)</f>
        <v>7331885</v>
      </c>
      <c r="C60" s="24">
        <f>SUM(C5:C59)</f>
        <v>3190</v>
      </c>
      <c r="D60" s="25">
        <f t="shared" si="6"/>
        <v>43.508592947107054</v>
      </c>
      <c r="E60" s="24"/>
      <c r="F60" s="24">
        <f>SUM(F5:F59)</f>
        <v>3253</v>
      </c>
      <c r="G60" s="24">
        <f>SUM(G5:G59)</f>
        <v>3625048</v>
      </c>
      <c r="H60" s="24">
        <f>SUM(H5:H59)</f>
        <v>2051</v>
      </c>
      <c r="I60" s="25">
        <f t="shared" si="7"/>
        <v>56.578561166638345</v>
      </c>
      <c r="J60" s="24"/>
      <c r="K60" s="24">
        <f>SUM(K5:K59)</f>
        <v>2095</v>
      </c>
      <c r="L60" s="24">
        <f>SUM(L5:L59)</f>
        <v>3706837</v>
      </c>
      <c r="M60" s="24">
        <f>SUM(M5:M59)</f>
        <v>1139</v>
      </c>
      <c r="N60" s="25">
        <f t="shared" si="10"/>
        <v>30.7270052608194</v>
      </c>
      <c r="O60" s="24"/>
      <c r="P60" s="24">
        <f>SUM(P5:P59)</f>
        <v>1158</v>
      </c>
    </row>
    <row r="61" spans="1:16" x14ac:dyDescent="0.25">
      <c r="A61" s="26" t="s">
        <v>69</v>
      </c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</row>
    <row r="65" spans="1:10" ht="18.75" x14ac:dyDescent="0.3">
      <c r="A65" s="2" t="s">
        <v>89</v>
      </c>
      <c r="B65" s="3"/>
      <c r="C65" s="3"/>
      <c r="D65" s="3"/>
      <c r="E65" s="3"/>
      <c r="F65" s="3"/>
      <c r="G65" s="3"/>
      <c r="H65" s="3"/>
      <c r="I65" s="3"/>
      <c r="J65" s="3"/>
    </row>
    <row r="66" spans="1:10" ht="18.75" x14ac:dyDescent="0.3">
      <c r="A66" s="2" t="s">
        <v>71</v>
      </c>
      <c r="B66" s="3"/>
      <c r="C66" s="3"/>
      <c r="D66" s="3"/>
      <c r="E66" s="3"/>
      <c r="F66" s="3"/>
      <c r="G66" s="3"/>
      <c r="H66" s="3"/>
      <c r="I66" s="3"/>
      <c r="J66" s="3"/>
    </row>
    <row r="68" spans="1:10" ht="110.25" x14ac:dyDescent="0.25">
      <c r="A68" s="1" t="s">
        <v>57</v>
      </c>
      <c r="B68" s="1" t="s">
        <v>72</v>
      </c>
      <c r="C68" s="1" t="s">
        <v>73</v>
      </c>
      <c r="D68" s="1" t="s">
        <v>77</v>
      </c>
      <c r="E68" s="1" t="s">
        <v>60</v>
      </c>
      <c r="F68" s="1" t="s">
        <v>74</v>
      </c>
      <c r="G68" s="1" t="s">
        <v>75</v>
      </c>
      <c r="H68" s="1" t="s">
        <v>76</v>
      </c>
      <c r="I68" s="1" t="s">
        <v>77</v>
      </c>
      <c r="J68" s="1" t="s">
        <v>60</v>
      </c>
    </row>
    <row r="69" spans="1:10" ht="22.5" customHeight="1" x14ac:dyDescent="0.25">
      <c r="A69" s="20" t="s">
        <v>0</v>
      </c>
      <c r="B69" s="21">
        <f>'2014'!B69+'2015'!B69+'2016'!B69+'2017'!B69</f>
        <v>2626</v>
      </c>
      <c r="C69" s="21">
        <f>'2014'!C69+'2015'!C69+'2016'!C69+'2017'!C69</f>
        <v>76</v>
      </c>
      <c r="D69" s="22">
        <f>(C69/B69)*1000</f>
        <v>28.941355674028941</v>
      </c>
      <c r="E69" s="21">
        <f>RANK(D69,D69:D123)</f>
        <v>39</v>
      </c>
      <c r="F69" s="21">
        <f>'2014'!F69+'2015'!F69+'2016'!F69+'2017'!F69</f>
        <v>0</v>
      </c>
      <c r="G69" s="21">
        <f>'2014'!G69+'2015'!G69+'2016'!G69+'2017'!G69</f>
        <v>6</v>
      </c>
      <c r="H69" s="21">
        <f>C69+F69+G69</f>
        <v>82</v>
      </c>
      <c r="I69" s="22">
        <f>(H69/B69)*1000</f>
        <v>31.226199543031228</v>
      </c>
      <c r="J69" s="21">
        <f>RANK(I69,I69:I123)</f>
        <v>38</v>
      </c>
    </row>
    <row r="70" spans="1:10" x14ac:dyDescent="0.25">
      <c r="A70" s="20" t="s">
        <v>1</v>
      </c>
      <c r="B70" s="21">
        <f>'2014'!B70+'2015'!B70+'2016'!B70+'2017'!B70</f>
        <v>13584</v>
      </c>
      <c r="C70" s="21">
        <f>'2014'!C70+'2015'!C70+'2016'!C70+'2017'!C70</f>
        <v>364</v>
      </c>
      <c r="D70" s="22">
        <f>(C70/B70)*1000</f>
        <v>26.796230859835099</v>
      </c>
      <c r="E70" s="21">
        <f>RANK(D70,D69:D123)</f>
        <v>45</v>
      </c>
      <c r="F70" s="21">
        <f>'2014'!F70+'2015'!F70+'2016'!F70+'2017'!F70</f>
        <v>2</v>
      </c>
      <c r="G70" s="21">
        <f>'2014'!G70+'2015'!G70+'2016'!G70+'2017'!G70</f>
        <v>1</v>
      </c>
      <c r="H70" s="21">
        <f>C70+F70+G70</f>
        <v>367</v>
      </c>
      <c r="I70" s="22">
        <f>(H70/B70)*1000</f>
        <v>27.017078916372203</v>
      </c>
      <c r="J70" s="21">
        <f>RANK(I70,I69:I123)</f>
        <v>46</v>
      </c>
    </row>
    <row r="71" spans="1:10" x14ac:dyDescent="0.25">
      <c r="A71" s="20" t="s">
        <v>2</v>
      </c>
      <c r="B71" s="21">
        <f>'2014'!B71+'2015'!B71+'2016'!B71+'2017'!B71</f>
        <v>2590</v>
      </c>
      <c r="C71" s="21">
        <f>'2014'!C71+'2015'!C71+'2016'!C71+'2017'!C71</f>
        <v>139</v>
      </c>
      <c r="D71" s="22">
        <f t="shared" ref="D71:D123" si="12">(C71/B71)*1000</f>
        <v>53.667953667953668</v>
      </c>
      <c r="E71" s="21">
        <f>RANK(D71,D69:D123)</f>
        <v>3</v>
      </c>
      <c r="F71" s="21">
        <f>'2014'!F71+'2015'!F71+'2016'!F71+'2017'!F71</f>
        <v>0</v>
      </c>
      <c r="G71" s="21">
        <f>'2014'!G71+'2015'!G71+'2016'!G71+'2017'!G71</f>
        <v>9</v>
      </c>
      <c r="H71" s="21">
        <f t="shared" ref="H71:H123" si="13">C71+F71+G71</f>
        <v>148</v>
      </c>
      <c r="I71" s="22">
        <f t="shared" ref="I71:I123" si="14">(H71/B71)*1000</f>
        <v>57.142857142857139</v>
      </c>
      <c r="J71" s="21">
        <f>RANK(I71,I69:I123)</f>
        <v>3</v>
      </c>
    </row>
    <row r="72" spans="1:10" x14ac:dyDescent="0.25">
      <c r="A72" s="20" t="s">
        <v>3</v>
      </c>
      <c r="B72" s="21">
        <f>'2014'!B72+'2015'!B72+'2016'!B72+'2017'!B72</f>
        <v>1518</v>
      </c>
      <c r="C72" s="21">
        <f>'2014'!C72+'2015'!C72+'2016'!C72+'2017'!C72</f>
        <v>47</v>
      </c>
      <c r="D72" s="22">
        <f t="shared" si="12"/>
        <v>30.961791831357047</v>
      </c>
      <c r="E72" s="21">
        <f>RANK(D72,D69:D123)</f>
        <v>35</v>
      </c>
      <c r="F72" s="21">
        <f>'2014'!F72+'2015'!F72+'2016'!F72+'2017'!F72</f>
        <v>0</v>
      </c>
      <c r="G72" s="21">
        <f>'2014'!G72+'2015'!G72+'2016'!G72+'2017'!G72</f>
        <v>4</v>
      </c>
      <c r="H72" s="21">
        <f t="shared" si="13"/>
        <v>51</v>
      </c>
      <c r="I72" s="22">
        <f t="shared" si="14"/>
        <v>33.596837944664031</v>
      </c>
      <c r="J72" s="21">
        <f>RANK(I72,I69:I123)</f>
        <v>34</v>
      </c>
    </row>
    <row r="73" spans="1:10" x14ac:dyDescent="0.25">
      <c r="A73" s="20" t="s">
        <v>4</v>
      </c>
      <c r="B73" s="21">
        <f>'2014'!B73+'2015'!B73+'2016'!B73+'2017'!B73</f>
        <v>2821</v>
      </c>
      <c r="C73" s="21">
        <f>'2014'!C73+'2015'!C73+'2016'!C73+'2017'!C73</f>
        <v>64</v>
      </c>
      <c r="D73" s="22">
        <f t="shared" si="12"/>
        <v>22.686990428925913</v>
      </c>
      <c r="E73" s="21">
        <f>RANK(D73,D69:D123)</f>
        <v>49</v>
      </c>
      <c r="F73" s="21">
        <f>'2014'!F73+'2015'!F73+'2016'!F73+'2017'!F73</f>
        <v>0</v>
      </c>
      <c r="G73" s="21">
        <f>'2014'!G73+'2015'!G73+'2016'!G73+'2017'!G73</f>
        <v>4</v>
      </c>
      <c r="H73" s="21">
        <f t="shared" si="13"/>
        <v>68</v>
      </c>
      <c r="I73" s="22">
        <f t="shared" si="14"/>
        <v>24.104927330733783</v>
      </c>
      <c r="J73" s="21">
        <f>RANK(I73,I69:I123)</f>
        <v>48</v>
      </c>
    </row>
    <row r="74" spans="1:10" x14ac:dyDescent="0.25">
      <c r="A74" s="20" t="s">
        <v>5</v>
      </c>
      <c r="B74" s="21">
        <f>'2014'!B74+'2015'!B74+'2016'!B74+'2017'!B74</f>
        <v>12898</v>
      </c>
      <c r="C74" s="21">
        <f>'2014'!C74+'2015'!C74+'2016'!C74+'2017'!C74</f>
        <v>340</v>
      </c>
      <c r="D74" s="22">
        <f t="shared" si="12"/>
        <v>26.360676073809891</v>
      </c>
      <c r="E74" s="21">
        <f>RANK(D74,D69:D123)</f>
        <v>46</v>
      </c>
      <c r="F74" s="21">
        <f>'2014'!F74+'2015'!F74+'2016'!F74+'2017'!F74</f>
        <v>2</v>
      </c>
      <c r="G74" s="21">
        <f>'2014'!G74+'2015'!G74+'2016'!G74+'2017'!G74</f>
        <v>52</v>
      </c>
      <c r="H74" s="21">
        <f t="shared" si="13"/>
        <v>394</v>
      </c>
      <c r="I74" s="22">
        <f t="shared" si="14"/>
        <v>30.547371685532642</v>
      </c>
      <c r="J74" s="21">
        <f>RANK(I74,I69:I123)</f>
        <v>40</v>
      </c>
    </row>
    <row r="75" spans="1:10" x14ac:dyDescent="0.25">
      <c r="A75" s="20" t="s">
        <v>6</v>
      </c>
      <c r="B75" s="21">
        <f>'2014'!B75+'2015'!B75+'2016'!B75+'2017'!B75</f>
        <v>725</v>
      </c>
      <c r="C75" s="21">
        <f>'2014'!C75+'2015'!C75+'2016'!C75+'2017'!C75</f>
        <v>23</v>
      </c>
      <c r="D75" s="22">
        <f t="shared" si="12"/>
        <v>31.724137931034484</v>
      </c>
      <c r="E75" s="21">
        <f>RANK(D75,D69:D123)</f>
        <v>31</v>
      </c>
      <c r="F75" s="21">
        <f>'2014'!F75+'2015'!F75+'2016'!F75+'2017'!F75</f>
        <v>0</v>
      </c>
      <c r="G75" s="21">
        <f>'2014'!G75+'2015'!G75+'2016'!G75+'2017'!G75</f>
        <v>3</v>
      </c>
      <c r="H75" s="21">
        <f t="shared" si="13"/>
        <v>26</v>
      </c>
      <c r="I75" s="22">
        <f t="shared" si="14"/>
        <v>35.862068965517238</v>
      </c>
      <c r="J75" s="21">
        <f>RANK(I75,I69:I123)</f>
        <v>27</v>
      </c>
    </row>
    <row r="76" spans="1:10" x14ac:dyDescent="0.25">
      <c r="A76" s="20" t="s">
        <v>7</v>
      </c>
      <c r="B76" s="21">
        <f>'2014'!B76+'2015'!B76+'2016'!B76+'2017'!B76</f>
        <v>1019</v>
      </c>
      <c r="C76" s="21">
        <f>'2014'!C76+'2015'!C76+'2016'!C76+'2017'!C76</f>
        <v>39</v>
      </c>
      <c r="D76" s="22">
        <f t="shared" si="12"/>
        <v>38.272816486751715</v>
      </c>
      <c r="E76" s="21">
        <f>RANK(D76,D69:D123)</f>
        <v>20</v>
      </c>
      <c r="F76" s="21">
        <f>'2014'!F76+'2015'!F76+'2016'!F76+'2017'!F76</f>
        <v>0</v>
      </c>
      <c r="G76" s="21">
        <f>'2014'!G76+'2015'!G76+'2016'!G76+'2017'!G76</f>
        <v>1</v>
      </c>
      <c r="H76" s="21">
        <f t="shared" si="13"/>
        <v>40</v>
      </c>
      <c r="I76" s="22">
        <f t="shared" si="14"/>
        <v>39.254170755642789</v>
      </c>
      <c r="J76" s="21">
        <f>RANK(I76,I69:I123)</f>
        <v>24</v>
      </c>
    </row>
    <row r="77" spans="1:10" x14ac:dyDescent="0.25">
      <c r="A77" s="20" t="s">
        <v>8</v>
      </c>
      <c r="B77" s="21">
        <f>'2014'!B77+'2015'!B77+'2016'!B77+'2017'!B77</f>
        <v>822</v>
      </c>
      <c r="C77" s="21">
        <f>'2014'!C77+'2015'!C77+'2016'!C77+'2017'!C77</f>
        <v>26</v>
      </c>
      <c r="D77" s="22">
        <f t="shared" si="12"/>
        <v>31.630170316301705</v>
      </c>
      <c r="E77" s="21">
        <f>RANK(D77,D69:D123)</f>
        <v>32</v>
      </c>
      <c r="F77" s="21">
        <f>'2014'!F77+'2015'!F77+'2016'!F77+'2017'!F77</f>
        <v>0</v>
      </c>
      <c r="G77" s="21">
        <f>'2014'!G77+'2015'!G77+'2016'!G77+'2017'!G77</f>
        <v>0</v>
      </c>
      <c r="H77" s="21">
        <f t="shared" si="13"/>
        <v>26</v>
      </c>
      <c r="I77" s="22">
        <f t="shared" si="14"/>
        <v>31.630170316301705</v>
      </c>
      <c r="J77" s="21">
        <f>RANK(I77,I69:I123)</f>
        <v>37</v>
      </c>
    </row>
    <row r="78" spans="1:10" x14ac:dyDescent="0.25">
      <c r="A78" s="20" t="s">
        <v>9</v>
      </c>
      <c r="B78" s="21">
        <f>'2014'!B78+'2015'!B78+'2016'!B78+'2017'!B78</f>
        <v>4576</v>
      </c>
      <c r="C78" s="21">
        <f>'2014'!C78+'2015'!C78+'2016'!C78+'2017'!C78</f>
        <v>193</v>
      </c>
      <c r="D78" s="22">
        <f t="shared" si="12"/>
        <v>42.176573426573427</v>
      </c>
      <c r="E78" s="21">
        <f>RANK(D78,D69:D123)</f>
        <v>8</v>
      </c>
      <c r="F78" s="21">
        <f>'2014'!F78+'2015'!F78+'2016'!F78+'2017'!F78</f>
        <v>3</v>
      </c>
      <c r="G78" s="21">
        <f>'2014'!G78+'2015'!G78+'2016'!G78+'2017'!G78</f>
        <v>23</v>
      </c>
      <c r="H78" s="21">
        <f t="shared" si="13"/>
        <v>219</v>
      </c>
      <c r="I78" s="22">
        <f t="shared" si="14"/>
        <v>47.858391608391607</v>
      </c>
      <c r="J78" s="21">
        <f>RANK(I78,I69:I123)</f>
        <v>7</v>
      </c>
    </row>
    <row r="79" spans="1:10" x14ac:dyDescent="0.25">
      <c r="A79" s="20" t="s">
        <v>54</v>
      </c>
      <c r="B79" s="21">
        <f>'2014'!B79+'2015'!B79+'2016'!B79+'2017'!B79</f>
        <v>1105</v>
      </c>
      <c r="C79" s="21">
        <f>'2014'!C79+'2015'!C79+'2016'!C79+'2017'!C79</f>
        <v>22</v>
      </c>
      <c r="D79" s="22">
        <f t="shared" si="12"/>
        <v>19.909502262443439</v>
      </c>
      <c r="E79" s="21">
        <f>RANK(D79,D69:D123)</f>
        <v>51</v>
      </c>
      <c r="F79" s="21">
        <f>'2014'!F79+'2015'!F79+'2016'!F79+'2017'!F79</f>
        <v>0</v>
      </c>
      <c r="G79" s="21">
        <f>'2014'!G79+'2015'!G79+'2016'!G79+'2017'!G79</f>
        <v>3</v>
      </c>
      <c r="H79" s="21">
        <f t="shared" si="13"/>
        <v>25</v>
      </c>
      <c r="I79" s="22">
        <f t="shared" si="14"/>
        <v>22.624434389140269</v>
      </c>
      <c r="J79" s="21">
        <f>RANK(I79,I69:I123)</f>
        <v>51</v>
      </c>
    </row>
    <row r="80" spans="1:10" x14ac:dyDescent="0.25">
      <c r="A80" s="20" t="s">
        <v>10</v>
      </c>
      <c r="B80" s="21">
        <f>'2014'!B80+'2015'!B80+'2016'!B80+'2017'!B80</f>
        <v>1183</v>
      </c>
      <c r="C80" s="21">
        <f>'2014'!C80+'2015'!C80+'2016'!C80+'2017'!C80</f>
        <v>52</v>
      </c>
      <c r="D80" s="22">
        <f t="shared" si="12"/>
        <v>43.956043956043956</v>
      </c>
      <c r="E80" s="21">
        <f>RANK(D80,D69:D123)</f>
        <v>7</v>
      </c>
      <c r="F80" s="21">
        <f>'2014'!F80+'2015'!F80+'2016'!F80+'2017'!F80</f>
        <v>0</v>
      </c>
      <c r="G80" s="21">
        <f>'2014'!G80+'2015'!G80+'2016'!G80+'2017'!G80</f>
        <v>1</v>
      </c>
      <c r="H80" s="21">
        <f t="shared" si="13"/>
        <v>53</v>
      </c>
      <c r="I80" s="22">
        <f t="shared" si="14"/>
        <v>44.801352493660183</v>
      </c>
      <c r="J80" s="21">
        <f>RANK(I80,I69:I123)</f>
        <v>10</v>
      </c>
    </row>
    <row r="81" spans="1:10" x14ac:dyDescent="0.25">
      <c r="A81" s="20" t="s">
        <v>11</v>
      </c>
      <c r="B81" s="21">
        <f>'2014'!B81+'2015'!B81+'2016'!B81+'2017'!B81</f>
        <v>3564</v>
      </c>
      <c r="C81" s="21">
        <f>'2014'!C81+'2015'!C81+'2016'!C81+'2017'!C81</f>
        <v>103</v>
      </c>
      <c r="D81" s="22">
        <f t="shared" si="12"/>
        <v>28.900112233445569</v>
      </c>
      <c r="E81" s="21">
        <f>RANK(D81,D69:D123)</f>
        <v>40</v>
      </c>
      <c r="F81" s="21">
        <f>'2014'!F81+'2015'!F81+'2016'!F81+'2017'!F81</f>
        <v>0</v>
      </c>
      <c r="G81" s="21">
        <f>'2014'!G81+'2015'!G81+'2016'!G81+'2017'!G81</f>
        <v>10</v>
      </c>
      <c r="H81" s="21">
        <f t="shared" si="13"/>
        <v>113</v>
      </c>
      <c r="I81" s="22">
        <f t="shared" si="14"/>
        <v>31.70594837261504</v>
      </c>
      <c r="J81" s="21">
        <f>RANK(I81,I69:I123)</f>
        <v>36</v>
      </c>
    </row>
    <row r="82" spans="1:10" x14ac:dyDescent="0.25">
      <c r="A82" s="20" t="s">
        <v>12</v>
      </c>
      <c r="B82" s="21">
        <f>'2014'!B82+'2015'!B82+'2016'!B82+'2017'!B82</f>
        <v>2693</v>
      </c>
      <c r="C82" s="21">
        <f>'2014'!C82+'2015'!C82+'2016'!C82+'2017'!C82</f>
        <v>107</v>
      </c>
      <c r="D82" s="22">
        <f t="shared" si="12"/>
        <v>39.732640178239883</v>
      </c>
      <c r="E82" s="21">
        <f>RANK(D82,D69:D123)</f>
        <v>16</v>
      </c>
      <c r="F82" s="21">
        <f>'2014'!F82+'2015'!F82+'2016'!F82+'2017'!F82</f>
        <v>0</v>
      </c>
      <c r="G82" s="21">
        <f>'2014'!G82+'2015'!G82+'2016'!G82+'2017'!G82</f>
        <v>1</v>
      </c>
      <c r="H82" s="21">
        <f t="shared" si="13"/>
        <v>108</v>
      </c>
      <c r="I82" s="22">
        <f t="shared" si="14"/>
        <v>40.103973264017824</v>
      </c>
      <c r="J82" s="21">
        <f>RANK(I82,I69:I123)</f>
        <v>22</v>
      </c>
    </row>
    <row r="83" spans="1:10" x14ac:dyDescent="0.25">
      <c r="A83" s="20" t="s">
        <v>13</v>
      </c>
      <c r="B83" s="21">
        <f>'2014'!B83+'2015'!B83+'2016'!B83+'2017'!B83</f>
        <v>3043</v>
      </c>
      <c r="C83" s="21">
        <f>'2014'!C83+'2015'!C83+'2016'!C83+'2017'!C83</f>
        <v>73</v>
      </c>
      <c r="D83" s="22">
        <f t="shared" si="12"/>
        <v>23.989484061781138</v>
      </c>
      <c r="E83" s="21">
        <f>RANK(D83,D69:D123)</f>
        <v>47</v>
      </c>
      <c r="F83" s="21">
        <f>'2014'!F83+'2015'!F83+'2016'!F83+'2017'!F83</f>
        <v>0</v>
      </c>
      <c r="G83" s="21">
        <f>'2014'!G83+'2015'!G83+'2016'!G83+'2017'!G83</f>
        <v>0</v>
      </c>
      <c r="H83" s="21">
        <f t="shared" si="13"/>
        <v>73</v>
      </c>
      <c r="I83" s="22">
        <f t="shared" si="14"/>
        <v>23.989484061781138</v>
      </c>
      <c r="J83" s="21">
        <f>RANK(I83,I69:I123)</f>
        <v>49</v>
      </c>
    </row>
    <row r="84" spans="1:10" x14ac:dyDescent="0.25">
      <c r="A84" s="20" t="s">
        <v>14</v>
      </c>
      <c r="B84" s="21">
        <f>'2014'!B84+'2015'!B84+'2016'!B84+'2017'!B84</f>
        <v>1452</v>
      </c>
      <c r="C84" s="21">
        <f>'2014'!C84+'2015'!C84+'2016'!C84+'2017'!C84</f>
        <v>49</v>
      </c>
      <c r="D84" s="22">
        <f t="shared" si="12"/>
        <v>33.746556473829202</v>
      </c>
      <c r="E84" s="21">
        <f>RANK(D84,D69:D123)</f>
        <v>28</v>
      </c>
      <c r="F84" s="21">
        <f>'2014'!F84+'2015'!F84+'2016'!F84+'2017'!F84</f>
        <v>1</v>
      </c>
      <c r="G84" s="21">
        <f>'2014'!G84+'2015'!G84+'2016'!G84+'2017'!G84</f>
        <v>0</v>
      </c>
      <c r="H84" s="21">
        <f t="shared" si="13"/>
        <v>50</v>
      </c>
      <c r="I84" s="22">
        <f t="shared" si="14"/>
        <v>34.435261707988978</v>
      </c>
      <c r="J84" s="21">
        <f>RANK(I84,I69:I123)</f>
        <v>30</v>
      </c>
    </row>
    <row r="85" spans="1:10" x14ac:dyDescent="0.25">
      <c r="A85" s="20" t="s">
        <v>15</v>
      </c>
      <c r="B85" s="21">
        <f>'2014'!B85+'2015'!B85+'2016'!B85+'2017'!B85</f>
        <v>7624</v>
      </c>
      <c r="C85" s="21">
        <f>'2014'!C85+'2015'!C85+'2016'!C85+'2017'!C85</f>
        <v>245</v>
      </c>
      <c r="D85" s="22">
        <f t="shared" si="12"/>
        <v>32.13536201469045</v>
      </c>
      <c r="E85" s="21">
        <f>RANK(D85,D69:D123)</f>
        <v>30</v>
      </c>
      <c r="F85" s="21">
        <f>'2014'!F85+'2015'!F85+'2016'!F85+'2017'!F85</f>
        <v>1</v>
      </c>
      <c r="G85" s="21">
        <f>'2014'!G85+'2015'!G85+'2016'!G85+'2017'!G85</f>
        <v>26</v>
      </c>
      <c r="H85" s="21">
        <f t="shared" si="13"/>
        <v>272</v>
      </c>
      <c r="I85" s="22">
        <f t="shared" si="14"/>
        <v>35.676810073452252</v>
      </c>
      <c r="J85" s="21">
        <f>RANK(I85,I69:I123)</f>
        <v>28</v>
      </c>
    </row>
    <row r="86" spans="1:10" x14ac:dyDescent="0.25">
      <c r="A86" s="20" t="s">
        <v>16</v>
      </c>
      <c r="B86" s="21">
        <f>'2014'!B86+'2015'!B86+'2016'!B86+'2017'!B86</f>
        <v>3362</v>
      </c>
      <c r="C86" s="21">
        <f>'2014'!C86+'2015'!C86+'2016'!C86+'2017'!C86</f>
        <v>119</v>
      </c>
      <c r="D86" s="22">
        <f t="shared" si="12"/>
        <v>35.395597858417609</v>
      </c>
      <c r="E86" s="21">
        <f>RANK(D86,D69:D123)</f>
        <v>25</v>
      </c>
      <c r="F86" s="21">
        <f>'2014'!F86+'2015'!F86+'2016'!F86+'2017'!F86</f>
        <v>1</v>
      </c>
      <c r="G86" s="21">
        <f>'2014'!G86+'2015'!G86+'2016'!G86+'2017'!G86</f>
        <v>17</v>
      </c>
      <c r="H86" s="21">
        <f t="shared" si="13"/>
        <v>137</v>
      </c>
      <c r="I86" s="22">
        <f t="shared" si="14"/>
        <v>40.749553837001784</v>
      </c>
      <c r="J86" s="21">
        <f>RANK(I86,I69:I123)</f>
        <v>21</v>
      </c>
    </row>
    <row r="87" spans="1:10" x14ac:dyDescent="0.25">
      <c r="A87" s="20" t="s">
        <v>17</v>
      </c>
      <c r="B87" s="21">
        <f>'2014'!B87+'2015'!B87+'2016'!B87+'2017'!B87</f>
        <v>7294</v>
      </c>
      <c r="C87" s="21">
        <f>'2014'!C87+'2015'!C87+'2016'!C87+'2017'!C87</f>
        <v>114</v>
      </c>
      <c r="D87" s="22">
        <f t="shared" si="12"/>
        <v>15.629284343295861</v>
      </c>
      <c r="E87" s="21">
        <f>RANK(D87,D69:D123)</f>
        <v>53</v>
      </c>
      <c r="F87" s="21">
        <f>'2014'!F87+'2015'!F87+'2016'!F87+'2017'!F87</f>
        <v>0</v>
      </c>
      <c r="G87" s="21">
        <f>'2014'!G87+'2015'!G87+'2016'!G87+'2017'!G87</f>
        <v>0</v>
      </c>
      <c r="H87" s="21">
        <f t="shared" si="13"/>
        <v>114</v>
      </c>
      <c r="I87" s="22">
        <f t="shared" si="14"/>
        <v>15.629284343295861</v>
      </c>
      <c r="J87" s="21">
        <f>RANK(I87,I69:I123)</f>
        <v>54</v>
      </c>
    </row>
    <row r="88" spans="1:10" x14ac:dyDescent="0.25">
      <c r="A88" s="20" t="s">
        <v>18</v>
      </c>
      <c r="B88" s="21">
        <f>'2014'!B88+'2015'!B88+'2016'!B88+'2017'!B88</f>
        <v>20343</v>
      </c>
      <c r="C88" s="21">
        <f>'2014'!C88+'2015'!C88+'2016'!C88+'2017'!C88</f>
        <v>718</v>
      </c>
      <c r="D88" s="22">
        <f t="shared" si="12"/>
        <v>35.294695964213737</v>
      </c>
      <c r="E88" s="21">
        <f>RANK(D88,D69:D123)</f>
        <v>26</v>
      </c>
      <c r="F88" s="21">
        <f>'2014'!F88+'2015'!F88+'2016'!F88+'2017'!F88</f>
        <v>1</v>
      </c>
      <c r="G88" s="21">
        <f>'2014'!G88+'2015'!G88+'2016'!G88+'2017'!G88</f>
        <v>140</v>
      </c>
      <c r="H88" s="21">
        <f t="shared" si="13"/>
        <v>859</v>
      </c>
      <c r="I88" s="22">
        <f t="shared" si="14"/>
        <v>42.225827065821171</v>
      </c>
      <c r="J88" s="21">
        <f>RANK(I88,I69:I123)</f>
        <v>15</v>
      </c>
    </row>
    <row r="89" spans="1:10" x14ac:dyDescent="0.25">
      <c r="A89" s="20" t="s">
        <v>19</v>
      </c>
      <c r="B89" s="21">
        <f>'2014'!B89+'2015'!B89+'2016'!B89+'2017'!B89</f>
        <v>1583</v>
      </c>
      <c r="C89" s="21">
        <f>'2014'!C89+'2015'!C89+'2016'!C89+'2017'!C89</f>
        <v>66</v>
      </c>
      <c r="D89" s="22">
        <f t="shared" si="12"/>
        <v>41.692987997473153</v>
      </c>
      <c r="E89" s="21">
        <f>RANK(D89,D69:D123)</f>
        <v>9</v>
      </c>
      <c r="F89" s="21">
        <f>'2014'!F89+'2015'!F89+'2016'!F89+'2017'!F89</f>
        <v>1</v>
      </c>
      <c r="G89" s="21">
        <f>'2014'!G89+'2015'!G89+'2016'!G89+'2017'!G89</f>
        <v>1</v>
      </c>
      <c r="H89" s="21">
        <f t="shared" si="13"/>
        <v>68</v>
      </c>
      <c r="I89" s="22">
        <f t="shared" si="14"/>
        <v>42.956411876184461</v>
      </c>
      <c r="J89" s="21">
        <f>RANK(I89,I69:I123)</f>
        <v>12</v>
      </c>
    </row>
    <row r="90" spans="1:10" x14ac:dyDescent="0.25">
      <c r="A90" s="20" t="s">
        <v>20</v>
      </c>
      <c r="B90" s="21">
        <f>'2014'!B90+'2015'!B90+'2016'!B90+'2017'!B90</f>
        <v>2302</v>
      </c>
      <c r="C90" s="21">
        <f>'2014'!C90+'2015'!C90+'2016'!C90+'2017'!C90</f>
        <v>111</v>
      </c>
      <c r="D90" s="22">
        <f t="shared" si="12"/>
        <v>48.21894005212858</v>
      </c>
      <c r="E90" s="21">
        <f>RANK(D90,D69:D123)</f>
        <v>5</v>
      </c>
      <c r="F90" s="21">
        <f>'2014'!F90+'2015'!F90+'2016'!F90+'2017'!F90</f>
        <v>0</v>
      </c>
      <c r="G90" s="21">
        <f>'2014'!G90+'2015'!G90+'2016'!G90+'2017'!G90</f>
        <v>7</v>
      </c>
      <c r="H90" s="21">
        <f t="shared" si="13"/>
        <v>118</v>
      </c>
      <c r="I90" s="22">
        <f t="shared" si="14"/>
        <v>51.259774109470023</v>
      </c>
      <c r="J90" s="21">
        <f>RANK(I90,I69:I123)</f>
        <v>5</v>
      </c>
    </row>
    <row r="91" spans="1:10" x14ac:dyDescent="0.25">
      <c r="A91" s="20" t="s">
        <v>21</v>
      </c>
      <c r="B91" s="21">
        <f>'2014'!B91+'2015'!B91+'2016'!B91+'2017'!B91</f>
        <v>3748</v>
      </c>
      <c r="C91" s="21">
        <f>'2014'!C91+'2015'!C91+'2016'!C91+'2017'!C91</f>
        <v>184</v>
      </c>
      <c r="D91" s="22">
        <f t="shared" si="12"/>
        <v>49.092849519743858</v>
      </c>
      <c r="E91" s="21">
        <f>RANK(D91,D69:D123)</f>
        <v>4</v>
      </c>
      <c r="F91" s="21">
        <f>'2014'!F91+'2015'!F91+'2016'!F91+'2017'!F91</f>
        <v>0</v>
      </c>
      <c r="G91" s="21">
        <f>'2014'!G91+'2015'!G91+'2016'!G91+'2017'!G91</f>
        <v>22</v>
      </c>
      <c r="H91" s="21">
        <f t="shared" si="13"/>
        <v>206</v>
      </c>
      <c r="I91" s="22">
        <f t="shared" si="14"/>
        <v>54.96264674493063</v>
      </c>
      <c r="J91" s="21">
        <f>RANK(I91,I69:I123)</f>
        <v>4</v>
      </c>
    </row>
    <row r="92" spans="1:10" x14ac:dyDescent="0.25">
      <c r="A92" s="20" t="s">
        <v>25</v>
      </c>
      <c r="B92" s="21">
        <f>'2014'!B92+'2015'!B92+'2016'!B92+'2017'!B92</f>
        <v>1950</v>
      </c>
      <c r="C92" s="21">
        <f>'2014'!C92+'2015'!C92+'2016'!C92+'2017'!C92</f>
        <v>109</v>
      </c>
      <c r="D92" s="22">
        <f t="shared" si="12"/>
        <v>55.897435897435898</v>
      </c>
      <c r="E92" s="21">
        <f>RANK(D92,D69:D123)</f>
        <v>2</v>
      </c>
      <c r="F92" s="21">
        <f>'2014'!F92+'2015'!F92+'2016'!F92+'2017'!F92</f>
        <v>2</v>
      </c>
      <c r="G92" s="21">
        <f>'2014'!G92+'2015'!G92+'2016'!G92+'2017'!G92</f>
        <v>4</v>
      </c>
      <c r="H92" s="21">
        <f t="shared" si="13"/>
        <v>115</v>
      </c>
      <c r="I92" s="22">
        <f t="shared" si="14"/>
        <v>58.974358974358971</v>
      </c>
      <c r="J92" s="21">
        <f>RANK(I92,I69:I123)</f>
        <v>2</v>
      </c>
    </row>
    <row r="93" spans="1:10" x14ac:dyDescent="0.25">
      <c r="A93" s="20" t="s">
        <v>22</v>
      </c>
      <c r="B93" s="21">
        <f>'2014'!B93+'2015'!B93+'2016'!B93+'2017'!B93</f>
        <v>6808</v>
      </c>
      <c r="C93" s="21">
        <f>'2014'!C93+'2015'!C93+'2016'!C93+'2017'!C93</f>
        <v>160</v>
      </c>
      <c r="D93" s="22">
        <f t="shared" si="12"/>
        <v>23.501762632197416</v>
      </c>
      <c r="E93" s="21">
        <f>RANK(D93,D69:D123)</f>
        <v>48</v>
      </c>
      <c r="F93" s="21">
        <f>'2014'!F93+'2015'!F93+'2016'!F93+'2017'!F93</f>
        <v>0</v>
      </c>
      <c r="G93" s="21">
        <f>'2014'!G93+'2015'!G93+'2016'!G93+'2017'!G93</f>
        <v>11</v>
      </c>
      <c r="H93" s="21">
        <f t="shared" si="13"/>
        <v>171</v>
      </c>
      <c r="I93" s="22">
        <f t="shared" si="14"/>
        <v>25.117508813160988</v>
      </c>
      <c r="J93" s="21">
        <f>RANK(I93,I69:I123)</f>
        <v>47</v>
      </c>
    </row>
    <row r="94" spans="1:10" x14ac:dyDescent="0.25">
      <c r="A94" s="20" t="s">
        <v>23</v>
      </c>
      <c r="B94" s="21">
        <f>'2014'!B94+'2015'!B94+'2016'!B94+'2017'!B94</f>
        <v>3402</v>
      </c>
      <c r="C94" s="21">
        <f>'2014'!C94+'2015'!C94+'2016'!C94+'2017'!C94</f>
        <v>95</v>
      </c>
      <c r="D94" s="22">
        <f t="shared" si="12"/>
        <v>27.924750146972372</v>
      </c>
      <c r="E94" s="21">
        <f>RANK(D94,D69:D123)</f>
        <v>41</v>
      </c>
      <c r="F94" s="21">
        <f>'2014'!F94+'2015'!F94+'2016'!F94+'2017'!F94</f>
        <v>0</v>
      </c>
      <c r="G94" s="21">
        <f>'2014'!G94+'2015'!G94+'2016'!G94+'2017'!G94</f>
        <v>3</v>
      </c>
      <c r="H94" s="21">
        <f t="shared" si="13"/>
        <v>98</v>
      </c>
      <c r="I94" s="22">
        <f t="shared" si="14"/>
        <v>28.806584362139919</v>
      </c>
      <c r="J94" s="21">
        <f>RANK(I94,I69:I123)</f>
        <v>42</v>
      </c>
    </row>
    <row r="95" spans="1:10" x14ac:dyDescent="0.25">
      <c r="A95" s="20" t="s">
        <v>24</v>
      </c>
      <c r="B95" s="21">
        <f>'2014'!B95+'2015'!B95+'2016'!B95+'2017'!B95</f>
        <v>2834</v>
      </c>
      <c r="C95" s="21">
        <f>'2014'!C95+'2015'!C95+'2016'!C95+'2017'!C95</f>
        <v>116</v>
      </c>
      <c r="D95" s="22">
        <f t="shared" si="12"/>
        <v>40.931545518701483</v>
      </c>
      <c r="E95" s="21">
        <f>RANK(D95,D69:D123)</f>
        <v>14</v>
      </c>
      <c r="F95" s="21">
        <f>'2014'!F95+'2015'!F95+'2016'!F95+'2017'!F95</f>
        <v>1</v>
      </c>
      <c r="G95" s="21">
        <f>'2014'!G95+'2015'!G95+'2016'!G95+'2017'!G95</f>
        <v>8</v>
      </c>
      <c r="H95" s="21">
        <f t="shared" si="13"/>
        <v>125</v>
      </c>
      <c r="I95" s="22">
        <f t="shared" si="14"/>
        <v>44.107268877911082</v>
      </c>
      <c r="J95" s="21">
        <f>RANK(I95,I69:I123)</f>
        <v>11</v>
      </c>
    </row>
    <row r="96" spans="1:10" x14ac:dyDescent="0.25">
      <c r="A96" s="20" t="s">
        <v>26</v>
      </c>
      <c r="B96" s="21">
        <f>'2014'!B96+'2015'!B96+'2016'!B96+'2017'!B96</f>
        <v>6923</v>
      </c>
      <c r="C96" s="21">
        <f>'2014'!C96+'2015'!C96+'2016'!C96+'2017'!C96</f>
        <v>317</v>
      </c>
      <c r="D96" s="22">
        <f t="shared" si="12"/>
        <v>45.789397659974</v>
      </c>
      <c r="E96" s="21">
        <f>RANK(D96,D69:D123)</f>
        <v>6</v>
      </c>
      <c r="F96" s="21">
        <f>'2014'!F96+'2015'!F96+'2016'!F96+'2017'!F96</f>
        <v>5</v>
      </c>
      <c r="G96" s="21">
        <f>'2014'!G96+'2015'!G96+'2016'!G96+'2017'!G96</f>
        <v>17</v>
      </c>
      <c r="H96" s="21">
        <f t="shared" si="13"/>
        <v>339</v>
      </c>
      <c r="I96" s="22">
        <f t="shared" si="14"/>
        <v>48.967210746786073</v>
      </c>
      <c r="J96" s="21">
        <f>RANK(I96,I69:I123)</f>
        <v>6</v>
      </c>
    </row>
    <row r="97" spans="1:10" x14ac:dyDescent="0.25">
      <c r="A97" s="20" t="s">
        <v>27</v>
      </c>
      <c r="B97" s="21">
        <f>'2014'!B97+'2015'!B97+'2016'!B97+'2017'!B97</f>
        <v>3414</v>
      </c>
      <c r="C97" s="21">
        <f>'2014'!C97+'2015'!C97+'2016'!C97+'2017'!C97</f>
        <v>92</v>
      </c>
      <c r="D97" s="22">
        <f t="shared" si="12"/>
        <v>26.947861745752782</v>
      </c>
      <c r="E97" s="21">
        <f>RANK(D97,D69:D123)</f>
        <v>44</v>
      </c>
      <c r="F97" s="21">
        <f>'2014'!F97+'2015'!F97+'2016'!F97+'2017'!F97</f>
        <v>0</v>
      </c>
      <c r="G97" s="21">
        <f>'2014'!G97+'2015'!G97+'2016'!G97+'2017'!G97</f>
        <v>4</v>
      </c>
      <c r="H97" s="21">
        <f t="shared" si="13"/>
        <v>96</v>
      </c>
      <c r="I97" s="22">
        <f t="shared" si="14"/>
        <v>28.119507908611599</v>
      </c>
      <c r="J97" s="21">
        <f>RANK(I97,I69:I123)</f>
        <v>45</v>
      </c>
    </row>
    <row r="98" spans="1:10" x14ac:dyDescent="0.25">
      <c r="A98" s="20" t="s">
        <v>28</v>
      </c>
      <c r="B98" s="21">
        <f>'2014'!B98+'2015'!B98+'2016'!B98+'2017'!B98</f>
        <v>2591</v>
      </c>
      <c r="C98" s="21">
        <f>'2014'!C98+'2015'!C98+'2016'!C98+'2017'!C98</f>
        <v>150</v>
      </c>
      <c r="D98" s="22">
        <f t="shared" si="12"/>
        <v>57.892705519104595</v>
      </c>
      <c r="E98" s="21">
        <f>RANK(D98,D69:D123)</f>
        <v>1</v>
      </c>
      <c r="F98" s="21">
        <f>'2014'!F98+'2015'!F98+'2016'!F98+'2017'!F98</f>
        <v>1</v>
      </c>
      <c r="G98" s="21">
        <f>'2014'!G98+'2015'!G98+'2016'!G98+'2017'!G98</f>
        <v>7</v>
      </c>
      <c r="H98" s="21">
        <f t="shared" si="13"/>
        <v>158</v>
      </c>
      <c r="I98" s="22">
        <f t="shared" si="14"/>
        <v>60.980316480123506</v>
      </c>
      <c r="J98" s="21">
        <f>RANK(I98,I69:I123)</f>
        <v>1</v>
      </c>
    </row>
    <row r="99" spans="1:10" x14ac:dyDescent="0.25">
      <c r="A99" s="20" t="s">
        <v>29</v>
      </c>
      <c r="B99" s="21">
        <f>'2014'!B99+'2015'!B99+'2016'!B99+'2017'!B99</f>
        <v>16274</v>
      </c>
      <c r="C99" s="21">
        <f>'2014'!C99+'2015'!C99+'2016'!C99+'2017'!C99</f>
        <v>178</v>
      </c>
      <c r="D99" s="22">
        <f t="shared" si="12"/>
        <v>10.937692024087502</v>
      </c>
      <c r="E99" s="21">
        <f>RANK(D99,D69:D123)</f>
        <v>55</v>
      </c>
      <c r="F99" s="21">
        <f>'2014'!F99+'2015'!F99+'2016'!F99+'2017'!F99</f>
        <v>0</v>
      </c>
      <c r="G99" s="21">
        <f>'2014'!G99+'2015'!G99+'2016'!G99+'2017'!G99</f>
        <v>15</v>
      </c>
      <c r="H99" s="21">
        <f t="shared" si="13"/>
        <v>193</v>
      </c>
      <c r="I99" s="22">
        <f t="shared" si="14"/>
        <v>11.859407644094876</v>
      </c>
      <c r="J99" s="21">
        <f>RANK(I99,I69:I123)</f>
        <v>55</v>
      </c>
    </row>
    <row r="100" spans="1:10" x14ac:dyDescent="0.25">
      <c r="A100" s="20" t="s">
        <v>30</v>
      </c>
      <c r="B100" s="21">
        <f>'2014'!B100+'2015'!B100+'2016'!B100+'2017'!B100</f>
        <v>1340</v>
      </c>
      <c r="C100" s="21">
        <f>'2014'!C100+'2015'!C100+'2016'!C100+'2017'!C100</f>
        <v>49</v>
      </c>
      <c r="D100" s="22">
        <f t="shared" si="12"/>
        <v>36.567164179104481</v>
      </c>
      <c r="E100" s="21">
        <f>RANK(D100,D69:D123)</f>
        <v>23</v>
      </c>
      <c r="F100" s="21">
        <f>'2014'!F100+'2015'!F100+'2016'!F100+'2017'!F100</f>
        <v>0</v>
      </c>
      <c r="G100" s="21">
        <f>'2014'!G100+'2015'!G100+'2016'!G100+'2017'!G100</f>
        <v>2</v>
      </c>
      <c r="H100" s="21">
        <f t="shared" si="13"/>
        <v>51</v>
      </c>
      <c r="I100" s="22">
        <f t="shared" si="14"/>
        <v>38.059701492537307</v>
      </c>
      <c r="J100" s="21">
        <f>RANK(I100,I69:I123)</f>
        <v>26</v>
      </c>
    </row>
    <row r="101" spans="1:10" x14ac:dyDescent="0.25">
      <c r="A101" s="20" t="s">
        <v>31</v>
      </c>
      <c r="B101" s="21">
        <f>'2014'!B101+'2015'!B101+'2016'!B101+'2017'!B101</f>
        <v>2050</v>
      </c>
      <c r="C101" s="21">
        <f>'2014'!C101+'2015'!C101+'2016'!C101+'2017'!C101</f>
        <v>39</v>
      </c>
      <c r="D101" s="22">
        <f t="shared" si="12"/>
        <v>19.024390243902438</v>
      </c>
      <c r="E101" s="21">
        <f>RANK(D101,D69:D123)</f>
        <v>52</v>
      </c>
      <c r="F101" s="21">
        <f>'2014'!F101+'2015'!F101+'2016'!F101+'2017'!F101</f>
        <v>0</v>
      </c>
      <c r="G101" s="21">
        <f>'2014'!G101+'2015'!G101+'2016'!G101+'2017'!G101</f>
        <v>1</v>
      </c>
      <c r="H101" s="21">
        <f t="shared" si="13"/>
        <v>40</v>
      </c>
      <c r="I101" s="22">
        <f t="shared" si="14"/>
        <v>19.512195121951219</v>
      </c>
      <c r="J101" s="21">
        <f>RANK(I101,I69:I123)</f>
        <v>52</v>
      </c>
    </row>
    <row r="102" spans="1:10" x14ac:dyDescent="0.25">
      <c r="A102" s="20" t="s">
        <v>32</v>
      </c>
      <c r="B102" s="21">
        <f>'2014'!B102+'2015'!B102+'2016'!B102+'2017'!B102</f>
        <v>2474</v>
      </c>
      <c r="C102" s="21">
        <f>'2014'!C102+'2015'!C102+'2016'!C102+'2017'!C102</f>
        <v>99</v>
      </c>
      <c r="D102" s="22">
        <f t="shared" si="12"/>
        <v>40.016168148746971</v>
      </c>
      <c r="E102" s="21">
        <f>RANK(D102,D69:D123)</f>
        <v>15</v>
      </c>
      <c r="F102" s="21">
        <f>'2014'!F102+'2015'!F102+'2016'!F102+'2017'!F102</f>
        <v>1</v>
      </c>
      <c r="G102" s="21">
        <f>'2014'!G102+'2015'!G102+'2016'!G102+'2017'!G102</f>
        <v>3</v>
      </c>
      <c r="H102" s="21">
        <f t="shared" si="13"/>
        <v>103</v>
      </c>
      <c r="I102" s="22">
        <f t="shared" si="14"/>
        <v>41.632983023443813</v>
      </c>
      <c r="J102" s="21">
        <f>RANK(I102,I69:I123)</f>
        <v>17</v>
      </c>
    </row>
    <row r="103" spans="1:10" x14ac:dyDescent="0.25">
      <c r="A103" s="20" t="s">
        <v>33</v>
      </c>
      <c r="B103" s="21">
        <f>'2014'!B103+'2015'!B103+'2016'!B103+'2017'!B103</f>
        <v>5801</v>
      </c>
      <c r="C103" s="21">
        <f>'2014'!C103+'2015'!C103+'2016'!C103+'2017'!C103</f>
        <v>130</v>
      </c>
      <c r="D103" s="22">
        <f t="shared" si="12"/>
        <v>22.409929322530598</v>
      </c>
      <c r="E103" s="21">
        <f>RANK(D103,D69:D123)</f>
        <v>50</v>
      </c>
      <c r="F103" s="21">
        <f>'2014'!F103+'2015'!F103+'2016'!F103+'2017'!F103</f>
        <v>0</v>
      </c>
      <c r="G103" s="21">
        <f>'2014'!G103+'2015'!G103+'2016'!G103+'2017'!G103</f>
        <v>5</v>
      </c>
      <c r="H103" s="21">
        <f t="shared" si="13"/>
        <v>135</v>
      </c>
      <c r="I103" s="22">
        <f t="shared" si="14"/>
        <v>23.271849681089467</v>
      </c>
      <c r="J103" s="21">
        <f>RANK(I103,I69:I123)</f>
        <v>50</v>
      </c>
    </row>
    <row r="104" spans="1:10" x14ac:dyDescent="0.25">
      <c r="A104" s="20" t="s">
        <v>34</v>
      </c>
      <c r="B104" s="21">
        <f>'2014'!B104+'2015'!B104+'2016'!B104+'2017'!B104</f>
        <v>681</v>
      </c>
      <c r="C104" s="21">
        <f>'2014'!C104+'2015'!C104+'2016'!C104+'2017'!C104</f>
        <v>27</v>
      </c>
      <c r="D104" s="22">
        <f t="shared" si="12"/>
        <v>39.647577092511014</v>
      </c>
      <c r="E104" s="21">
        <f>RANK(D104,D69:D123)</f>
        <v>17</v>
      </c>
      <c r="F104" s="21">
        <f>'2014'!F104+'2015'!F104+'2016'!F104+'2017'!F104</f>
        <v>0</v>
      </c>
      <c r="G104" s="21">
        <f>'2014'!G104+'2015'!G104+'2016'!G104+'2017'!G104</f>
        <v>1</v>
      </c>
      <c r="H104" s="21">
        <f t="shared" si="13"/>
        <v>28</v>
      </c>
      <c r="I104" s="22">
        <f t="shared" si="14"/>
        <v>41.116005873715125</v>
      </c>
      <c r="J104" s="21">
        <f>RANK(I104,I69:I123)</f>
        <v>20</v>
      </c>
    </row>
    <row r="105" spans="1:10" x14ac:dyDescent="0.25">
      <c r="A105" s="20" t="s">
        <v>35</v>
      </c>
      <c r="B105" s="21">
        <f>'2014'!B105+'2015'!B105+'2016'!B105+'2017'!B105</f>
        <v>812</v>
      </c>
      <c r="C105" s="21">
        <f>'2014'!C105+'2015'!C105+'2016'!C105+'2017'!C105</f>
        <v>31</v>
      </c>
      <c r="D105" s="22">
        <f t="shared" si="12"/>
        <v>38.177339901477836</v>
      </c>
      <c r="E105" s="21">
        <f>RANK(D105,D69:D123)</f>
        <v>21</v>
      </c>
      <c r="F105" s="21">
        <f>'2014'!F105+'2015'!F105+'2016'!F105+'2017'!F105</f>
        <v>0</v>
      </c>
      <c r="G105" s="21">
        <f>'2014'!G105+'2015'!G105+'2016'!G105+'2017'!G105</f>
        <v>1</v>
      </c>
      <c r="H105" s="21">
        <f t="shared" si="13"/>
        <v>32</v>
      </c>
      <c r="I105" s="22">
        <f t="shared" si="14"/>
        <v>39.408866995073893</v>
      </c>
      <c r="J105" s="21">
        <f>RANK(I105,I69:I123)</f>
        <v>23</v>
      </c>
    </row>
    <row r="106" spans="1:10" x14ac:dyDescent="0.25">
      <c r="A106" s="20" t="s">
        <v>36</v>
      </c>
      <c r="B106" s="21">
        <f>'2014'!B106+'2015'!B106+'2016'!B106+'2017'!B106</f>
        <v>759</v>
      </c>
      <c r="C106" s="21">
        <f>'2014'!C106+'2015'!C106+'2016'!C106+'2017'!C106</f>
        <v>26</v>
      </c>
      <c r="D106" s="22">
        <f t="shared" si="12"/>
        <v>34.255599472990774</v>
      </c>
      <c r="E106" s="21">
        <f>RANK(D106,D69:D123)</f>
        <v>27</v>
      </c>
      <c r="F106" s="21">
        <f>'2014'!F106+'2015'!F106+'2016'!F106+'2017'!F106</f>
        <v>0</v>
      </c>
      <c r="G106" s="21">
        <f>'2014'!G106+'2015'!G106+'2016'!G106+'2017'!G106</f>
        <v>0</v>
      </c>
      <c r="H106" s="21">
        <f t="shared" si="13"/>
        <v>26</v>
      </c>
      <c r="I106" s="22">
        <f t="shared" si="14"/>
        <v>34.255599472990774</v>
      </c>
      <c r="J106" s="21">
        <f>RANK(I106,I69:I123)</f>
        <v>31</v>
      </c>
    </row>
    <row r="107" spans="1:10" x14ac:dyDescent="0.25">
      <c r="A107" s="20" t="s">
        <v>37</v>
      </c>
      <c r="B107" s="21">
        <f>'2014'!B107+'2015'!B107+'2016'!B107+'2017'!B107</f>
        <v>3370</v>
      </c>
      <c r="C107" s="21">
        <f>'2014'!C107+'2015'!C107+'2016'!C107+'2017'!C107</f>
        <v>92</v>
      </c>
      <c r="D107" s="22">
        <f t="shared" si="12"/>
        <v>27.299703264094955</v>
      </c>
      <c r="E107" s="21">
        <f>RANK(D107,D69:D123)</f>
        <v>43</v>
      </c>
      <c r="F107" s="21">
        <f>'2014'!F107+'2015'!F107+'2016'!F107+'2017'!F107</f>
        <v>0</v>
      </c>
      <c r="G107" s="21">
        <f>'2014'!G107+'2015'!G107+'2016'!G107+'2017'!G107</f>
        <v>5</v>
      </c>
      <c r="H107" s="21">
        <f t="shared" si="13"/>
        <v>97</v>
      </c>
      <c r="I107" s="22">
        <f t="shared" si="14"/>
        <v>28.783382789317507</v>
      </c>
      <c r="J107" s="21">
        <f>RANK(I107,I69:I123)</f>
        <v>43</v>
      </c>
    </row>
    <row r="108" spans="1:10" x14ac:dyDescent="0.25">
      <c r="A108" s="20" t="s">
        <v>38</v>
      </c>
      <c r="B108" s="21">
        <f>'2014'!B108+'2015'!B108+'2016'!B108+'2017'!B108</f>
        <v>6779</v>
      </c>
      <c r="C108" s="21">
        <f>'2014'!C108+'2015'!C108+'2016'!C108+'2017'!C108</f>
        <v>101</v>
      </c>
      <c r="D108" s="22">
        <f t="shared" si="12"/>
        <v>14.898952647883169</v>
      </c>
      <c r="E108" s="21">
        <f>RANK(D108,D69:D123)</f>
        <v>54</v>
      </c>
      <c r="F108" s="21">
        <f>'2014'!F108+'2015'!F108+'2016'!F108+'2017'!F108</f>
        <v>0</v>
      </c>
      <c r="G108" s="21">
        <f>'2014'!G108+'2015'!G108+'2016'!G108+'2017'!G108</f>
        <v>13</v>
      </c>
      <c r="H108" s="21">
        <f t="shared" si="13"/>
        <v>114</v>
      </c>
      <c r="I108" s="22">
        <f t="shared" si="14"/>
        <v>16.81663962236318</v>
      </c>
      <c r="J108" s="21">
        <f>RANK(I108,I69:I123)</f>
        <v>53</v>
      </c>
    </row>
    <row r="109" spans="1:10" x14ac:dyDescent="0.25">
      <c r="A109" s="20" t="s">
        <v>39</v>
      </c>
      <c r="B109" s="21">
        <f>'2014'!B109+'2015'!B109+'2016'!B109+'2017'!B109</f>
        <v>7917</v>
      </c>
      <c r="C109" s="21">
        <f>'2014'!C109+'2015'!C109+'2016'!C109+'2017'!C109</f>
        <v>328</v>
      </c>
      <c r="D109" s="22">
        <f t="shared" si="12"/>
        <v>41.429834533282815</v>
      </c>
      <c r="E109" s="21">
        <f>RANK(D109,D69:D123)</f>
        <v>11</v>
      </c>
      <c r="F109" s="21">
        <f>'2014'!F109+'2015'!F109+'2016'!F109+'2017'!F109</f>
        <v>4</v>
      </c>
      <c r="G109" s="21">
        <f>'2014'!G109+'2015'!G109+'2016'!G109+'2017'!G109</f>
        <v>31</v>
      </c>
      <c r="H109" s="21">
        <f t="shared" si="13"/>
        <v>363</v>
      </c>
      <c r="I109" s="22">
        <f t="shared" si="14"/>
        <v>45.850701023114816</v>
      </c>
      <c r="J109" s="21">
        <f>RANK(I109,I69:I123)</f>
        <v>8</v>
      </c>
    </row>
    <row r="110" spans="1:10" x14ac:dyDescent="0.25">
      <c r="A110" s="20" t="s">
        <v>40</v>
      </c>
      <c r="B110" s="21">
        <f>'2014'!B110+'2015'!B110+'2016'!B110+'2017'!B110</f>
        <v>3078</v>
      </c>
      <c r="C110" s="21">
        <f>'2014'!C110+'2015'!C110+'2016'!C110+'2017'!C110</f>
        <v>117</v>
      </c>
      <c r="D110" s="22">
        <f t="shared" si="12"/>
        <v>38.011695906432749</v>
      </c>
      <c r="E110" s="21">
        <f>RANK(D110,D69:D123)</f>
        <v>22</v>
      </c>
      <c r="F110" s="21">
        <f>'2014'!F110+'2015'!F110+'2016'!F110+'2017'!F110</f>
        <v>1</v>
      </c>
      <c r="G110" s="21">
        <f>'2014'!G110+'2015'!G110+'2016'!G110+'2017'!G110</f>
        <v>9</v>
      </c>
      <c r="H110" s="21">
        <f t="shared" si="13"/>
        <v>127</v>
      </c>
      <c r="I110" s="22">
        <f t="shared" si="14"/>
        <v>41.260558804418451</v>
      </c>
      <c r="J110" s="21">
        <f>RANK(I110,I69:I123)</f>
        <v>18</v>
      </c>
    </row>
    <row r="111" spans="1:10" x14ac:dyDescent="0.25">
      <c r="A111" s="20" t="s">
        <v>41</v>
      </c>
      <c r="B111" s="21">
        <f>'2014'!B111+'2015'!B111+'2016'!B111+'2017'!B111</f>
        <v>1019</v>
      </c>
      <c r="C111" s="21">
        <f>'2014'!C111+'2015'!C111+'2016'!C111+'2017'!C111</f>
        <v>40</v>
      </c>
      <c r="D111" s="22">
        <f t="shared" si="12"/>
        <v>39.254170755642789</v>
      </c>
      <c r="E111" s="21">
        <f>RANK(D111,D69:D123)</f>
        <v>18</v>
      </c>
      <c r="F111" s="21">
        <f>'2014'!F111+'2015'!F111+'2016'!F111+'2017'!F111</f>
        <v>0</v>
      </c>
      <c r="G111" s="21">
        <f>'2014'!G111+'2015'!G111+'2016'!G111+'2017'!G111</f>
        <v>2</v>
      </c>
      <c r="H111" s="21">
        <f t="shared" si="13"/>
        <v>42</v>
      </c>
      <c r="I111" s="22">
        <f t="shared" si="14"/>
        <v>41.216879293424931</v>
      </c>
      <c r="J111" s="21">
        <f>RANK(I111,I69:I123)</f>
        <v>19</v>
      </c>
    </row>
    <row r="112" spans="1:10" x14ac:dyDescent="0.25">
      <c r="A112" s="20" t="s">
        <v>42</v>
      </c>
      <c r="B112" s="21">
        <f>'2014'!B112+'2015'!B112+'2016'!B112+'2017'!B112</f>
        <v>1584</v>
      </c>
      <c r="C112" s="21">
        <f>'2014'!C112+'2015'!C112+'2016'!C112+'2017'!C112</f>
        <v>65</v>
      </c>
      <c r="D112" s="22">
        <f t="shared" si="12"/>
        <v>41.035353535353536</v>
      </c>
      <c r="E112" s="21">
        <f>RANK(D112,D69:D123)</f>
        <v>12</v>
      </c>
      <c r="F112" s="21">
        <f>'2014'!F112+'2015'!F112+'2016'!F112+'2017'!F112</f>
        <v>0</v>
      </c>
      <c r="G112" s="21">
        <f>'2014'!G112+'2015'!G112+'2016'!G112+'2017'!G112</f>
        <v>3</v>
      </c>
      <c r="H112" s="21">
        <f t="shared" si="13"/>
        <v>68</v>
      </c>
      <c r="I112" s="22">
        <f t="shared" si="14"/>
        <v>42.929292929292927</v>
      </c>
      <c r="J112" s="21">
        <f>RANK(I112,I69:I123)</f>
        <v>13</v>
      </c>
    </row>
    <row r="113" spans="1:10" x14ac:dyDescent="0.25">
      <c r="A113" s="20" t="s">
        <v>43</v>
      </c>
      <c r="B113" s="21">
        <f>'2014'!B113+'2015'!B113+'2016'!B113+'2017'!B113</f>
        <v>1293</v>
      </c>
      <c r="C113" s="21">
        <f>'2014'!C113+'2015'!C113+'2016'!C113+'2017'!C113</f>
        <v>53</v>
      </c>
      <c r="D113" s="22">
        <f t="shared" si="12"/>
        <v>40.989945862335652</v>
      </c>
      <c r="E113" s="21">
        <f>RANK(D113,D69:D123)</f>
        <v>13</v>
      </c>
      <c r="F113" s="21">
        <f>'2014'!F113+'2015'!F113+'2016'!F113+'2017'!F113</f>
        <v>3</v>
      </c>
      <c r="G113" s="21">
        <f>'2014'!G113+'2015'!G113+'2016'!G113+'2017'!G113</f>
        <v>3</v>
      </c>
      <c r="H113" s="21">
        <f t="shared" si="13"/>
        <v>59</v>
      </c>
      <c r="I113" s="22">
        <f t="shared" si="14"/>
        <v>45.630317092034026</v>
      </c>
      <c r="J113" s="21">
        <f>RANK(I113,I69:I123)</f>
        <v>9</v>
      </c>
    </row>
    <row r="114" spans="1:10" x14ac:dyDescent="0.25">
      <c r="A114" s="20" t="s">
        <v>44</v>
      </c>
      <c r="B114" s="21">
        <f>'2014'!B114+'2015'!B114+'2016'!B114+'2017'!B114</f>
        <v>1763</v>
      </c>
      <c r="C114" s="21">
        <f>'2014'!C114+'2015'!C114+'2016'!C114+'2017'!C114</f>
        <v>52</v>
      </c>
      <c r="D114" s="22">
        <f t="shared" si="12"/>
        <v>29.49517867271696</v>
      </c>
      <c r="E114" s="21">
        <f>RANK(D114,D69:D123)</f>
        <v>37</v>
      </c>
      <c r="F114" s="21">
        <f>'2014'!F114+'2015'!F114+'2016'!F114+'2017'!F114</f>
        <v>0</v>
      </c>
      <c r="G114" s="21">
        <f>'2014'!G114+'2015'!G114+'2016'!G114+'2017'!G114</f>
        <v>3</v>
      </c>
      <c r="H114" s="21">
        <f t="shared" si="13"/>
        <v>55</v>
      </c>
      <c r="I114" s="22">
        <f t="shared" si="14"/>
        <v>31.196823596142938</v>
      </c>
      <c r="J114" s="21">
        <f>RANK(I114,I69:I123)</f>
        <v>39</v>
      </c>
    </row>
    <row r="115" spans="1:10" x14ac:dyDescent="0.25">
      <c r="A115" s="20" t="s">
        <v>45</v>
      </c>
      <c r="B115" s="21">
        <f>'2014'!B115+'2015'!B115+'2016'!B115+'2017'!B115</f>
        <v>629</v>
      </c>
      <c r="C115" s="21">
        <f>'2014'!C115+'2015'!C115+'2016'!C115+'2017'!C115</f>
        <v>19</v>
      </c>
      <c r="D115" s="22">
        <f t="shared" si="12"/>
        <v>30.206677265500797</v>
      </c>
      <c r="E115" s="21">
        <f>RANK(D115,D69:D123)</f>
        <v>36</v>
      </c>
      <c r="F115" s="21">
        <f>'2014'!F115+'2015'!F115+'2016'!F115+'2017'!F115</f>
        <v>0</v>
      </c>
      <c r="G115" s="21">
        <f>'2014'!G115+'2015'!G115+'2016'!G115+'2017'!G115</f>
        <v>3</v>
      </c>
      <c r="H115" s="21">
        <f t="shared" si="13"/>
        <v>22</v>
      </c>
      <c r="I115" s="22">
        <f t="shared" si="14"/>
        <v>34.976152623211448</v>
      </c>
      <c r="J115" s="21">
        <f>RANK(I115,I69:I123)</f>
        <v>29</v>
      </c>
    </row>
    <row r="116" spans="1:10" x14ac:dyDescent="0.25">
      <c r="A116" s="20" t="s">
        <v>46</v>
      </c>
      <c r="B116" s="21">
        <f>'2014'!B116+'2015'!B116+'2016'!B116+'2017'!B116</f>
        <v>1023</v>
      </c>
      <c r="C116" s="21">
        <f>'2014'!C116+'2015'!C116+'2016'!C116+'2017'!C116</f>
        <v>28</v>
      </c>
      <c r="D116" s="22">
        <f t="shared" si="12"/>
        <v>27.37047898338221</v>
      </c>
      <c r="E116" s="21">
        <f>RANK(D116,D69:D123)</f>
        <v>42</v>
      </c>
      <c r="F116" s="21">
        <f>'2014'!F116+'2015'!F116+'2016'!F116+'2017'!F116</f>
        <v>0</v>
      </c>
      <c r="G116" s="21">
        <f>'2014'!G116+'2015'!G116+'2016'!G116+'2017'!G116</f>
        <v>1</v>
      </c>
      <c r="H116" s="21">
        <f t="shared" si="13"/>
        <v>29</v>
      </c>
      <c r="I116" s="22">
        <f t="shared" si="14"/>
        <v>28.347996089931573</v>
      </c>
      <c r="J116" s="21">
        <f>RANK(I116,I69:I123)</f>
        <v>44</v>
      </c>
    </row>
    <row r="117" spans="1:10" x14ac:dyDescent="0.25">
      <c r="A117" s="20" t="s">
        <v>47</v>
      </c>
      <c r="B117" s="21">
        <f>'2014'!B117+'2015'!B117+'2016'!B117+'2017'!B117</f>
        <v>3300</v>
      </c>
      <c r="C117" s="21">
        <f>'2014'!C117+'2015'!C117+'2016'!C117+'2017'!C117</f>
        <v>104</v>
      </c>
      <c r="D117" s="22">
        <f t="shared" si="12"/>
        <v>31.515151515151516</v>
      </c>
      <c r="E117" s="21">
        <f>RANK(D117,D69:D123)</f>
        <v>33</v>
      </c>
      <c r="F117" s="21">
        <f>'2014'!F117+'2015'!F117+'2016'!F117+'2017'!F117</f>
        <v>1</v>
      </c>
      <c r="G117" s="21">
        <f>'2014'!G117+'2015'!G117+'2016'!G117+'2017'!G117</f>
        <v>6</v>
      </c>
      <c r="H117" s="21">
        <f t="shared" si="13"/>
        <v>111</v>
      </c>
      <c r="I117" s="22">
        <f t="shared" si="14"/>
        <v>33.63636363636364</v>
      </c>
      <c r="J117" s="21">
        <f>RANK(I117,I69:I123)</f>
        <v>33</v>
      </c>
    </row>
    <row r="118" spans="1:10" x14ac:dyDescent="0.25">
      <c r="A118" s="20" t="s">
        <v>48</v>
      </c>
      <c r="B118" s="21">
        <f>'2014'!B118+'2015'!B118+'2016'!B118+'2017'!B118</f>
        <v>4941</v>
      </c>
      <c r="C118" s="21">
        <f>'2014'!C118+'2015'!C118+'2016'!C118+'2017'!C118</f>
        <v>155</v>
      </c>
      <c r="D118" s="22">
        <f t="shared" si="12"/>
        <v>31.370167982189841</v>
      </c>
      <c r="E118" s="21">
        <f>RANK(D118,D69:D123)</f>
        <v>34</v>
      </c>
      <c r="F118" s="21">
        <f>'2014'!F118+'2015'!F118+'2016'!F118+'2017'!F118</f>
        <v>1</v>
      </c>
      <c r="G118" s="21">
        <f>'2014'!G118+'2015'!G118+'2016'!G118+'2017'!G118</f>
        <v>8</v>
      </c>
      <c r="H118" s="21">
        <f t="shared" si="13"/>
        <v>164</v>
      </c>
      <c r="I118" s="22">
        <f t="shared" si="14"/>
        <v>33.19166160696215</v>
      </c>
      <c r="J118" s="21">
        <f>RANK(I118,I69:I123)</f>
        <v>35</v>
      </c>
    </row>
    <row r="119" spans="1:10" x14ac:dyDescent="0.25">
      <c r="A119" s="20" t="s">
        <v>49</v>
      </c>
      <c r="B119" s="21">
        <f>'2014'!B119+'2015'!B119+'2016'!B119+'2017'!B119</f>
        <v>817</v>
      </c>
      <c r="C119" s="21">
        <f>'2014'!C119+'2015'!C119+'2016'!C119+'2017'!C119</f>
        <v>34</v>
      </c>
      <c r="D119" s="22">
        <f t="shared" si="12"/>
        <v>41.615667074663399</v>
      </c>
      <c r="E119" s="21">
        <f>RANK(D119,D69:D123)</f>
        <v>10</v>
      </c>
      <c r="F119" s="21">
        <f>'2014'!F119+'2015'!F119+'2016'!F119+'2017'!F119</f>
        <v>1</v>
      </c>
      <c r="G119" s="21">
        <f>'2014'!G119+'2015'!G119+'2016'!G119+'2017'!G119</f>
        <v>0</v>
      </c>
      <c r="H119" s="21">
        <f t="shared" si="13"/>
        <v>35</v>
      </c>
      <c r="I119" s="22">
        <f t="shared" si="14"/>
        <v>42.839657282741733</v>
      </c>
      <c r="J119" s="21">
        <f>RANK(I119,I69:I123)</f>
        <v>14</v>
      </c>
    </row>
    <row r="120" spans="1:10" x14ac:dyDescent="0.25">
      <c r="A120" s="20" t="s">
        <v>50</v>
      </c>
      <c r="B120" s="21">
        <f>'2014'!B120+'2015'!B120+'2016'!B120+'2017'!B120</f>
        <v>1753</v>
      </c>
      <c r="C120" s="21">
        <f>'2014'!C120+'2015'!C120+'2016'!C120+'2017'!C120</f>
        <v>58</v>
      </c>
      <c r="D120" s="22">
        <f t="shared" si="12"/>
        <v>33.086138049058761</v>
      </c>
      <c r="E120" s="21">
        <f>RANK(D120,D69:D123)</f>
        <v>29</v>
      </c>
      <c r="F120" s="21">
        <f>'2014'!F120+'2015'!F120+'2016'!F120+'2017'!F120</f>
        <v>0</v>
      </c>
      <c r="G120" s="21">
        <f>'2014'!G120+'2015'!G120+'2016'!G120+'2017'!G120</f>
        <v>1</v>
      </c>
      <c r="H120" s="21">
        <f t="shared" si="13"/>
        <v>59</v>
      </c>
      <c r="I120" s="22">
        <f t="shared" si="14"/>
        <v>33.656588705077013</v>
      </c>
      <c r="J120" s="21">
        <f>RANK(I120,I69:I123)</f>
        <v>32</v>
      </c>
    </row>
    <row r="121" spans="1:10" x14ac:dyDescent="0.25">
      <c r="A121" s="20" t="s">
        <v>51</v>
      </c>
      <c r="B121" s="21">
        <f>'2014'!B121+'2015'!B121+'2016'!B121+'2017'!B121</f>
        <v>614</v>
      </c>
      <c r="C121" s="21">
        <f>'2014'!C121+'2015'!C121+'2016'!C121+'2017'!C121</f>
        <v>18</v>
      </c>
      <c r="D121" s="22">
        <f t="shared" si="12"/>
        <v>29.315960912052116</v>
      </c>
      <c r="E121" s="21">
        <f>RANK(D121,D69:D123)</f>
        <v>38</v>
      </c>
      <c r="F121" s="21">
        <f>'2014'!F121+'2015'!F121+'2016'!F121+'2017'!F121</f>
        <v>0</v>
      </c>
      <c r="G121" s="21">
        <f>'2014'!G121+'2015'!G121+'2016'!G121+'2017'!G121</f>
        <v>0</v>
      </c>
      <c r="H121" s="21">
        <f t="shared" si="13"/>
        <v>18</v>
      </c>
      <c r="I121" s="22">
        <f t="shared" si="14"/>
        <v>29.315960912052116</v>
      </c>
      <c r="J121" s="21">
        <f>RANK(I121,I69:I123)</f>
        <v>41</v>
      </c>
    </row>
    <row r="122" spans="1:10" x14ac:dyDescent="0.25">
      <c r="A122" s="20" t="s">
        <v>52</v>
      </c>
      <c r="B122" s="21">
        <f>'2014'!B122+'2015'!B122+'2016'!B122+'2017'!B122</f>
        <v>9794</v>
      </c>
      <c r="C122" s="21">
        <f>'2014'!C122+'2015'!C122+'2016'!C122+'2017'!C122</f>
        <v>376</v>
      </c>
      <c r="D122" s="22">
        <f t="shared" si="12"/>
        <v>38.390851541760256</v>
      </c>
      <c r="E122" s="21">
        <f>RANK(D122,D69:D123)</f>
        <v>19</v>
      </c>
      <c r="F122" s="21">
        <f>'2014'!F122+'2015'!F122+'2016'!F122+'2017'!F122</f>
        <v>4</v>
      </c>
      <c r="G122" s="21">
        <f>'2014'!G122+'2015'!G122+'2016'!G122+'2017'!G122</f>
        <v>30</v>
      </c>
      <c r="H122" s="21">
        <f t="shared" si="13"/>
        <v>410</v>
      </c>
      <c r="I122" s="22">
        <f t="shared" si="14"/>
        <v>41.862364713089647</v>
      </c>
      <c r="J122" s="21">
        <f>RANK(I122,I69:I123)</f>
        <v>16</v>
      </c>
    </row>
    <row r="123" spans="1:10" x14ac:dyDescent="0.25">
      <c r="A123" s="20" t="s">
        <v>53</v>
      </c>
      <c r="B123" s="21">
        <f>'2014'!B123+'2015'!B123+'2016'!B123+'2017'!B123</f>
        <v>2476</v>
      </c>
      <c r="C123" s="21">
        <f>'2014'!C123+'2015'!C123+'2016'!C123+'2017'!C123</f>
        <v>89</v>
      </c>
      <c r="D123" s="22">
        <f t="shared" si="12"/>
        <v>35.945072697899839</v>
      </c>
      <c r="E123" s="21">
        <f>RANK(D123,D69:D123)</f>
        <v>24</v>
      </c>
      <c r="F123" s="21">
        <f>'2014'!F123+'2015'!F123+'2016'!F123+'2017'!F123</f>
        <v>4</v>
      </c>
      <c r="G123" s="21">
        <f>'2014'!G123+'2015'!G123+'2016'!G123+'2017'!G123</f>
        <v>4</v>
      </c>
      <c r="H123" s="21">
        <f t="shared" si="13"/>
        <v>97</v>
      </c>
      <c r="I123" s="22">
        <f t="shared" si="14"/>
        <v>39.176090468497577</v>
      </c>
      <c r="J123" s="21">
        <f>RANK(I123,I69:I123)</f>
        <v>25</v>
      </c>
    </row>
    <row r="124" spans="1:10" ht="30" customHeight="1" x14ac:dyDescent="0.25">
      <c r="A124" s="23" t="s">
        <v>68</v>
      </c>
      <c r="B124" s="24">
        <f>SUM(B69:B123)</f>
        <v>212738</v>
      </c>
      <c r="C124" s="24">
        <f>SUM(C69:C123)</f>
        <v>6621</v>
      </c>
      <c r="D124" s="25">
        <f>(C124/B124)*1000</f>
        <v>31.12278953454484</v>
      </c>
      <c r="E124" s="24"/>
      <c r="F124" s="24">
        <f>SUM(F69:F123)</f>
        <v>41</v>
      </c>
      <c r="G124" s="24">
        <f>SUM(G69:G123)</f>
        <v>535</v>
      </c>
      <c r="H124" s="24">
        <f>SUM(H69:H123)</f>
        <v>7197</v>
      </c>
      <c r="I124" s="25">
        <f>(H124/B124)*1000</f>
        <v>33.830345307373392</v>
      </c>
      <c r="J124" s="24"/>
    </row>
    <row r="125" spans="1:10" x14ac:dyDescent="0.25">
      <c r="A125" s="26" t="s">
        <v>81</v>
      </c>
      <c r="B125" s="20"/>
      <c r="C125" s="20"/>
      <c r="D125" s="20"/>
      <c r="E125" s="20"/>
      <c r="F125" s="20"/>
      <c r="G125" s="20"/>
      <c r="H125" s="20"/>
      <c r="I125" s="20"/>
      <c r="J125" s="20"/>
    </row>
    <row r="126" spans="1:10" x14ac:dyDescent="0.25">
      <c r="A126" s="26" t="s">
        <v>69</v>
      </c>
      <c r="B126" s="20"/>
      <c r="C126" s="20"/>
      <c r="D126" s="20"/>
      <c r="E126" s="20"/>
      <c r="F126" s="20"/>
      <c r="G126" s="20"/>
      <c r="H126" s="20"/>
      <c r="I126" s="20"/>
      <c r="J126" s="20"/>
    </row>
  </sheetData>
  <pageMargins left="0" right="0" top="0.75" bottom="0.75" header="0.3" footer="0.3"/>
  <pageSetup scale="76" orientation="landscape" r:id="rId1"/>
  <headerFooter>
    <oddFooter>&amp;L&amp;P</oddFooter>
  </headerFooter>
  <rowBreaks count="1" manualBreakCount="1">
    <brk id="61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61"/>
  <sheetViews>
    <sheetView topLeftCell="A23" zoomScaleNormal="100" workbookViewId="0">
      <selection activeCell="J59" sqref="J59"/>
    </sheetView>
  </sheetViews>
  <sheetFormatPr defaultRowHeight="15" x14ac:dyDescent="0.25"/>
  <cols>
    <col min="1" max="1" width="12.85546875" style="14" customWidth="1"/>
    <col min="2" max="2" width="13" style="14" customWidth="1"/>
    <col min="3" max="3" width="18.85546875" style="14" customWidth="1"/>
    <col min="4" max="4" width="16" style="14" customWidth="1"/>
    <col min="5" max="5" width="9.140625" style="14"/>
    <col min="6" max="6" width="12" style="14" customWidth="1"/>
    <col min="7" max="7" width="11.140625" style="14" customWidth="1"/>
    <col min="8" max="8" width="14" style="14" customWidth="1"/>
    <col min="9" max="9" width="11.140625" style="14" customWidth="1"/>
    <col min="10" max="16384" width="9.140625" style="14"/>
  </cols>
  <sheetData>
    <row r="1" spans="1:10" x14ac:dyDescent="0.25">
      <c r="A1" s="15" t="s">
        <v>89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x14ac:dyDescent="0.25">
      <c r="A2" s="15" t="s">
        <v>71</v>
      </c>
      <c r="B2" s="15"/>
      <c r="C2" s="15"/>
      <c r="D2" s="15"/>
      <c r="E2" s="15"/>
      <c r="F2" s="15"/>
      <c r="G2" s="15"/>
      <c r="H2" s="15"/>
      <c r="I2" s="15"/>
      <c r="J2" s="15"/>
    </row>
    <row r="3" spans="1:10" ht="75" x14ac:dyDescent="0.25">
      <c r="A3" s="16" t="s">
        <v>57</v>
      </c>
      <c r="B3" s="16" t="s">
        <v>72</v>
      </c>
      <c r="C3" s="16" t="s">
        <v>73</v>
      </c>
      <c r="D3" s="16" t="s">
        <v>77</v>
      </c>
      <c r="E3" s="16" t="s">
        <v>60</v>
      </c>
      <c r="F3" s="16" t="s">
        <v>74</v>
      </c>
      <c r="G3" s="16" t="s">
        <v>75</v>
      </c>
      <c r="H3" s="16" t="s">
        <v>76</v>
      </c>
      <c r="I3" s="16" t="s">
        <v>77</v>
      </c>
      <c r="J3" s="16" t="s">
        <v>60</v>
      </c>
    </row>
    <row r="4" spans="1:10" x14ac:dyDescent="0.25">
      <c r="A4" s="16" t="s">
        <v>0</v>
      </c>
      <c r="B4" s="17">
        <v>2626</v>
      </c>
      <c r="C4" s="16">
        <v>76</v>
      </c>
      <c r="D4" s="18">
        <v>28.941355674028941</v>
      </c>
      <c r="E4" s="16">
        <v>39</v>
      </c>
      <c r="F4" s="16">
        <v>0</v>
      </c>
      <c r="G4" s="16">
        <v>6</v>
      </c>
      <c r="H4" s="16">
        <v>82</v>
      </c>
      <c r="I4" s="18">
        <v>31.226199543031228</v>
      </c>
      <c r="J4" s="16">
        <v>38</v>
      </c>
    </row>
    <row r="5" spans="1:10" x14ac:dyDescent="0.25">
      <c r="A5" s="16" t="s">
        <v>1</v>
      </c>
      <c r="B5" s="17">
        <v>13584</v>
      </c>
      <c r="C5" s="16">
        <v>364</v>
      </c>
      <c r="D5" s="18">
        <v>26.796230859835099</v>
      </c>
      <c r="E5" s="16">
        <v>45</v>
      </c>
      <c r="F5" s="16">
        <v>2</v>
      </c>
      <c r="G5" s="16">
        <v>1</v>
      </c>
      <c r="H5" s="16">
        <v>367</v>
      </c>
      <c r="I5" s="18">
        <v>27.017078916372203</v>
      </c>
      <c r="J5" s="16">
        <v>46</v>
      </c>
    </row>
    <row r="6" spans="1:10" x14ac:dyDescent="0.25">
      <c r="A6" s="16" t="s">
        <v>2</v>
      </c>
      <c r="B6" s="17">
        <v>2590</v>
      </c>
      <c r="C6" s="16">
        <v>139</v>
      </c>
      <c r="D6" s="18">
        <v>53.667953667953668</v>
      </c>
      <c r="E6" s="16">
        <v>3</v>
      </c>
      <c r="F6" s="16">
        <v>0</v>
      </c>
      <c r="G6" s="16">
        <v>9</v>
      </c>
      <c r="H6" s="16">
        <v>148</v>
      </c>
      <c r="I6" s="18">
        <v>57.142857142857139</v>
      </c>
      <c r="J6" s="16">
        <v>3</v>
      </c>
    </row>
    <row r="7" spans="1:10" x14ac:dyDescent="0.25">
      <c r="A7" s="16" t="s">
        <v>3</v>
      </c>
      <c r="B7" s="17">
        <v>1518</v>
      </c>
      <c r="C7" s="16">
        <v>47</v>
      </c>
      <c r="D7" s="18">
        <v>30.961791831357047</v>
      </c>
      <c r="E7" s="16">
        <v>35</v>
      </c>
      <c r="F7" s="16">
        <v>0</v>
      </c>
      <c r="G7" s="16">
        <v>4</v>
      </c>
      <c r="H7" s="16">
        <v>51</v>
      </c>
      <c r="I7" s="18">
        <v>33.596837944664031</v>
      </c>
      <c r="J7" s="16">
        <v>34</v>
      </c>
    </row>
    <row r="8" spans="1:10" x14ac:dyDescent="0.25">
      <c r="A8" s="16" t="s">
        <v>4</v>
      </c>
      <c r="B8" s="17">
        <v>2821</v>
      </c>
      <c r="C8" s="16">
        <v>64</v>
      </c>
      <c r="D8" s="18">
        <v>22.686990428925913</v>
      </c>
      <c r="E8" s="16">
        <v>49</v>
      </c>
      <c r="F8" s="16">
        <v>0</v>
      </c>
      <c r="G8" s="16">
        <v>4</v>
      </c>
      <c r="H8" s="16">
        <v>68</v>
      </c>
      <c r="I8" s="18">
        <v>24.104927330733783</v>
      </c>
      <c r="J8" s="16">
        <v>48</v>
      </c>
    </row>
    <row r="9" spans="1:10" x14ac:dyDescent="0.25">
      <c r="A9" s="16" t="s">
        <v>5</v>
      </c>
      <c r="B9" s="17">
        <v>12898</v>
      </c>
      <c r="C9" s="16">
        <v>340</v>
      </c>
      <c r="D9" s="18">
        <v>26.360676073809891</v>
      </c>
      <c r="E9" s="16">
        <v>46</v>
      </c>
      <c r="F9" s="16">
        <v>2</v>
      </c>
      <c r="G9" s="16">
        <v>52</v>
      </c>
      <c r="H9" s="16">
        <v>394</v>
      </c>
      <c r="I9" s="18">
        <v>30.547371685532642</v>
      </c>
      <c r="J9" s="16">
        <v>40</v>
      </c>
    </row>
    <row r="10" spans="1:10" x14ac:dyDescent="0.25">
      <c r="A10" s="16" t="s">
        <v>6</v>
      </c>
      <c r="B10" s="17">
        <v>725</v>
      </c>
      <c r="C10" s="16">
        <v>23</v>
      </c>
      <c r="D10" s="18">
        <v>31.724137931034484</v>
      </c>
      <c r="E10" s="16">
        <v>31</v>
      </c>
      <c r="F10" s="16">
        <v>0</v>
      </c>
      <c r="G10" s="16">
        <v>3</v>
      </c>
      <c r="H10" s="16">
        <v>26</v>
      </c>
      <c r="I10" s="18">
        <v>35.862068965517238</v>
      </c>
      <c r="J10" s="16">
        <v>27</v>
      </c>
    </row>
    <row r="11" spans="1:10" x14ac:dyDescent="0.25">
      <c r="A11" s="16" t="s">
        <v>7</v>
      </c>
      <c r="B11" s="17">
        <v>1019</v>
      </c>
      <c r="C11" s="16">
        <v>39</v>
      </c>
      <c r="D11" s="18">
        <v>38.272816486751715</v>
      </c>
      <c r="E11" s="16">
        <v>20</v>
      </c>
      <c r="F11" s="16">
        <v>0</v>
      </c>
      <c r="G11" s="16">
        <v>1</v>
      </c>
      <c r="H11" s="16">
        <v>40</v>
      </c>
      <c r="I11" s="18">
        <v>39.254170755642789</v>
      </c>
      <c r="J11" s="16">
        <v>24</v>
      </c>
    </row>
    <row r="12" spans="1:10" x14ac:dyDescent="0.25">
      <c r="A12" s="16" t="s">
        <v>8</v>
      </c>
      <c r="B12" s="17">
        <v>822</v>
      </c>
      <c r="C12" s="16">
        <v>26</v>
      </c>
      <c r="D12" s="18">
        <v>31.630170316301705</v>
      </c>
      <c r="E12" s="16">
        <v>32</v>
      </c>
      <c r="F12" s="16">
        <v>0</v>
      </c>
      <c r="G12" s="16">
        <v>0</v>
      </c>
      <c r="H12" s="16">
        <v>26</v>
      </c>
      <c r="I12" s="18">
        <v>31.630170316301705</v>
      </c>
      <c r="J12" s="16">
        <v>37</v>
      </c>
    </row>
    <row r="13" spans="1:10" x14ac:dyDescent="0.25">
      <c r="A13" s="16" t="s">
        <v>9</v>
      </c>
      <c r="B13" s="17">
        <v>4576</v>
      </c>
      <c r="C13" s="16">
        <v>193</v>
      </c>
      <c r="D13" s="18">
        <v>42.176573426573427</v>
      </c>
      <c r="E13" s="16">
        <v>8</v>
      </c>
      <c r="F13" s="16">
        <v>3</v>
      </c>
      <c r="G13" s="16">
        <v>23</v>
      </c>
      <c r="H13" s="16">
        <v>219</v>
      </c>
      <c r="I13" s="18">
        <v>47.858391608391607</v>
      </c>
      <c r="J13" s="16">
        <v>7</v>
      </c>
    </row>
    <row r="14" spans="1:10" x14ac:dyDescent="0.25">
      <c r="A14" s="16" t="s">
        <v>54</v>
      </c>
      <c r="B14" s="17">
        <v>1105</v>
      </c>
      <c r="C14" s="16">
        <v>22</v>
      </c>
      <c r="D14" s="18">
        <v>19.909502262443439</v>
      </c>
      <c r="E14" s="16">
        <v>51</v>
      </c>
      <c r="F14" s="16">
        <v>0</v>
      </c>
      <c r="G14" s="16">
        <v>3</v>
      </c>
      <c r="H14" s="16">
        <v>25</v>
      </c>
      <c r="I14" s="18">
        <v>22.624434389140269</v>
      </c>
      <c r="J14" s="16">
        <v>51</v>
      </c>
    </row>
    <row r="15" spans="1:10" x14ac:dyDescent="0.25">
      <c r="A15" s="16" t="s">
        <v>10</v>
      </c>
      <c r="B15" s="17">
        <v>1183</v>
      </c>
      <c r="C15" s="16">
        <v>52</v>
      </c>
      <c r="D15" s="18">
        <v>43.956043956043956</v>
      </c>
      <c r="E15" s="16">
        <v>7</v>
      </c>
      <c r="F15" s="16">
        <v>0</v>
      </c>
      <c r="G15" s="16">
        <v>1</v>
      </c>
      <c r="H15" s="16">
        <v>53</v>
      </c>
      <c r="I15" s="18">
        <v>44.801352493660183</v>
      </c>
      <c r="J15" s="16">
        <v>10</v>
      </c>
    </row>
    <row r="16" spans="1:10" x14ac:dyDescent="0.25">
      <c r="A16" s="16" t="s">
        <v>11</v>
      </c>
      <c r="B16" s="17">
        <v>3564</v>
      </c>
      <c r="C16" s="16">
        <v>103</v>
      </c>
      <c r="D16" s="18">
        <v>28.900112233445569</v>
      </c>
      <c r="E16" s="16">
        <v>40</v>
      </c>
      <c r="F16" s="16">
        <v>0</v>
      </c>
      <c r="G16" s="16">
        <v>10</v>
      </c>
      <c r="H16" s="16">
        <v>113</v>
      </c>
      <c r="I16" s="18">
        <v>31.70594837261504</v>
      </c>
      <c r="J16" s="16">
        <v>36</v>
      </c>
    </row>
    <row r="17" spans="1:10" x14ac:dyDescent="0.25">
      <c r="A17" s="16" t="s">
        <v>12</v>
      </c>
      <c r="B17" s="17">
        <v>2693</v>
      </c>
      <c r="C17" s="16">
        <v>107</v>
      </c>
      <c r="D17" s="18">
        <v>39.732640178239883</v>
      </c>
      <c r="E17" s="16">
        <v>16</v>
      </c>
      <c r="F17" s="16">
        <v>0</v>
      </c>
      <c r="G17" s="16">
        <v>1</v>
      </c>
      <c r="H17" s="16">
        <v>108</v>
      </c>
      <c r="I17" s="18">
        <v>40.103973264017824</v>
      </c>
      <c r="J17" s="16">
        <v>22</v>
      </c>
    </row>
    <row r="18" spans="1:10" x14ac:dyDescent="0.25">
      <c r="A18" s="16" t="s">
        <v>13</v>
      </c>
      <c r="B18" s="17">
        <v>3043</v>
      </c>
      <c r="C18" s="16">
        <v>73</v>
      </c>
      <c r="D18" s="18">
        <v>23.989484061781138</v>
      </c>
      <c r="E18" s="16">
        <v>47</v>
      </c>
      <c r="F18" s="16">
        <v>0</v>
      </c>
      <c r="G18" s="16">
        <v>0</v>
      </c>
      <c r="H18" s="16">
        <v>73</v>
      </c>
      <c r="I18" s="18">
        <v>23.989484061781138</v>
      </c>
      <c r="J18" s="16">
        <v>49</v>
      </c>
    </row>
    <row r="19" spans="1:10" x14ac:dyDescent="0.25">
      <c r="A19" s="16" t="s">
        <v>14</v>
      </c>
      <c r="B19" s="17">
        <v>1452</v>
      </c>
      <c r="C19" s="16">
        <v>49</v>
      </c>
      <c r="D19" s="18">
        <v>33.746556473829202</v>
      </c>
      <c r="E19" s="16">
        <v>28</v>
      </c>
      <c r="F19" s="16">
        <v>1</v>
      </c>
      <c r="G19" s="16">
        <v>0</v>
      </c>
      <c r="H19" s="16">
        <v>50</v>
      </c>
      <c r="I19" s="18">
        <v>34.435261707988978</v>
      </c>
      <c r="J19" s="16">
        <v>30</v>
      </c>
    </row>
    <row r="20" spans="1:10" x14ac:dyDescent="0.25">
      <c r="A20" s="16" t="s">
        <v>15</v>
      </c>
      <c r="B20" s="17">
        <v>7624</v>
      </c>
      <c r="C20" s="16">
        <v>245</v>
      </c>
      <c r="D20" s="18">
        <v>32.13536201469045</v>
      </c>
      <c r="E20" s="16">
        <v>30</v>
      </c>
      <c r="F20" s="16">
        <v>1</v>
      </c>
      <c r="G20" s="16">
        <v>26</v>
      </c>
      <c r="H20" s="16">
        <v>272</v>
      </c>
      <c r="I20" s="18">
        <v>35.676810073452252</v>
      </c>
      <c r="J20" s="16">
        <v>28</v>
      </c>
    </row>
    <row r="21" spans="1:10" x14ac:dyDescent="0.25">
      <c r="A21" s="16" t="s">
        <v>16</v>
      </c>
      <c r="B21" s="17">
        <v>3362</v>
      </c>
      <c r="C21" s="16">
        <v>119</v>
      </c>
      <c r="D21" s="18">
        <v>35.395597858417609</v>
      </c>
      <c r="E21" s="16">
        <v>25</v>
      </c>
      <c r="F21" s="16">
        <v>1</v>
      </c>
      <c r="G21" s="16">
        <v>17</v>
      </c>
      <c r="H21" s="16">
        <v>137</v>
      </c>
      <c r="I21" s="18">
        <v>40.749553837001784</v>
      </c>
      <c r="J21" s="16">
        <v>21</v>
      </c>
    </row>
    <row r="22" spans="1:10" x14ac:dyDescent="0.25">
      <c r="A22" s="16" t="s">
        <v>17</v>
      </c>
      <c r="B22" s="17">
        <v>7294</v>
      </c>
      <c r="C22" s="16">
        <v>114</v>
      </c>
      <c r="D22" s="18">
        <v>15.629284343295861</v>
      </c>
      <c r="E22" s="16">
        <v>53</v>
      </c>
      <c r="F22" s="16">
        <v>0</v>
      </c>
      <c r="G22" s="16">
        <v>0</v>
      </c>
      <c r="H22" s="16">
        <v>114</v>
      </c>
      <c r="I22" s="18">
        <v>15.629284343295861</v>
      </c>
      <c r="J22" s="16">
        <v>54</v>
      </c>
    </row>
    <row r="23" spans="1:10" x14ac:dyDescent="0.25">
      <c r="A23" s="16" t="s">
        <v>18</v>
      </c>
      <c r="B23" s="17">
        <v>20343</v>
      </c>
      <c r="C23" s="16">
        <v>718</v>
      </c>
      <c r="D23" s="18">
        <v>35.294695964213737</v>
      </c>
      <c r="E23" s="16">
        <v>26</v>
      </c>
      <c r="F23" s="16">
        <v>1</v>
      </c>
      <c r="G23" s="16">
        <v>140</v>
      </c>
      <c r="H23" s="16">
        <v>859</v>
      </c>
      <c r="I23" s="18">
        <v>42.225827065821171</v>
      </c>
      <c r="J23" s="16">
        <v>15</v>
      </c>
    </row>
    <row r="24" spans="1:10" x14ac:dyDescent="0.25">
      <c r="A24" s="16" t="s">
        <v>19</v>
      </c>
      <c r="B24" s="17">
        <v>1583</v>
      </c>
      <c r="C24" s="16">
        <v>66</v>
      </c>
      <c r="D24" s="18">
        <v>41.692987997473153</v>
      </c>
      <c r="E24" s="16">
        <v>9</v>
      </c>
      <c r="F24" s="16">
        <v>1</v>
      </c>
      <c r="G24" s="16">
        <v>1</v>
      </c>
      <c r="H24" s="16">
        <v>68</v>
      </c>
      <c r="I24" s="18">
        <v>42.956411876184461</v>
      </c>
      <c r="J24" s="16">
        <v>12</v>
      </c>
    </row>
    <row r="25" spans="1:10" x14ac:dyDescent="0.25">
      <c r="A25" s="16" t="s">
        <v>20</v>
      </c>
      <c r="B25" s="17">
        <v>2302</v>
      </c>
      <c r="C25" s="16">
        <v>111</v>
      </c>
      <c r="D25" s="18">
        <v>48.21894005212858</v>
      </c>
      <c r="E25" s="16">
        <v>5</v>
      </c>
      <c r="F25" s="16">
        <v>0</v>
      </c>
      <c r="G25" s="16">
        <v>7</v>
      </c>
      <c r="H25" s="16">
        <v>118</v>
      </c>
      <c r="I25" s="18">
        <v>51.259774109470023</v>
      </c>
      <c r="J25" s="16">
        <v>5</v>
      </c>
    </row>
    <row r="26" spans="1:10" x14ac:dyDescent="0.25">
      <c r="A26" s="16" t="s">
        <v>21</v>
      </c>
      <c r="B26" s="17">
        <v>3748</v>
      </c>
      <c r="C26" s="16">
        <v>184</v>
      </c>
      <c r="D26" s="18">
        <v>49.092849519743858</v>
      </c>
      <c r="E26" s="16">
        <v>4</v>
      </c>
      <c r="F26" s="16">
        <v>0</v>
      </c>
      <c r="G26" s="16">
        <v>22</v>
      </c>
      <c r="H26" s="16">
        <v>206</v>
      </c>
      <c r="I26" s="18">
        <v>54.96264674493063</v>
      </c>
      <c r="J26" s="16">
        <v>4</v>
      </c>
    </row>
    <row r="27" spans="1:10" x14ac:dyDescent="0.25">
      <c r="A27" s="16" t="s">
        <v>25</v>
      </c>
      <c r="B27" s="17">
        <v>1950</v>
      </c>
      <c r="C27" s="16">
        <v>109</v>
      </c>
      <c r="D27" s="18">
        <v>55.897435897435898</v>
      </c>
      <c r="E27" s="16">
        <v>2</v>
      </c>
      <c r="F27" s="16">
        <v>2</v>
      </c>
      <c r="G27" s="16">
        <v>4</v>
      </c>
      <c r="H27" s="16">
        <v>115</v>
      </c>
      <c r="I27" s="18">
        <v>58.974358974358971</v>
      </c>
      <c r="J27" s="16">
        <v>2</v>
      </c>
    </row>
    <row r="28" spans="1:10" x14ac:dyDescent="0.25">
      <c r="A28" s="16" t="s">
        <v>22</v>
      </c>
      <c r="B28" s="17">
        <v>6808</v>
      </c>
      <c r="C28" s="16">
        <v>160</v>
      </c>
      <c r="D28" s="18">
        <v>23.501762632197416</v>
      </c>
      <c r="E28" s="16">
        <v>48</v>
      </c>
      <c r="F28" s="16">
        <v>0</v>
      </c>
      <c r="G28" s="16">
        <v>11</v>
      </c>
      <c r="H28" s="16">
        <v>171</v>
      </c>
      <c r="I28" s="18">
        <v>25.117508813160988</v>
      </c>
      <c r="J28" s="16">
        <v>47</v>
      </c>
    </row>
    <row r="29" spans="1:10" x14ac:dyDescent="0.25">
      <c r="A29" s="16" t="s">
        <v>23</v>
      </c>
      <c r="B29" s="17">
        <v>3402</v>
      </c>
      <c r="C29" s="16">
        <v>95</v>
      </c>
      <c r="D29" s="18">
        <v>27.924750146972372</v>
      </c>
      <c r="E29" s="16">
        <v>41</v>
      </c>
      <c r="F29" s="16">
        <v>0</v>
      </c>
      <c r="G29" s="16">
        <v>3</v>
      </c>
      <c r="H29" s="16">
        <v>98</v>
      </c>
      <c r="I29" s="18">
        <v>28.806584362139919</v>
      </c>
      <c r="J29" s="16">
        <v>42</v>
      </c>
    </row>
    <row r="30" spans="1:10" x14ac:dyDescent="0.25">
      <c r="A30" s="16" t="s">
        <v>24</v>
      </c>
      <c r="B30" s="17">
        <v>2834</v>
      </c>
      <c r="C30" s="16">
        <v>116</v>
      </c>
      <c r="D30" s="18">
        <v>40.931545518701483</v>
      </c>
      <c r="E30" s="16">
        <v>14</v>
      </c>
      <c r="F30" s="16">
        <v>1</v>
      </c>
      <c r="G30" s="16">
        <v>8</v>
      </c>
      <c r="H30" s="16">
        <v>125</v>
      </c>
      <c r="I30" s="18">
        <v>44.107268877911082</v>
      </c>
      <c r="J30" s="16">
        <v>11</v>
      </c>
    </row>
    <row r="31" spans="1:10" x14ac:dyDescent="0.25">
      <c r="A31" s="16" t="s">
        <v>26</v>
      </c>
      <c r="B31" s="17">
        <v>6923</v>
      </c>
      <c r="C31" s="16">
        <v>317</v>
      </c>
      <c r="D31" s="18">
        <v>45.789397659974</v>
      </c>
      <c r="E31" s="16">
        <v>6</v>
      </c>
      <c r="F31" s="16">
        <v>5</v>
      </c>
      <c r="G31" s="16">
        <v>17</v>
      </c>
      <c r="H31" s="16">
        <v>339</v>
      </c>
      <c r="I31" s="18">
        <v>48.967210746786073</v>
      </c>
      <c r="J31" s="16">
        <v>6</v>
      </c>
    </row>
    <row r="32" spans="1:10" x14ac:dyDescent="0.25">
      <c r="A32" s="16" t="s">
        <v>27</v>
      </c>
      <c r="B32" s="17">
        <v>3414</v>
      </c>
      <c r="C32" s="16">
        <v>92</v>
      </c>
      <c r="D32" s="18">
        <v>26.947861745752782</v>
      </c>
      <c r="E32" s="16">
        <v>44</v>
      </c>
      <c r="F32" s="16">
        <v>0</v>
      </c>
      <c r="G32" s="16">
        <v>4</v>
      </c>
      <c r="H32" s="16">
        <v>96</v>
      </c>
      <c r="I32" s="18">
        <v>28.119507908611599</v>
      </c>
      <c r="J32" s="16">
        <v>45</v>
      </c>
    </row>
    <row r="33" spans="1:10" x14ac:dyDescent="0.25">
      <c r="A33" s="16" t="s">
        <v>28</v>
      </c>
      <c r="B33" s="17">
        <v>2591</v>
      </c>
      <c r="C33" s="16">
        <v>150</v>
      </c>
      <c r="D33" s="18">
        <v>57.892705519104595</v>
      </c>
      <c r="E33" s="16">
        <v>1</v>
      </c>
      <c r="F33" s="16">
        <v>1</v>
      </c>
      <c r="G33" s="16">
        <v>7</v>
      </c>
      <c r="H33" s="16">
        <v>158</v>
      </c>
      <c r="I33" s="18">
        <v>60.980316480123506</v>
      </c>
      <c r="J33" s="16">
        <v>1</v>
      </c>
    </row>
    <row r="34" spans="1:10" x14ac:dyDescent="0.25">
      <c r="A34" s="16" t="s">
        <v>29</v>
      </c>
      <c r="B34" s="17">
        <v>16274</v>
      </c>
      <c r="C34" s="16">
        <v>178</v>
      </c>
      <c r="D34" s="18">
        <v>10.937692024087502</v>
      </c>
      <c r="E34" s="16">
        <v>55</v>
      </c>
      <c r="F34" s="16">
        <v>0</v>
      </c>
      <c r="G34" s="16">
        <v>15</v>
      </c>
      <c r="H34" s="16">
        <v>193</v>
      </c>
      <c r="I34" s="18">
        <v>11.859407644094876</v>
      </c>
      <c r="J34" s="16">
        <v>55</v>
      </c>
    </row>
    <row r="35" spans="1:10" x14ac:dyDescent="0.25">
      <c r="A35" s="16" t="s">
        <v>30</v>
      </c>
      <c r="B35" s="17">
        <v>1340</v>
      </c>
      <c r="C35" s="16">
        <v>49</v>
      </c>
      <c r="D35" s="18">
        <v>36.567164179104481</v>
      </c>
      <c r="E35" s="16">
        <v>23</v>
      </c>
      <c r="F35" s="16">
        <v>0</v>
      </c>
      <c r="G35" s="16">
        <v>2</v>
      </c>
      <c r="H35" s="16">
        <v>51</v>
      </c>
      <c r="I35" s="18">
        <v>38.059701492537307</v>
      </c>
      <c r="J35" s="16">
        <v>26</v>
      </c>
    </row>
    <row r="36" spans="1:10" x14ac:dyDescent="0.25">
      <c r="A36" s="16" t="s">
        <v>31</v>
      </c>
      <c r="B36" s="17">
        <v>2050</v>
      </c>
      <c r="C36" s="16">
        <v>39</v>
      </c>
      <c r="D36" s="18">
        <v>19.024390243902438</v>
      </c>
      <c r="E36" s="16">
        <v>52</v>
      </c>
      <c r="F36" s="16">
        <v>0</v>
      </c>
      <c r="G36" s="16">
        <v>1</v>
      </c>
      <c r="H36" s="16">
        <v>40</v>
      </c>
      <c r="I36" s="18">
        <v>19.512195121951219</v>
      </c>
      <c r="J36" s="16">
        <v>52</v>
      </c>
    </row>
    <row r="37" spans="1:10" x14ac:dyDescent="0.25">
      <c r="A37" s="16" t="s">
        <v>32</v>
      </c>
      <c r="B37" s="17">
        <v>2474</v>
      </c>
      <c r="C37" s="16">
        <v>99</v>
      </c>
      <c r="D37" s="18">
        <v>40.016168148746971</v>
      </c>
      <c r="E37" s="16">
        <v>15</v>
      </c>
      <c r="F37" s="16">
        <v>1</v>
      </c>
      <c r="G37" s="16">
        <v>3</v>
      </c>
      <c r="H37" s="16">
        <v>103</v>
      </c>
      <c r="I37" s="18">
        <v>41.632983023443813</v>
      </c>
      <c r="J37" s="16">
        <v>17</v>
      </c>
    </row>
    <row r="38" spans="1:10" x14ac:dyDescent="0.25">
      <c r="A38" s="16" t="s">
        <v>33</v>
      </c>
      <c r="B38" s="17">
        <v>5801</v>
      </c>
      <c r="C38" s="16">
        <v>130</v>
      </c>
      <c r="D38" s="18">
        <v>22.409929322530598</v>
      </c>
      <c r="E38" s="16">
        <v>50</v>
      </c>
      <c r="F38" s="16">
        <v>0</v>
      </c>
      <c r="G38" s="16">
        <v>5</v>
      </c>
      <c r="H38" s="16">
        <v>135</v>
      </c>
      <c r="I38" s="18">
        <v>23.271849681089467</v>
      </c>
      <c r="J38" s="16">
        <v>50</v>
      </c>
    </row>
    <row r="39" spans="1:10" x14ac:dyDescent="0.25">
      <c r="A39" s="16" t="s">
        <v>34</v>
      </c>
      <c r="B39" s="17">
        <v>681</v>
      </c>
      <c r="C39" s="16">
        <v>27</v>
      </c>
      <c r="D39" s="18">
        <v>39.647577092511014</v>
      </c>
      <c r="E39" s="16">
        <v>17</v>
      </c>
      <c r="F39" s="16">
        <v>0</v>
      </c>
      <c r="G39" s="16">
        <v>1</v>
      </c>
      <c r="H39" s="16">
        <v>28</v>
      </c>
      <c r="I39" s="18">
        <v>41.116005873715125</v>
      </c>
      <c r="J39" s="16">
        <v>20</v>
      </c>
    </row>
    <row r="40" spans="1:10" x14ac:dyDescent="0.25">
      <c r="A40" s="16" t="s">
        <v>35</v>
      </c>
      <c r="B40" s="17">
        <v>812</v>
      </c>
      <c r="C40" s="16">
        <v>31</v>
      </c>
      <c r="D40" s="18">
        <v>38.177339901477836</v>
      </c>
      <c r="E40" s="16">
        <v>21</v>
      </c>
      <c r="F40" s="16">
        <v>0</v>
      </c>
      <c r="G40" s="16">
        <v>1</v>
      </c>
      <c r="H40" s="16">
        <v>32</v>
      </c>
      <c r="I40" s="18">
        <v>39.408866995073893</v>
      </c>
      <c r="J40" s="16">
        <v>23</v>
      </c>
    </row>
    <row r="41" spans="1:10" x14ac:dyDescent="0.25">
      <c r="A41" s="16" t="s">
        <v>36</v>
      </c>
      <c r="B41" s="17">
        <v>759</v>
      </c>
      <c r="C41" s="16">
        <v>26</v>
      </c>
      <c r="D41" s="18">
        <v>34.255599472990774</v>
      </c>
      <c r="E41" s="16">
        <v>27</v>
      </c>
      <c r="F41" s="16">
        <v>0</v>
      </c>
      <c r="G41" s="16">
        <v>0</v>
      </c>
      <c r="H41" s="16">
        <v>26</v>
      </c>
      <c r="I41" s="18">
        <v>34.255599472990774</v>
      </c>
      <c r="J41" s="16">
        <v>31</v>
      </c>
    </row>
    <row r="42" spans="1:10" x14ac:dyDescent="0.25">
      <c r="A42" s="16" t="s">
        <v>37</v>
      </c>
      <c r="B42" s="17">
        <v>3370</v>
      </c>
      <c r="C42" s="16">
        <v>92</v>
      </c>
      <c r="D42" s="18">
        <v>27.299703264094955</v>
      </c>
      <c r="E42" s="16">
        <v>43</v>
      </c>
      <c r="F42" s="16">
        <v>0</v>
      </c>
      <c r="G42" s="16">
        <v>5</v>
      </c>
      <c r="H42" s="16">
        <v>97</v>
      </c>
      <c r="I42" s="18">
        <v>28.783382789317507</v>
      </c>
      <c r="J42" s="16">
        <v>43</v>
      </c>
    </row>
    <row r="43" spans="1:10" x14ac:dyDescent="0.25">
      <c r="A43" s="16" t="s">
        <v>38</v>
      </c>
      <c r="B43" s="17">
        <v>6779</v>
      </c>
      <c r="C43" s="16">
        <v>101</v>
      </c>
      <c r="D43" s="18">
        <v>14.898952647883169</v>
      </c>
      <c r="E43" s="16">
        <v>54</v>
      </c>
      <c r="F43" s="16">
        <v>0</v>
      </c>
      <c r="G43" s="16">
        <v>13</v>
      </c>
      <c r="H43" s="16">
        <v>114</v>
      </c>
      <c r="I43" s="18">
        <v>16.81663962236318</v>
      </c>
      <c r="J43" s="16">
        <v>53</v>
      </c>
    </row>
    <row r="44" spans="1:10" x14ac:dyDescent="0.25">
      <c r="A44" s="16" t="s">
        <v>39</v>
      </c>
      <c r="B44" s="17">
        <v>7917</v>
      </c>
      <c r="C44" s="16">
        <v>328</v>
      </c>
      <c r="D44" s="18">
        <v>41.429834533282815</v>
      </c>
      <c r="E44" s="16">
        <v>11</v>
      </c>
      <c r="F44" s="16">
        <v>4</v>
      </c>
      <c r="G44" s="16">
        <v>31</v>
      </c>
      <c r="H44" s="16">
        <v>363</v>
      </c>
      <c r="I44" s="18">
        <v>45.850701023114816</v>
      </c>
      <c r="J44" s="16">
        <v>8</v>
      </c>
    </row>
    <row r="45" spans="1:10" x14ac:dyDescent="0.25">
      <c r="A45" s="16" t="s">
        <v>40</v>
      </c>
      <c r="B45" s="17">
        <v>3078</v>
      </c>
      <c r="C45" s="16">
        <v>117</v>
      </c>
      <c r="D45" s="18">
        <v>38.011695906432749</v>
      </c>
      <c r="E45" s="16">
        <v>22</v>
      </c>
      <c r="F45" s="16">
        <v>1</v>
      </c>
      <c r="G45" s="16">
        <v>9</v>
      </c>
      <c r="H45" s="16">
        <v>127</v>
      </c>
      <c r="I45" s="18">
        <v>41.260558804418451</v>
      </c>
      <c r="J45" s="16">
        <v>18</v>
      </c>
    </row>
    <row r="46" spans="1:10" x14ac:dyDescent="0.25">
      <c r="A46" s="16" t="s">
        <v>41</v>
      </c>
      <c r="B46" s="17">
        <v>1019</v>
      </c>
      <c r="C46" s="16">
        <v>40</v>
      </c>
      <c r="D46" s="18">
        <v>39.254170755642789</v>
      </c>
      <c r="E46" s="16">
        <v>18</v>
      </c>
      <c r="F46" s="16">
        <v>0</v>
      </c>
      <c r="G46" s="16">
        <v>2</v>
      </c>
      <c r="H46" s="16">
        <v>42</v>
      </c>
      <c r="I46" s="18">
        <v>41.216879293424931</v>
      </c>
      <c r="J46" s="16">
        <v>19</v>
      </c>
    </row>
    <row r="47" spans="1:10" x14ac:dyDescent="0.25">
      <c r="A47" s="16" t="s">
        <v>42</v>
      </c>
      <c r="B47" s="17">
        <v>1584</v>
      </c>
      <c r="C47" s="16">
        <v>65</v>
      </c>
      <c r="D47" s="18">
        <v>41.035353535353536</v>
      </c>
      <c r="E47" s="16">
        <v>12</v>
      </c>
      <c r="F47" s="16">
        <v>0</v>
      </c>
      <c r="G47" s="16">
        <v>3</v>
      </c>
      <c r="H47" s="16">
        <v>68</v>
      </c>
      <c r="I47" s="18">
        <v>42.929292929292927</v>
      </c>
      <c r="J47" s="16">
        <v>13</v>
      </c>
    </row>
    <row r="48" spans="1:10" x14ac:dyDescent="0.25">
      <c r="A48" s="16" t="s">
        <v>43</v>
      </c>
      <c r="B48" s="17">
        <v>1293</v>
      </c>
      <c r="C48" s="16">
        <v>53</v>
      </c>
      <c r="D48" s="18">
        <v>40.989945862335652</v>
      </c>
      <c r="E48" s="16">
        <v>13</v>
      </c>
      <c r="F48" s="16">
        <v>3</v>
      </c>
      <c r="G48" s="16">
        <v>3</v>
      </c>
      <c r="H48" s="16">
        <v>59</v>
      </c>
      <c r="I48" s="18">
        <v>45.630317092034026</v>
      </c>
      <c r="J48" s="16">
        <v>9</v>
      </c>
    </row>
    <row r="49" spans="1:10" x14ac:dyDescent="0.25">
      <c r="A49" s="16" t="s">
        <v>44</v>
      </c>
      <c r="B49" s="17">
        <v>1763</v>
      </c>
      <c r="C49" s="16">
        <v>52</v>
      </c>
      <c r="D49" s="18">
        <v>29.49517867271696</v>
      </c>
      <c r="E49" s="16">
        <v>37</v>
      </c>
      <c r="F49" s="16">
        <v>0</v>
      </c>
      <c r="G49" s="16">
        <v>3</v>
      </c>
      <c r="H49" s="16">
        <v>55</v>
      </c>
      <c r="I49" s="18">
        <v>31.196823596142938</v>
      </c>
      <c r="J49" s="16">
        <v>39</v>
      </c>
    </row>
    <row r="50" spans="1:10" x14ac:dyDescent="0.25">
      <c r="A50" s="16" t="s">
        <v>45</v>
      </c>
      <c r="B50" s="17">
        <v>629</v>
      </c>
      <c r="C50" s="16">
        <v>19</v>
      </c>
      <c r="D50" s="18">
        <v>30.206677265500797</v>
      </c>
      <c r="E50" s="16">
        <v>36</v>
      </c>
      <c r="F50" s="16">
        <v>0</v>
      </c>
      <c r="G50" s="16">
        <v>3</v>
      </c>
      <c r="H50" s="16">
        <v>22</v>
      </c>
      <c r="I50" s="18">
        <v>34.976152623211448</v>
      </c>
      <c r="J50" s="16">
        <v>29</v>
      </c>
    </row>
    <row r="51" spans="1:10" x14ac:dyDescent="0.25">
      <c r="A51" s="16" t="s">
        <v>46</v>
      </c>
      <c r="B51" s="17">
        <v>1023</v>
      </c>
      <c r="C51" s="16">
        <v>28</v>
      </c>
      <c r="D51" s="18">
        <v>27.37047898338221</v>
      </c>
      <c r="E51" s="16">
        <v>42</v>
      </c>
      <c r="F51" s="16">
        <v>0</v>
      </c>
      <c r="G51" s="16">
        <v>1</v>
      </c>
      <c r="H51" s="16">
        <v>29</v>
      </c>
      <c r="I51" s="18">
        <v>28.347996089931573</v>
      </c>
      <c r="J51" s="16">
        <v>44</v>
      </c>
    </row>
    <row r="52" spans="1:10" x14ac:dyDescent="0.25">
      <c r="A52" s="16" t="s">
        <v>47</v>
      </c>
      <c r="B52" s="17">
        <v>3300</v>
      </c>
      <c r="C52" s="16">
        <v>104</v>
      </c>
      <c r="D52" s="18">
        <v>31.515151515151516</v>
      </c>
      <c r="E52" s="16">
        <v>33</v>
      </c>
      <c r="F52" s="16">
        <v>1</v>
      </c>
      <c r="G52" s="16">
        <v>6</v>
      </c>
      <c r="H52" s="16">
        <v>111</v>
      </c>
      <c r="I52" s="18">
        <v>33.63636363636364</v>
      </c>
      <c r="J52" s="16">
        <v>33</v>
      </c>
    </row>
    <row r="53" spans="1:10" x14ac:dyDescent="0.25">
      <c r="A53" s="16" t="s">
        <v>48</v>
      </c>
      <c r="B53" s="17">
        <v>4941</v>
      </c>
      <c r="C53" s="16">
        <v>155</v>
      </c>
      <c r="D53" s="18">
        <v>31.370167982189841</v>
      </c>
      <c r="E53" s="16">
        <v>34</v>
      </c>
      <c r="F53" s="16">
        <v>1</v>
      </c>
      <c r="G53" s="16">
        <v>8</v>
      </c>
      <c r="H53" s="16">
        <v>164</v>
      </c>
      <c r="I53" s="18">
        <v>33.19166160696215</v>
      </c>
      <c r="J53" s="16">
        <v>35</v>
      </c>
    </row>
    <row r="54" spans="1:10" x14ac:dyDescent="0.25">
      <c r="A54" s="16" t="s">
        <v>49</v>
      </c>
      <c r="B54" s="17">
        <v>817</v>
      </c>
      <c r="C54" s="16">
        <v>34</v>
      </c>
      <c r="D54" s="18">
        <v>41.615667074663399</v>
      </c>
      <c r="E54" s="16">
        <v>10</v>
      </c>
      <c r="F54" s="16">
        <v>1</v>
      </c>
      <c r="G54" s="16">
        <v>0</v>
      </c>
      <c r="H54" s="16">
        <v>35</v>
      </c>
      <c r="I54" s="18">
        <v>42.839657282741733</v>
      </c>
      <c r="J54" s="16">
        <v>14</v>
      </c>
    </row>
    <row r="55" spans="1:10" x14ac:dyDescent="0.25">
      <c r="A55" s="16" t="s">
        <v>50</v>
      </c>
      <c r="B55" s="17">
        <v>1753</v>
      </c>
      <c r="C55" s="16">
        <v>58</v>
      </c>
      <c r="D55" s="18">
        <v>33.086138049058761</v>
      </c>
      <c r="E55" s="16">
        <v>29</v>
      </c>
      <c r="F55" s="16">
        <v>0</v>
      </c>
      <c r="G55" s="16">
        <v>1</v>
      </c>
      <c r="H55" s="16">
        <v>59</v>
      </c>
      <c r="I55" s="18">
        <v>33.656588705077013</v>
      </c>
      <c r="J55" s="16">
        <v>32</v>
      </c>
    </row>
    <row r="56" spans="1:10" x14ac:dyDescent="0.25">
      <c r="A56" s="16" t="s">
        <v>51</v>
      </c>
      <c r="B56" s="17">
        <v>614</v>
      </c>
      <c r="C56" s="16">
        <v>18</v>
      </c>
      <c r="D56" s="18">
        <v>29.315960912052116</v>
      </c>
      <c r="E56" s="16">
        <v>38</v>
      </c>
      <c r="F56" s="16">
        <v>0</v>
      </c>
      <c r="G56" s="16">
        <v>0</v>
      </c>
      <c r="H56" s="16">
        <v>18</v>
      </c>
      <c r="I56" s="18">
        <v>29.315960912052116</v>
      </c>
      <c r="J56" s="16">
        <v>41</v>
      </c>
    </row>
    <row r="57" spans="1:10" x14ac:dyDescent="0.25">
      <c r="A57" s="16" t="s">
        <v>52</v>
      </c>
      <c r="B57" s="17">
        <v>9794</v>
      </c>
      <c r="C57" s="16">
        <v>376</v>
      </c>
      <c r="D57" s="18">
        <v>38.390851541760256</v>
      </c>
      <c r="E57" s="16">
        <v>19</v>
      </c>
      <c r="F57" s="16">
        <v>4</v>
      </c>
      <c r="G57" s="16">
        <v>30</v>
      </c>
      <c r="H57" s="16">
        <v>410</v>
      </c>
      <c r="I57" s="18">
        <v>41.862364713089647</v>
      </c>
      <c r="J57" s="16">
        <v>16</v>
      </c>
    </row>
    <row r="58" spans="1:10" x14ac:dyDescent="0.25">
      <c r="A58" s="16" t="s">
        <v>53</v>
      </c>
      <c r="B58" s="17">
        <v>2476</v>
      </c>
      <c r="C58" s="16">
        <v>89</v>
      </c>
      <c r="D58" s="18">
        <v>35.945072697899839</v>
      </c>
      <c r="E58" s="16">
        <v>24</v>
      </c>
      <c r="F58" s="16">
        <v>4</v>
      </c>
      <c r="G58" s="16">
        <v>4</v>
      </c>
      <c r="H58" s="16">
        <v>97</v>
      </c>
      <c r="I58" s="18">
        <v>39.176090468497577</v>
      </c>
      <c r="J58" s="16">
        <v>25</v>
      </c>
    </row>
    <row r="59" spans="1:10" x14ac:dyDescent="0.25">
      <c r="A59" s="16" t="s">
        <v>68</v>
      </c>
      <c r="B59" s="17">
        <v>212738</v>
      </c>
      <c r="C59" s="17">
        <v>6621</v>
      </c>
      <c r="D59" s="18">
        <v>31.12278953454484</v>
      </c>
      <c r="E59" s="16"/>
      <c r="F59" s="16">
        <v>41</v>
      </c>
      <c r="G59" s="16">
        <v>535</v>
      </c>
      <c r="H59" s="17">
        <v>7197</v>
      </c>
      <c r="I59" s="18">
        <v>33.830345307373392</v>
      </c>
      <c r="J59" s="16"/>
    </row>
    <row r="60" spans="1:10" x14ac:dyDescent="0.25">
      <c r="A60" s="19" t="s">
        <v>81</v>
      </c>
      <c r="B60" s="19"/>
      <c r="C60" s="19"/>
      <c r="D60" s="19"/>
      <c r="E60" s="19"/>
      <c r="F60" s="19"/>
      <c r="G60" s="19"/>
      <c r="H60" s="19"/>
      <c r="I60" s="19"/>
      <c r="J60" s="19"/>
    </row>
    <row r="61" spans="1:10" x14ac:dyDescent="0.25">
      <c r="A61" s="19" t="s">
        <v>69</v>
      </c>
      <c r="B61" s="19"/>
      <c r="C61" s="19"/>
      <c r="D61" s="19"/>
      <c r="E61" s="19"/>
      <c r="F61" s="19"/>
      <c r="G61" s="19"/>
      <c r="H61" s="19"/>
      <c r="I61" s="19"/>
      <c r="J61" s="19"/>
    </row>
  </sheetData>
  <pageMargins left="0.7" right="0.7" top="0.75" bottom="0.75" header="0.3" footer="0.3"/>
  <pageSetup scale="96" orientation="landscape" r:id="rId1"/>
  <headerFooter>
    <oddFooter>&amp;L&amp;P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1</vt:i4>
      </vt:variant>
    </vt:vector>
  </HeadingPairs>
  <TitlesOfParts>
    <vt:vector size="7" baseType="lpstr">
      <vt:lpstr>2014</vt:lpstr>
      <vt:lpstr>2015</vt:lpstr>
      <vt:lpstr>2016</vt:lpstr>
      <vt:lpstr>2017</vt:lpstr>
      <vt:lpstr>2014-2017</vt:lpstr>
      <vt:lpstr>births to teens 2014-2017</vt:lpstr>
      <vt:lpstr>'births to teens 2014-2017'!Print_Titles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Andrya Durr</cp:lastModifiedBy>
  <cp:lastPrinted>2018-09-13T14:50:52Z</cp:lastPrinted>
  <dcterms:created xsi:type="dcterms:W3CDTF">2018-09-12T15:41:37Z</dcterms:created>
  <dcterms:modified xsi:type="dcterms:W3CDTF">2019-04-17T17:19:02Z</dcterms:modified>
</cp:coreProperties>
</file>