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10682643\OneDrive - Queensland University of Technology\Desktop\PhD\SO 4 CEA\SO 4.1 Systematic Review\Sys Rv1\Submissions\8. BMC Cost-effectiveness\"/>
    </mc:Choice>
  </mc:AlternateContent>
  <xr:revisionPtr revIDLastSave="0" documentId="13_ncr:1_{9D437B65-46D8-40FC-B2DB-3F02E53B6CC0}" xr6:coauthVersionLast="47" xr6:coauthVersionMax="47" xr10:uidLastSave="{00000000-0000-0000-0000-000000000000}"/>
  <bookViews>
    <workbookView xWindow="28830" yWindow="1425" windowWidth="28770" windowHeight="14775" xr2:uid="{9DA4D35D-652B-0147-AE7D-A84E3674FA4C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4" i="1" l="1"/>
</calcChain>
</file>

<file path=xl/sharedStrings.xml><?xml version="1.0" encoding="utf-8"?>
<sst xmlns="http://schemas.openxmlformats.org/spreadsheetml/2006/main" count="238" uniqueCount="138">
  <si>
    <t>Lee et al</t>
  </si>
  <si>
    <t>Reddy et al</t>
  </si>
  <si>
    <t xml:space="preserve">Saw et al </t>
  </si>
  <si>
    <t>Micieli et al</t>
  </si>
  <si>
    <t xml:space="preserve">Reddy et al </t>
  </si>
  <si>
    <t>Singh et al</t>
  </si>
  <si>
    <t>Year of publication</t>
  </si>
  <si>
    <t>USA</t>
  </si>
  <si>
    <t>Germany</t>
  </si>
  <si>
    <t>Canada</t>
  </si>
  <si>
    <t>Type of economic evaluation</t>
  </si>
  <si>
    <t>Cost-utility analysis</t>
  </si>
  <si>
    <t xml:space="preserve"> Economic model used</t>
  </si>
  <si>
    <t xml:space="preserve">Markov model </t>
  </si>
  <si>
    <t xml:space="preserve">Markov microsimulation model </t>
  </si>
  <si>
    <t xml:space="preserve">Perspective </t>
  </si>
  <si>
    <t>US Health care provider</t>
  </si>
  <si>
    <t>Health insurer</t>
  </si>
  <si>
    <t>Healthcare provider</t>
  </si>
  <si>
    <t>German healthcare system</t>
  </si>
  <si>
    <t>Compared interventions</t>
  </si>
  <si>
    <t xml:space="preserve">Base case population </t>
  </si>
  <si>
    <t>65-year-old symptomatic AF patient planned for catheter ablation without contraindication for OAC.</t>
  </si>
  <si>
    <t>70-year-old nonvalvular AF patient with a history of stroke</t>
  </si>
  <si>
    <t>65-year-old nonvalvular AF patient without any contraindication for anti-thrombotic therapy</t>
  </si>
  <si>
    <t>Nonvalvular AF patients at high risk of stroke and with contraindication to OAC</t>
  </si>
  <si>
    <t>Patients with new onset AF presenting to emergency departments (mean age 68.9) without contraindication to OAC.</t>
  </si>
  <si>
    <t>70-year-old nonvalvular AF without contraindication to OAC</t>
  </si>
  <si>
    <t>Nonvalvular AF patients without contraindication for OAC</t>
  </si>
  <si>
    <t>Not mentioned</t>
  </si>
  <si>
    <t>Not specified.</t>
  </si>
  <si>
    <t>Measure of effect</t>
  </si>
  <si>
    <t xml:space="preserve">QALY </t>
  </si>
  <si>
    <t>Currency type and year</t>
  </si>
  <si>
    <t>Number of health states in the model</t>
  </si>
  <si>
    <t>Time horizon</t>
  </si>
  <si>
    <t xml:space="preserve">10 years </t>
  </si>
  <si>
    <t>20 years</t>
  </si>
  <si>
    <t xml:space="preserve">Cycle length </t>
  </si>
  <si>
    <t>1 year</t>
  </si>
  <si>
    <t>3 months</t>
  </si>
  <si>
    <t xml:space="preserve">1 month </t>
  </si>
  <si>
    <t>Annual discount rate for costs and outcomes</t>
  </si>
  <si>
    <t>WTP per QALY</t>
  </si>
  <si>
    <t xml:space="preserve">Main conclusion </t>
  </si>
  <si>
    <t>LAAC is more cost-effective than OAC for this patient population.</t>
  </si>
  <si>
    <t>LAAC is cost-effective and cost saving relative to NOAC.</t>
  </si>
  <si>
    <t>LAAC with WATCHMAN proved to be both a cost-effective and cost-saving treatment strategy.</t>
  </si>
  <si>
    <t>LAAO was cost-effective compared to all tested OAC for stroke prevention in patients with NVAF.</t>
  </si>
  <si>
    <t>LAAC is a cost-effective solution.</t>
  </si>
  <si>
    <t>Generally cost-effective using PROTECT AF data. Using PREVAIL data, LAAC was dominated by warfarin and dabigatran.</t>
  </si>
  <si>
    <t>LAAC is a cost-effective against aspirin in patients with AF with contraindications to long-term OAC</t>
  </si>
  <si>
    <t>Apixaban is the preferred long-term strategy for stroke prevention in patients with new-onset NVAF.</t>
  </si>
  <si>
    <t>LAAC was cost-effective and cost savings by year 10 relative to warfarin and by year 5 relative to NOAC.</t>
  </si>
  <si>
    <t>LAA occlusion is most cost-effective against warfarin.</t>
  </si>
  <si>
    <t>Main limitation</t>
  </si>
  <si>
    <t>Limitations of primary data</t>
  </si>
  <si>
    <t>Lack of standard accepted antithrombotic therapy post- LAAC.</t>
  </si>
  <si>
    <t>Model allowed for only 1 clinical event per 3-month cycle</t>
  </si>
  <si>
    <t>Funding source</t>
  </si>
  <si>
    <t>LAAC manufacturing company</t>
  </si>
  <si>
    <t>Government agencies</t>
  </si>
  <si>
    <t>No funding received.</t>
  </si>
  <si>
    <t>University sector</t>
  </si>
  <si>
    <t>Federal agency</t>
  </si>
  <si>
    <t xml:space="preserve">Conflicts of interest (COI) for authors </t>
  </si>
  <si>
    <t>Having COI declared</t>
  </si>
  <si>
    <t>Having no COI declared</t>
  </si>
  <si>
    <t>Ontario HTA series</t>
  </si>
  <si>
    <t>Labori et al</t>
  </si>
  <si>
    <t>combined decision tree and Morkov model</t>
  </si>
  <si>
    <t>lifetime</t>
  </si>
  <si>
    <t>lifetime (20 years)</t>
  </si>
  <si>
    <t>Lifetime</t>
  </si>
  <si>
    <t>Lifetime (20 years)</t>
  </si>
  <si>
    <t xml:space="preserve">Study setting </t>
  </si>
  <si>
    <t>not specified</t>
  </si>
  <si>
    <t>QALY</t>
  </si>
  <si>
    <t>Sweden</t>
  </si>
  <si>
    <t>Swedish healthcare and public sector</t>
  </si>
  <si>
    <t>74-year-old patients with nonvalvular AF  with contraindications to OAC</t>
  </si>
  <si>
    <t>Euro 2020</t>
  </si>
  <si>
    <t>LAAC is cost-effective than OAC from both healthcare and public sector perspective</t>
  </si>
  <si>
    <t>how well secondary data matches the patient population in the model</t>
  </si>
  <si>
    <t>no funding received</t>
  </si>
  <si>
    <t>Euro 45829</t>
  </si>
  <si>
    <t>Ontario Ministry of Health and Long Term Care</t>
  </si>
  <si>
    <t>nonvalvular AF patients without contraindications for OAC</t>
  </si>
  <si>
    <t>70-year-old nonvalvular AF patient without contraindications to OAC</t>
  </si>
  <si>
    <t>70-year-old AF patient with contraindications to warfarin</t>
  </si>
  <si>
    <t>LAAC device has higher costs and lower QALYs compared with apixaban, dabigatran and rivaroxaban in patients with nonvalvular AF and no contraindication to OAC.</t>
  </si>
  <si>
    <t>unavailability of direct clinical evidence comparing LAAC with novel OAC</t>
  </si>
  <si>
    <r>
      <t>&gt;</t>
    </r>
    <r>
      <rPr>
        <sz val="8"/>
        <color theme="1"/>
        <rFont val="Times New Roman"/>
        <family val="1"/>
      </rPr>
      <t xml:space="preserve"> 2</t>
    </r>
  </si>
  <si>
    <r>
      <t>&gt;</t>
    </r>
    <r>
      <rPr>
        <sz val="8"/>
        <color theme="1"/>
        <rFont val="Times New Roman"/>
        <family val="1"/>
      </rPr>
      <t xml:space="preserve"> 1</t>
    </r>
  </si>
  <si>
    <t>Kawakami et al</t>
  </si>
  <si>
    <t>Freeman et al</t>
  </si>
  <si>
    <t>LAAC, warfarin, dabigatran, rivaroxaban and apixaban</t>
  </si>
  <si>
    <t>LAAC, warfarin, apixaban, dabigatran, rivaroxaban</t>
  </si>
  <si>
    <t>LAAC, Aspirin, (Aspirin + clopidogrel), Warfarin, Dabigatran 110mg, Dabigatran 150mg, Apixaban, Rivaroxaban</t>
  </si>
  <si>
    <t>LAAC, aspirin, apixaban</t>
  </si>
  <si>
    <t>LAAC, warfarin, dabigatran</t>
  </si>
  <si>
    <t>LAAC, aspirin</t>
  </si>
  <si>
    <t>LAAC, warfarin, novel OAC</t>
  </si>
  <si>
    <t>70 year old Nonvalvular AF patient with no contraindication to OAC.</t>
  </si>
  <si>
    <t xml:space="preserve">NOAC: $11,072 </t>
  </si>
  <si>
    <t xml:space="preserve">Warfarin: $ -27,881 NOAC: $ -110,789 
</t>
  </si>
  <si>
    <t>CAD 2012</t>
  </si>
  <si>
    <t>CAD 2016</t>
  </si>
  <si>
    <t>Euro 2014</t>
  </si>
  <si>
    <t>Warfarin:
Apixaban: $ -80758
Dabigatran: $ -89443
Rivaroxaban: $ -113684</t>
  </si>
  <si>
    <t>Aspirin: $ 5115
(Aspirin + clopidogrel): $2447
Warfarin: $6298
Dabigatran 110mg: $ -2207
 Dabigatran 150mg: $ -3093
Apixaban: $ -9765
Rivaroxaban: $ -11747</t>
  </si>
  <si>
    <t xml:space="preserve">Warfarin:
PROTECT AF trial - $ 20532
PREVAIL trial - $ -479 000
Dabigatran:
PROTECT AF trial - $ $ 23 356
PREVAIL trial - $ 
-248 206
</t>
  </si>
  <si>
    <t>Aspirin: $ -20063</t>
  </si>
  <si>
    <t>Warfarin: $ -29339
NOAC: $ -87401</t>
  </si>
  <si>
    <t>Warfarin: $ -41565
Dabigatran: $ -31075</t>
  </si>
  <si>
    <t>healthcare perspective: $466
Public sector perspective: $ -1192</t>
  </si>
  <si>
    <t xml:space="preserve">Warfarin: $ 75162
Apixaban: $ -65825
Dabigatran: $ 33166
Rivaroxaban: $ 3509 </t>
  </si>
  <si>
    <t>Warfarin: $ -51,400, Dabigatran: $ -163,212, Apixaban: $ -109,579</t>
  </si>
  <si>
    <t xml:space="preserve"> Aspirin: $ -8590
Apixaban: $ -13182</t>
  </si>
  <si>
    <r>
      <t>Considered CHA</t>
    </r>
    <r>
      <rPr>
        <b/>
        <vertAlign val="subscript"/>
        <sz val="8"/>
        <color theme="1"/>
        <rFont val="Times New Roman"/>
        <family val="1"/>
      </rPr>
      <t>2</t>
    </r>
    <r>
      <rPr>
        <b/>
        <sz val="8"/>
        <color theme="1"/>
        <rFont val="Times New Roman"/>
        <family val="1"/>
      </rPr>
      <t>DS</t>
    </r>
    <r>
      <rPr>
        <b/>
        <vertAlign val="subscript"/>
        <sz val="8"/>
        <color theme="1"/>
        <rFont val="Times New Roman"/>
        <family val="1"/>
      </rPr>
      <t>2</t>
    </r>
    <r>
      <rPr>
        <b/>
        <sz val="8"/>
        <color theme="1"/>
        <rFont val="Times New Roman"/>
        <family val="1"/>
      </rPr>
      <t xml:space="preserve">VASc score </t>
    </r>
    <r>
      <rPr>
        <b/>
        <vertAlign val="superscript"/>
        <sz val="8"/>
        <color theme="1"/>
        <rFont val="Times New Roman"/>
        <family val="1"/>
      </rPr>
      <t>a</t>
    </r>
  </si>
  <si>
    <r>
      <t>Considered/ mean HAS-BLED score</t>
    </r>
    <r>
      <rPr>
        <b/>
        <vertAlign val="superscript"/>
        <sz val="8"/>
        <color theme="1"/>
        <rFont val="Times New Roman"/>
        <family val="1"/>
      </rPr>
      <t xml:space="preserve"> b</t>
    </r>
  </si>
  <si>
    <t xml:space="preserve">Calculated ICER value per QALY taking LAAC as the intervention (All costs were converted to 2021 US$ using CCEMG EPPI-centre cost convertor for comparison purposes)
</t>
  </si>
  <si>
    <t>LAAC, standard care for AF patients with contraindications to OAC</t>
  </si>
  <si>
    <t>LAAC following radio-ablation, novel OAC</t>
  </si>
  <si>
    <t>Decision analytic modelling</t>
  </si>
  <si>
    <t>CAD 100,000</t>
  </si>
  <si>
    <t>CAD 50,000</t>
  </si>
  <si>
    <t>USD 50,000</t>
  </si>
  <si>
    <t>Euro 30 000</t>
  </si>
  <si>
    <t>a - Risk of stroke of base case population 
b - Risk of bleeding for the base case population
AF – atrial fibrillation, CAD - Canadian dollars, COI – conflict of interest, DOAC – direct oral anticoagulants, ICER- incremental cost-effectiveness ratio, ICH-intracranial hemorrhage, LAAC-left atrial appendage closure, LAAO- left atrial appendage occlusion, QALY- quality adjusted life years, NOAC – novel oral anticoagulants, NVAF – nonvalvular atrial fibrillation, OAC – oral anticoagulants, PSA- probabilistic sensitivity analysis, UK – United Kingdom, USA- United States of America, USD- United States dollars</t>
  </si>
  <si>
    <t>USD 2020</t>
  </si>
  <si>
    <t>USD 2017</t>
  </si>
  <si>
    <t>USD 2016</t>
  </si>
  <si>
    <t>USD, year not specified</t>
  </si>
  <si>
    <t>USD 2014</t>
  </si>
  <si>
    <t>CAD 2015</t>
  </si>
  <si>
    <t>USD 2015</t>
  </si>
  <si>
    <r>
      <t xml:space="preserve">Table 1. </t>
    </r>
    <r>
      <rPr>
        <b/>
        <sz val="12"/>
        <color rgb="FF000000"/>
        <rFont val="Times New Roman"/>
        <family val="1"/>
      </rPr>
      <t>Characteristics of included studies and their economic evaluations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</si>
</sst>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vertAlign val="subscript"/>
      <sz val="8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u/>
      <sz val="8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1" fillId="0" borderId="0" xfId="1" applyAlignment="1">
      <alignment vertical="top"/>
    </xf>
    <xf numFmtId="0" fontId="2" fillId="0" borderId="7" xfId="0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9" fontId="3" fillId="0" borderId="1" xfId="0" applyNumberFormat="1" applyFont="1" applyBorder="1" applyAlignment="1">
      <alignment horizontal="left" vertical="center" wrapText="1"/>
    </xf>
    <xf numFmtId="10" fontId="3" fillId="0" borderId="1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0AC2A-28F6-804B-9B2E-B8AC4B7EBCB0}">
  <dimension ref="A1:Q33"/>
  <sheetViews>
    <sheetView tabSelected="1" zoomScaleNormal="100" workbookViewId="0">
      <selection activeCell="A2" sqref="A2"/>
    </sheetView>
  </sheetViews>
  <sheetFormatPr defaultColWidth="11" defaultRowHeight="15.75" x14ac:dyDescent="0.25"/>
  <cols>
    <col min="2" max="2" width="11" style="15"/>
    <col min="3" max="3" width="10.875" customWidth="1"/>
  </cols>
  <sheetData>
    <row r="1" spans="2:17" ht="35.25" customHeight="1" thickBot="1" x14ac:dyDescent="0.3">
      <c r="B1" s="36" t="s">
        <v>137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2:17" ht="24" customHeight="1" thickBot="1" x14ac:dyDescent="0.3">
      <c r="B2" s="7"/>
      <c r="C2" s="3" t="s">
        <v>69</v>
      </c>
      <c r="D2" s="4" t="s">
        <v>94</v>
      </c>
      <c r="E2" s="3" t="s">
        <v>1</v>
      </c>
      <c r="F2" s="3" t="s">
        <v>1</v>
      </c>
      <c r="G2" s="3" t="s">
        <v>68</v>
      </c>
      <c r="H2" s="3" t="s">
        <v>0</v>
      </c>
      <c r="I2" s="3" t="s">
        <v>1</v>
      </c>
      <c r="J2" s="3" t="s">
        <v>95</v>
      </c>
      <c r="K2" s="3" t="s">
        <v>2</v>
      </c>
      <c r="L2" s="3" t="s">
        <v>3</v>
      </c>
      <c r="M2" s="3" t="s">
        <v>4</v>
      </c>
      <c r="N2" s="3" t="s">
        <v>5</v>
      </c>
    </row>
    <row r="3" spans="2:17" ht="21.75" thickBot="1" x14ac:dyDescent="0.3">
      <c r="B3" s="7" t="s">
        <v>6</v>
      </c>
      <c r="C3" s="6">
        <v>2022</v>
      </c>
      <c r="D3" s="6">
        <v>2020</v>
      </c>
      <c r="E3" s="6">
        <v>2019</v>
      </c>
      <c r="F3" s="6">
        <v>2018</v>
      </c>
      <c r="G3" s="6">
        <v>2017</v>
      </c>
      <c r="H3" s="6">
        <v>2016</v>
      </c>
      <c r="I3" s="6">
        <v>2016</v>
      </c>
      <c r="J3" s="6">
        <v>2016</v>
      </c>
      <c r="K3" s="6">
        <v>2016</v>
      </c>
      <c r="L3" s="6">
        <v>2016</v>
      </c>
      <c r="M3" s="6">
        <v>2015</v>
      </c>
      <c r="N3" s="6">
        <v>2013</v>
      </c>
    </row>
    <row r="4" spans="2:17" ht="16.5" thickBot="1" x14ac:dyDescent="0.3">
      <c r="B4" s="7" t="s">
        <v>75</v>
      </c>
      <c r="C4" s="6" t="s">
        <v>78</v>
      </c>
      <c r="D4" s="6" t="s">
        <v>7</v>
      </c>
      <c r="E4" s="6" t="s">
        <v>7</v>
      </c>
      <c r="F4" s="6" t="s">
        <v>7</v>
      </c>
      <c r="G4" s="6" t="s">
        <v>9</v>
      </c>
      <c r="H4" s="6" t="s">
        <v>7</v>
      </c>
      <c r="I4" s="6" t="s">
        <v>8</v>
      </c>
      <c r="J4" s="6" t="s">
        <v>7</v>
      </c>
      <c r="K4" s="6" t="s">
        <v>9</v>
      </c>
      <c r="L4" s="6" t="s">
        <v>9</v>
      </c>
      <c r="M4" s="6" t="s">
        <v>7</v>
      </c>
      <c r="N4" s="6" t="s">
        <v>9</v>
      </c>
    </row>
    <row r="5" spans="2:17" ht="37.5" customHeight="1" thickBot="1" x14ac:dyDescent="0.3">
      <c r="B5" s="7" t="s">
        <v>10</v>
      </c>
      <c r="C5" s="6" t="s">
        <v>124</v>
      </c>
      <c r="D5" s="1" t="s">
        <v>11</v>
      </c>
      <c r="E5" s="1" t="s">
        <v>11</v>
      </c>
      <c r="F5" s="1" t="s">
        <v>11</v>
      </c>
      <c r="G5" s="1" t="s">
        <v>11</v>
      </c>
      <c r="H5" s="1" t="s">
        <v>11</v>
      </c>
      <c r="I5" s="1" t="s">
        <v>11</v>
      </c>
      <c r="J5" s="1" t="s">
        <v>11</v>
      </c>
      <c r="K5" s="1" t="s">
        <v>11</v>
      </c>
      <c r="L5" s="1" t="s">
        <v>11</v>
      </c>
      <c r="M5" s="1" t="s">
        <v>11</v>
      </c>
      <c r="N5" s="1" t="s">
        <v>11</v>
      </c>
    </row>
    <row r="6" spans="2:17" ht="42" customHeight="1" thickBot="1" x14ac:dyDescent="0.3">
      <c r="B6" s="7" t="s">
        <v>12</v>
      </c>
      <c r="C6" s="2" t="s">
        <v>70</v>
      </c>
      <c r="D6" s="1" t="s">
        <v>13</v>
      </c>
      <c r="E6" s="1" t="s">
        <v>13</v>
      </c>
      <c r="F6" s="1" t="s">
        <v>13</v>
      </c>
      <c r="G6" s="1" t="s">
        <v>13</v>
      </c>
      <c r="H6" s="1" t="s">
        <v>13</v>
      </c>
      <c r="I6" s="1" t="s">
        <v>13</v>
      </c>
      <c r="J6" s="1" t="s">
        <v>13</v>
      </c>
      <c r="K6" s="1" t="s">
        <v>14</v>
      </c>
      <c r="L6" s="1" t="s">
        <v>14</v>
      </c>
      <c r="M6" s="1" t="s">
        <v>13</v>
      </c>
      <c r="N6" s="1" t="s">
        <v>14</v>
      </c>
    </row>
    <row r="7" spans="2:17" ht="35.25" customHeight="1" thickBot="1" x14ac:dyDescent="0.3">
      <c r="B7" s="7" t="s">
        <v>15</v>
      </c>
      <c r="C7" s="6" t="s">
        <v>79</v>
      </c>
      <c r="D7" s="1" t="s">
        <v>16</v>
      </c>
      <c r="E7" s="1" t="s">
        <v>17</v>
      </c>
      <c r="F7" s="1" t="s">
        <v>17</v>
      </c>
      <c r="G7" s="6" t="s">
        <v>86</v>
      </c>
      <c r="H7" s="1" t="s">
        <v>18</v>
      </c>
      <c r="I7" s="1" t="s">
        <v>19</v>
      </c>
      <c r="J7" s="1" t="s">
        <v>17</v>
      </c>
      <c r="K7" s="1" t="s">
        <v>18</v>
      </c>
      <c r="L7" s="1" t="s">
        <v>18</v>
      </c>
      <c r="M7" s="1" t="s">
        <v>17</v>
      </c>
      <c r="N7" s="1" t="s">
        <v>18</v>
      </c>
    </row>
    <row r="8" spans="2:17" ht="60" customHeight="1" x14ac:dyDescent="0.25">
      <c r="B8" s="31" t="s">
        <v>20</v>
      </c>
      <c r="C8" s="28" t="s">
        <v>122</v>
      </c>
      <c r="D8" s="25" t="s">
        <v>123</v>
      </c>
      <c r="E8" s="25" t="s">
        <v>102</v>
      </c>
      <c r="F8" s="25" t="s">
        <v>96</v>
      </c>
      <c r="G8" s="25" t="s">
        <v>97</v>
      </c>
      <c r="H8" s="25" t="s">
        <v>98</v>
      </c>
      <c r="I8" s="25" t="s">
        <v>99</v>
      </c>
      <c r="J8" s="25" t="s">
        <v>100</v>
      </c>
      <c r="K8" s="25" t="s">
        <v>101</v>
      </c>
      <c r="L8" s="25" t="s">
        <v>97</v>
      </c>
      <c r="M8" s="25" t="s">
        <v>102</v>
      </c>
      <c r="N8" s="25" t="s">
        <v>100</v>
      </c>
    </row>
    <row r="9" spans="2:17" ht="41.25" customHeight="1" x14ac:dyDescent="0.25">
      <c r="B9" s="32"/>
      <c r="C9" s="29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2:17" ht="0.95" customHeight="1" x14ac:dyDescent="0.25">
      <c r="B10" s="32"/>
      <c r="C10" s="29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2:17" ht="16.5" hidden="1" thickBot="1" x14ac:dyDescent="0.3">
      <c r="B11" s="32"/>
      <c r="C11" s="29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2:17" ht="16.5" hidden="1" thickBot="1" x14ac:dyDescent="0.3">
      <c r="B12" s="32"/>
      <c r="C12" s="29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2:17" ht="16.5" thickBot="1" x14ac:dyDescent="0.3">
      <c r="B13" s="33"/>
      <c r="C13" s="30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spans="2:17" ht="90.95" customHeight="1" x14ac:dyDescent="0.25">
      <c r="B14" s="17" t="s">
        <v>21</v>
      </c>
      <c r="C14" s="13" t="s">
        <v>80</v>
      </c>
      <c r="D14" s="13" t="s">
        <v>22</v>
      </c>
      <c r="E14" s="13" t="s">
        <v>88</v>
      </c>
      <c r="F14" s="13" t="s">
        <v>23</v>
      </c>
      <c r="G14" s="13" t="s">
        <v>87</v>
      </c>
      <c r="H14" s="13" t="s">
        <v>24</v>
      </c>
      <c r="I14" s="13" t="s">
        <v>89</v>
      </c>
      <c r="J14" s="13" t="s">
        <v>103</v>
      </c>
      <c r="K14" s="13" t="s">
        <v>25</v>
      </c>
      <c r="L14" s="13" t="s">
        <v>26</v>
      </c>
      <c r="M14" s="13" t="s">
        <v>27</v>
      </c>
      <c r="N14" s="13" t="s">
        <v>28</v>
      </c>
      <c r="Q14">
        <f>3/5*100</f>
        <v>60</v>
      </c>
    </row>
    <row r="15" spans="2:17" ht="35.25" thickBot="1" x14ac:dyDescent="0.3">
      <c r="B15" s="8" t="s">
        <v>119</v>
      </c>
      <c r="C15" s="22">
        <v>4</v>
      </c>
      <c r="D15" s="22">
        <v>3</v>
      </c>
      <c r="E15" s="22">
        <v>4</v>
      </c>
      <c r="F15" s="22">
        <v>7</v>
      </c>
      <c r="G15" s="23" t="s">
        <v>92</v>
      </c>
      <c r="H15" s="22" t="s">
        <v>76</v>
      </c>
      <c r="I15" s="22">
        <v>3</v>
      </c>
      <c r="J15" s="23" t="s">
        <v>93</v>
      </c>
      <c r="K15" s="23" t="s">
        <v>92</v>
      </c>
      <c r="L15" s="22" t="s">
        <v>30</v>
      </c>
      <c r="M15" s="22">
        <v>3.2</v>
      </c>
      <c r="N15" s="23" t="s">
        <v>92</v>
      </c>
    </row>
    <row r="16" spans="2:17" ht="32.25" thickBot="1" x14ac:dyDescent="0.3">
      <c r="B16" s="8" t="s">
        <v>120</v>
      </c>
      <c r="C16" s="22" t="s">
        <v>76</v>
      </c>
      <c r="D16" s="22">
        <v>3</v>
      </c>
      <c r="E16" s="22">
        <v>1.98</v>
      </c>
      <c r="F16" s="22">
        <v>3</v>
      </c>
      <c r="G16" s="22">
        <v>0.8</v>
      </c>
      <c r="H16" s="22" t="s">
        <v>76</v>
      </c>
      <c r="I16" s="22">
        <v>3</v>
      </c>
      <c r="J16" s="22" t="s">
        <v>76</v>
      </c>
      <c r="K16" s="22" t="s">
        <v>76</v>
      </c>
      <c r="L16" s="22" t="s">
        <v>76</v>
      </c>
      <c r="M16" s="22">
        <v>2</v>
      </c>
      <c r="N16" s="22"/>
    </row>
    <row r="17" spans="2:14" ht="21.75" thickBot="1" x14ac:dyDescent="0.3">
      <c r="B17" s="8" t="s">
        <v>31</v>
      </c>
      <c r="C17" s="22" t="s">
        <v>77</v>
      </c>
      <c r="D17" s="22" t="s">
        <v>32</v>
      </c>
      <c r="E17" s="22" t="s">
        <v>32</v>
      </c>
      <c r="F17" s="22" t="s">
        <v>32</v>
      </c>
      <c r="G17" s="22" t="s">
        <v>32</v>
      </c>
      <c r="H17" s="22" t="s">
        <v>32</v>
      </c>
      <c r="I17" s="22" t="s">
        <v>32</v>
      </c>
      <c r="J17" s="22" t="s">
        <v>32</v>
      </c>
      <c r="K17" s="22" t="s">
        <v>32</v>
      </c>
      <c r="L17" s="22" t="s">
        <v>32</v>
      </c>
      <c r="M17" s="22" t="s">
        <v>32</v>
      </c>
      <c r="N17" s="22" t="s">
        <v>32</v>
      </c>
    </row>
    <row r="18" spans="2:14" ht="23.25" thickBot="1" x14ac:dyDescent="0.3">
      <c r="B18" s="7" t="s">
        <v>33</v>
      </c>
      <c r="C18" s="5" t="s">
        <v>81</v>
      </c>
      <c r="D18" s="5" t="s">
        <v>130</v>
      </c>
      <c r="E18" s="5" t="s">
        <v>131</v>
      </c>
      <c r="F18" s="5" t="s">
        <v>132</v>
      </c>
      <c r="G18" s="5" t="s">
        <v>107</v>
      </c>
      <c r="H18" s="5" t="s">
        <v>133</v>
      </c>
      <c r="I18" s="5" t="s">
        <v>108</v>
      </c>
      <c r="J18" s="5" t="s">
        <v>134</v>
      </c>
      <c r="K18" s="5" t="s">
        <v>135</v>
      </c>
      <c r="L18" s="5" t="s">
        <v>106</v>
      </c>
      <c r="M18" s="5" t="s">
        <v>136</v>
      </c>
      <c r="N18" s="5" t="s">
        <v>106</v>
      </c>
    </row>
    <row r="19" spans="2:14" s="11" customFormat="1" ht="36" customHeight="1" thickBot="1" x14ac:dyDescent="0.3">
      <c r="B19" s="7" t="s">
        <v>34</v>
      </c>
      <c r="C19" s="6">
        <v>11</v>
      </c>
      <c r="D19" s="6">
        <v>11</v>
      </c>
      <c r="E19" s="6">
        <v>16</v>
      </c>
      <c r="F19" s="6">
        <v>16</v>
      </c>
      <c r="G19" s="6">
        <v>10</v>
      </c>
      <c r="H19" s="6">
        <v>11</v>
      </c>
      <c r="I19" s="6">
        <v>16</v>
      </c>
      <c r="J19" s="6">
        <v>12</v>
      </c>
      <c r="K19" s="6">
        <v>6</v>
      </c>
      <c r="L19" s="6">
        <v>10</v>
      </c>
      <c r="M19" s="6">
        <v>14</v>
      </c>
      <c r="N19" s="6">
        <v>10</v>
      </c>
    </row>
    <row r="20" spans="2:14" ht="23.25" customHeight="1" thickBot="1" x14ac:dyDescent="0.3">
      <c r="B20" s="7" t="s">
        <v>35</v>
      </c>
      <c r="C20" s="6" t="s">
        <v>71</v>
      </c>
      <c r="D20" s="1" t="s">
        <v>36</v>
      </c>
      <c r="E20" s="1" t="s">
        <v>72</v>
      </c>
      <c r="F20" s="1" t="s">
        <v>72</v>
      </c>
      <c r="G20" s="1" t="s">
        <v>73</v>
      </c>
      <c r="H20" s="1" t="s">
        <v>37</v>
      </c>
      <c r="I20" s="1" t="s">
        <v>37</v>
      </c>
      <c r="J20" s="1" t="s">
        <v>73</v>
      </c>
      <c r="K20" s="1" t="s">
        <v>73</v>
      </c>
      <c r="L20" s="1" t="s">
        <v>73</v>
      </c>
      <c r="M20" s="1" t="s">
        <v>74</v>
      </c>
      <c r="N20" s="1" t="s">
        <v>73</v>
      </c>
    </row>
    <row r="21" spans="2:14" ht="16.5" thickBot="1" x14ac:dyDescent="0.3">
      <c r="B21" s="7" t="s">
        <v>38</v>
      </c>
      <c r="C21" s="6" t="s">
        <v>39</v>
      </c>
      <c r="D21" s="6" t="s">
        <v>39</v>
      </c>
      <c r="E21" s="6" t="s">
        <v>40</v>
      </c>
      <c r="F21" s="6" t="s">
        <v>40</v>
      </c>
      <c r="G21" s="6" t="s">
        <v>41</v>
      </c>
      <c r="H21" s="6" t="s">
        <v>39</v>
      </c>
      <c r="I21" s="6" t="s">
        <v>40</v>
      </c>
      <c r="J21" s="6" t="s">
        <v>29</v>
      </c>
      <c r="K21" s="6" t="s">
        <v>41</v>
      </c>
      <c r="L21" s="6" t="s">
        <v>41</v>
      </c>
      <c r="M21" s="6" t="s">
        <v>40</v>
      </c>
      <c r="N21" s="6" t="s">
        <v>41</v>
      </c>
    </row>
    <row r="22" spans="2:14" ht="46.5" customHeight="1" thickBot="1" x14ac:dyDescent="0.3">
      <c r="B22" s="7" t="s">
        <v>42</v>
      </c>
      <c r="C22" s="20">
        <v>0.03</v>
      </c>
      <c r="D22" s="20">
        <v>0.03</v>
      </c>
      <c r="E22" s="20">
        <v>0.03</v>
      </c>
      <c r="F22" s="20">
        <v>0.03</v>
      </c>
      <c r="G22" s="20">
        <v>0.03</v>
      </c>
      <c r="H22" s="20">
        <v>0.03</v>
      </c>
      <c r="I22" s="21">
        <v>3.5000000000000003E-2</v>
      </c>
      <c r="J22" s="20">
        <v>0.03</v>
      </c>
      <c r="K22" s="20">
        <v>0.05</v>
      </c>
      <c r="L22" s="20">
        <v>0.05</v>
      </c>
      <c r="M22" s="20">
        <v>0.03</v>
      </c>
      <c r="N22" s="20">
        <v>0.05</v>
      </c>
    </row>
    <row r="23" spans="2:14" ht="158.25" customHeight="1" thickBot="1" x14ac:dyDescent="0.3">
      <c r="B23" s="9" t="s">
        <v>121</v>
      </c>
      <c r="C23" s="18" t="s">
        <v>115</v>
      </c>
      <c r="D23" s="19" t="s">
        <v>104</v>
      </c>
      <c r="E23" s="2" t="s">
        <v>105</v>
      </c>
      <c r="F23" s="2" t="s">
        <v>117</v>
      </c>
      <c r="G23" s="2" t="s">
        <v>109</v>
      </c>
      <c r="H23" s="2" t="s">
        <v>110</v>
      </c>
      <c r="I23" s="2" t="s">
        <v>118</v>
      </c>
      <c r="J23" s="2" t="s">
        <v>111</v>
      </c>
      <c r="K23" s="2" t="s">
        <v>112</v>
      </c>
      <c r="L23" s="2" t="s">
        <v>116</v>
      </c>
      <c r="M23" s="2" t="s">
        <v>113</v>
      </c>
      <c r="N23" s="2" t="s">
        <v>114</v>
      </c>
    </row>
    <row r="24" spans="2:14" ht="16.5" thickBot="1" x14ac:dyDescent="0.3">
      <c r="B24" s="7" t="s">
        <v>43</v>
      </c>
      <c r="C24" s="6" t="s">
        <v>85</v>
      </c>
      <c r="D24" s="6" t="s">
        <v>127</v>
      </c>
      <c r="E24" s="6" t="s">
        <v>127</v>
      </c>
      <c r="F24" s="6" t="s">
        <v>127</v>
      </c>
      <c r="G24" s="6" t="s">
        <v>125</v>
      </c>
      <c r="H24" s="6" t="s">
        <v>127</v>
      </c>
      <c r="I24" s="6" t="s">
        <v>128</v>
      </c>
      <c r="J24" s="6" t="s">
        <v>127</v>
      </c>
      <c r="K24" s="6" t="s">
        <v>126</v>
      </c>
      <c r="L24" s="6" t="s">
        <v>126</v>
      </c>
      <c r="M24" s="6" t="s">
        <v>127</v>
      </c>
      <c r="N24" s="6" t="s">
        <v>125</v>
      </c>
    </row>
    <row r="25" spans="2:14" ht="142.5" customHeight="1" thickBot="1" x14ac:dyDescent="0.3">
      <c r="B25" s="7" t="s">
        <v>44</v>
      </c>
      <c r="C25" s="2" t="s">
        <v>82</v>
      </c>
      <c r="D25" s="2" t="s">
        <v>45</v>
      </c>
      <c r="E25" s="2" t="s">
        <v>46</v>
      </c>
      <c r="F25" s="2" t="s">
        <v>47</v>
      </c>
      <c r="G25" s="2" t="s">
        <v>90</v>
      </c>
      <c r="H25" s="2" t="s">
        <v>48</v>
      </c>
      <c r="I25" s="2" t="s">
        <v>49</v>
      </c>
      <c r="J25" s="2" t="s">
        <v>50</v>
      </c>
      <c r="K25" s="2" t="s">
        <v>51</v>
      </c>
      <c r="L25" s="2" t="s">
        <v>52</v>
      </c>
      <c r="M25" s="2" t="s">
        <v>53</v>
      </c>
      <c r="N25" s="2" t="s">
        <v>54</v>
      </c>
    </row>
    <row r="26" spans="2:14" ht="54.95" customHeight="1" x14ac:dyDescent="0.25">
      <c r="B26" s="34" t="s">
        <v>55</v>
      </c>
      <c r="C26" s="25" t="s">
        <v>83</v>
      </c>
      <c r="D26" s="25" t="s">
        <v>56</v>
      </c>
      <c r="E26" s="25" t="s">
        <v>56</v>
      </c>
      <c r="F26" s="25" t="s">
        <v>56</v>
      </c>
      <c r="G26" s="25" t="s">
        <v>91</v>
      </c>
      <c r="H26" s="25" t="s">
        <v>56</v>
      </c>
      <c r="I26" s="25" t="s">
        <v>56</v>
      </c>
      <c r="J26" s="25" t="s">
        <v>56</v>
      </c>
      <c r="K26" s="25" t="s">
        <v>57</v>
      </c>
      <c r="L26" s="25" t="s">
        <v>56</v>
      </c>
      <c r="M26" s="25" t="s">
        <v>58</v>
      </c>
      <c r="N26" s="25" t="s">
        <v>56</v>
      </c>
    </row>
    <row r="27" spans="2:14" ht="16.5" thickBot="1" x14ac:dyDescent="0.3">
      <c r="B27" s="35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2:14" ht="24.75" customHeight="1" thickBot="1" x14ac:dyDescent="0.3">
      <c r="B28" s="7" t="s">
        <v>59</v>
      </c>
      <c r="C28" s="2" t="s">
        <v>84</v>
      </c>
      <c r="D28" s="2" t="s">
        <v>76</v>
      </c>
      <c r="E28" s="2" t="s">
        <v>60</v>
      </c>
      <c r="F28" s="2" t="s">
        <v>60</v>
      </c>
      <c r="G28" s="2" t="s">
        <v>76</v>
      </c>
      <c r="H28" s="2" t="s">
        <v>76</v>
      </c>
      <c r="I28" s="2" t="s">
        <v>60</v>
      </c>
      <c r="J28" s="2" t="s">
        <v>61</v>
      </c>
      <c r="K28" s="2" t="s">
        <v>62</v>
      </c>
      <c r="L28" s="10" t="s">
        <v>63</v>
      </c>
      <c r="M28" s="2" t="s">
        <v>76</v>
      </c>
      <c r="N28" s="2" t="s">
        <v>64</v>
      </c>
    </row>
    <row r="29" spans="2:14" ht="36" customHeight="1" x14ac:dyDescent="0.25">
      <c r="B29" s="12" t="s">
        <v>65</v>
      </c>
      <c r="C29" s="13" t="s">
        <v>66</v>
      </c>
      <c r="D29" s="13" t="s">
        <v>66</v>
      </c>
      <c r="E29" s="13" t="s">
        <v>66</v>
      </c>
      <c r="F29" s="13" t="s">
        <v>66</v>
      </c>
      <c r="G29" s="13" t="s">
        <v>76</v>
      </c>
      <c r="H29" s="13" t="s">
        <v>66</v>
      </c>
      <c r="I29" s="13" t="s">
        <v>66</v>
      </c>
      <c r="J29" s="13" t="s">
        <v>66</v>
      </c>
      <c r="K29" s="13" t="s">
        <v>66</v>
      </c>
      <c r="L29" s="14" t="s">
        <v>67</v>
      </c>
      <c r="M29" s="13" t="s">
        <v>66</v>
      </c>
      <c r="N29" s="14" t="s">
        <v>67</v>
      </c>
    </row>
    <row r="31" spans="2:14" ht="83.25" customHeight="1" x14ac:dyDescent="0.25">
      <c r="B31" s="24" t="s">
        <v>129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3" spans="1:1" x14ac:dyDescent="0.25">
      <c r="A33" s="16"/>
    </row>
  </sheetData>
  <mergeCells count="28">
    <mergeCell ref="M8:M13"/>
    <mergeCell ref="N8:N13"/>
    <mergeCell ref="I26:I27"/>
    <mergeCell ref="J26:J27"/>
    <mergeCell ref="K26:K27"/>
    <mergeCell ref="L26:L27"/>
    <mergeCell ref="M26:M27"/>
    <mergeCell ref="B26:B27"/>
    <mergeCell ref="D26:D27"/>
    <mergeCell ref="E26:E27"/>
    <mergeCell ref="F26:F27"/>
    <mergeCell ref="H26:H27"/>
    <mergeCell ref="B1:N1"/>
    <mergeCell ref="B31:N31"/>
    <mergeCell ref="J8:J13"/>
    <mergeCell ref="K8:K13"/>
    <mergeCell ref="L8:L13"/>
    <mergeCell ref="C26:C27"/>
    <mergeCell ref="G26:G27"/>
    <mergeCell ref="C8:C13"/>
    <mergeCell ref="D8:D13"/>
    <mergeCell ref="E8:E13"/>
    <mergeCell ref="F8:F13"/>
    <mergeCell ref="G8:G13"/>
    <mergeCell ref="B8:B13"/>
    <mergeCell ref="H8:H13"/>
    <mergeCell ref="I8:I13"/>
    <mergeCell ref="N26:N27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Sumudu Hewage</cp:lastModifiedBy>
  <dcterms:created xsi:type="dcterms:W3CDTF">2022-12-28T22:06:21Z</dcterms:created>
  <dcterms:modified xsi:type="dcterms:W3CDTF">2023-03-23T03:06:22Z</dcterms:modified>
</cp:coreProperties>
</file>