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/>
  <mc:AlternateContent xmlns:mc="http://schemas.openxmlformats.org/markup-compatibility/2006">
    <mc:Choice Requires="x15">
      <x15ac:absPath xmlns:x15ac="http://schemas.microsoft.com/office/spreadsheetml/2010/11/ac" url="C:\Users\kbhwa\Downloads\"/>
    </mc:Choice>
  </mc:AlternateContent>
  <xr:revisionPtr revIDLastSave="0" documentId="13_ncr:1_{A6D79077-18AF-4AB0-8C1F-FEF9A1E26080}" xr6:coauthVersionLast="36" xr6:coauthVersionMax="47" xr10:uidLastSave="{00000000-0000-0000-0000-000000000000}"/>
  <bookViews>
    <workbookView xWindow="3612" yWindow="660" windowWidth="33156" windowHeight="19872" xr2:uid="{00000000-000D-0000-FFFF-FFFF00000000}"/>
  </bookViews>
  <sheets>
    <sheet name="BRCA2_Importance_RF_GS" sheetId="1" r:id="rId1"/>
  </sheets>
  <calcPr calcId="191029"/>
  <extLst>
    <ext uri="GoogleSheetsCustomDataVersion1">
      <go:sheetsCustomData xmlns:go="http://customooxmlschemas.google.com/" r:id="rId5" roundtripDataSignature="AMtx7mhnncTqGDXjAcRlYgylWVI9qP/QQg=="/>
    </ext>
  </extLst>
</workbook>
</file>

<file path=xl/calcChain.xml><?xml version="1.0" encoding="utf-8"?>
<calcChain xmlns="http://schemas.openxmlformats.org/spreadsheetml/2006/main">
  <c r="N56" i="1" l="1"/>
  <c r="M56" i="1"/>
  <c r="N55" i="1"/>
  <c r="M55" i="1"/>
  <c r="N51" i="1"/>
  <c r="M51" i="1"/>
  <c r="N50" i="1"/>
  <c r="M50" i="1"/>
  <c r="N49" i="1"/>
  <c r="M49" i="1"/>
  <c r="N48" i="1"/>
  <c r="M48" i="1"/>
  <c r="N47" i="1"/>
  <c r="M47" i="1"/>
  <c r="N46" i="1"/>
  <c r="M46" i="1"/>
  <c r="N45" i="1"/>
  <c r="M45" i="1"/>
  <c r="N44" i="1"/>
  <c r="M44" i="1"/>
  <c r="N43" i="1"/>
  <c r="M43" i="1"/>
  <c r="N41" i="1"/>
  <c r="M41" i="1"/>
  <c r="N40" i="1"/>
  <c r="M40" i="1"/>
  <c r="N38" i="1"/>
  <c r="M38" i="1"/>
  <c r="N36" i="1"/>
  <c r="M36" i="1"/>
  <c r="N35" i="1"/>
  <c r="M35" i="1"/>
  <c r="N34" i="1"/>
  <c r="M34" i="1"/>
  <c r="N33" i="1"/>
  <c r="M33" i="1"/>
  <c r="N32" i="1"/>
  <c r="M32" i="1"/>
  <c r="N31" i="1"/>
  <c r="M31" i="1"/>
  <c r="N30" i="1"/>
  <c r="M30" i="1"/>
  <c r="N28" i="1"/>
  <c r="M28" i="1"/>
  <c r="N27" i="1"/>
  <c r="M27" i="1"/>
  <c r="N26" i="1"/>
  <c r="M26" i="1"/>
  <c r="N25" i="1"/>
  <c r="M25" i="1"/>
  <c r="N24" i="1"/>
  <c r="M24" i="1"/>
  <c r="N23" i="1"/>
  <c r="M23" i="1"/>
  <c r="N22" i="1"/>
  <c r="M22" i="1"/>
  <c r="N21" i="1"/>
  <c r="M21" i="1"/>
  <c r="N20" i="1"/>
  <c r="M20" i="1"/>
  <c r="N19" i="1"/>
  <c r="M19" i="1"/>
  <c r="N18" i="1"/>
  <c r="M18" i="1"/>
  <c r="N17" i="1"/>
  <c r="M17" i="1"/>
  <c r="N16" i="1"/>
  <c r="M16" i="1"/>
  <c r="N15" i="1"/>
  <c r="M15" i="1"/>
  <c r="N14" i="1"/>
  <c r="M14" i="1"/>
  <c r="N13" i="1"/>
  <c r="M13" i="1"/>
  <c r="O13" i="1" s="1"/>
  <c r="N12" i="1"/>
  <c r="M12" i="1"/>
  <c r="N11" i="1"/>
  <c r="M11" i="1"/>
  <c r="N10" i="1"/>
  <c r="M10" i="1"/>
  <c r="N9" i="1"/>
  <c r="M9" i="1"/>
  <c r="N8" i="1"/>
  <c r="M8" i="1"/>
  <c r="N7" i="1"/>
  <c r="M7" i="1"/>
  <c r="N6" i="1"/>
  <c r="M6" i="1"/>
  <c r="N5" i="1"/>
  <c r="M5" i="1"/>
  <c r="N4" i="1"/>
  <c r="M4" i="1"/>
  <c r="N3" i="1"/>
  <c r="M3" i="1"/>
  <c r="N2" i="1"/>
  <c r="M2" i="1"/>
  <c r="O46" i="1" l="1"/>
  <c r="O41" i="1"/>
  <c r="O18" i="1"/>
  <c r="O26" i="1"/>
  <c r="O3" i="1"/>
  <c r="O19" i="1"/>
  <c r="O27" i="1"/>
  <c r="O36" i="1"/>
  <c r="O47" i="1"/>
  <c r="O11" i="1"/>
  <c r="O10" i="1"/>
  <c r="O35" i="1"/>
  <c r="O8" i="1"/>
  <c r="O24" i="1"/>
  <c r="O33" i="1"/>
  <c r="O44" i="1"/>
  <c r="O55" i="1"/>
  <c r="O16" i="1"/>
  <c r="O17" i="1"/>
  <c r="O21" i="1"/>
  <c r="O25" i="1"/>
  <c r="O30" i="1"/>
  <c r="O34" i="1"/>
  <c r="O45" i="1"/>
  <c r="O49" i="1"/>
  <c r="O56" i="1"/>
  <c r="O5" i="1"/>
  <c r="O9" i="1"/>
  <c r="O40" i="1"/>
  <c r="O12" i="1"/>
  <c r="O48" i="1"/>
  <c r="O38" i="1"/>
  <c r="O15" i="1"/>
  <c r="O51" i="1"/>
  <c r="O2" i="1"/>
  <c r="O4" i="1"/>
  <c r="O7" i="1"/>
  <c r="O43" i="1"/>
  <c r="O20" i="1"/>
  <c r="O28" i="1"/>
  <c r="O32" i="1"/>
  <c r="O23" i="1"/>
  <c r="O50" i="1"/>
  <c r="O6" i="1"/>
  <c r="O14" i="1"/>
  <c r="O22" i="1"/>
  <c r="O31" i="1"/>
</calcChain>
</file>

<file path=xl/sharedStrings.xml><?xml version="1.0" encoding="utf-8"?>
<sst xmlns="http://schemas.openxmlformats.org/spreadsheetml/2006/main" count="167" uniqueCount="67">
  <si>
    <t>Category</t>
  </si>
  <si>
    <t>SD</t>
  </si>
  <si>
    <t>Rank</t>
  </si>
  <si>
    <t>Minor allele frequency</t>
  </si>
  <si>
    <t>gnomAD2_AF</t>
  </si>
  <si>
    <t>gnomAD2_AF_afr</t>
  </si>
  <si>
    <t>gnomAD2_AF_amr</t>
  </si>
  <si>
    <t>gnomAD2_AF_asj</t>
  </si>
  <si>
    <t>gnomAD2_AF_eas</t>
  </si>
  <si>
    <t>gnomAD2_AF_fin</t>
  </si>
  <si>
    <t>gnomAD2_AF_nfe</t>
  </si>
  <si>
    <t>gnomAD2_AF_sas</t>
  </si>
  <si>
    <t>gnomAD2_AF_oth</t>
  </si>
  <si>
    <t>gnomAD2_AF_female</t>
  </si>
  <si>
    <t>gnomAD2_AF_male</t>
  </si>
  <si>
    <t>KOVA_KOVA_AF</t>
  </si>
  <si>
    <t>KRGDB_KRGDB1100_AF</t>
  </si>
  <si>
    <t>dbNSFP_ALSPAC_AF</t>
  </si>
  <si>
    <t>dbNSFP_TWINSUK_AF</t>
  </si>
  <si>
    <t>dbNSFP_UK10K_AF</t>
  </si>
  <si>
    <t>Site conservation score</t>
  </si>
  <si>
    <t>dbNSFP_bStatistic</t>
  </si>
  <si>
    <t>dbNSFP_GERP++_RS</t>
  </si>
  <si>
    <t>dbNSFP_phastCons100way_vertebrate</t>
  </si>
  <si>
    <t>dbNSFP_phastCons30way_mammalian</t>
  </si>
  <si>
    <t>dbNSFP_phastCons17way_primate</t>
  </si>
  <si>
    <t>dbNSFP_phyloP100way_vertebrate</t>
  </si>
  <si>
    <t>dbNSFP_phyloP30way_mammalian</t>
  </si>
  <si>
    <t>dbNSFP_phyloP17way_primate</t>
  </si>
  <si>
    <t>dbNSFP_SiPhy_29way_logOdds</t>
  </si>
  <si>
    <t>Predicted functional-impact score</t>
  </si>
  <si>
    <t>dbNSFP_integrated_fitCons_score</t>
  </si>
  <si>
    <t>dbNSFP_LRT_score</t>
  </si>
  <si>
    <t>dbNSFP_MutationAssessor_score</t>
  </si>
  <si>
    <t>dbNSFP_SIFT_score</t>
  </si>
  <si>
    <t>dbNSFP_SIFT4G_score</t>
  </si>
  <si>
    <t>Position</t>
  </si>
  <si>
    <t>EXON</t>
  </si>
  <si>
    <t>cDNA_position</t>
  </si>
  <si>
    <t>CDS_position</t>
  </si>
  <si>
    <t>Protein_position</t>
  </si>
  <si>
    <t>Others</t>
  </si>
  <si>
    <t>gnomAD2_InbreedingCoeff</t>
  </si>
  <si>
    <t>gnomAD2_segdup</t>
  </si>
  <si>
    <t>gnomAD2_has_star</t>
  </si>
  <si>
    <t>dbNSFP_APPRIS</t>
  </si>
  <si>
    <t>dbNSFP_codon_degeneracy</t>
  </si>
  <si>
    <t>dbNSFP_codonpos</t>
  </si>
  <si>
    <t>dbNSFP_Interpro_domain</t>
  </si>
  <si>
    <t>dbNSFP_Reliability_index</t>
  </si>
  <si>
    <t>dbNSFP_LRT_Omega</t>
  </si>
  <si>
    <t>dbscSNV_ADA_SCORE</t>
  </si>
  <si>
    <t>dbscSNV_RF_SCORE</t>
  </si>
  <si>
    <t>dbSNP_ASP</t>
  </si>
  <si>
    <t>Missing value flag</t>
  </si>
  <si>
    <t>notRepo_AF_gnomAD</t>
  </si>
  <si>
    <t>notRepo_AF_KOVA</t>
  </si>
  <si>
    <t>notRepo_AF_KRGDB</t>
  </si>
  <si>
    <t>notRepo_AF_dbNSFP</t>
  </si>
  <si>
    <t>notRepo_LRT</t>
  </si>
  <si>
    <t>notRepo_MutationAssessor</t>
  </si>
  <si>
    <t>notRepo_SIFT</t>
  </si>
  <si>
    <t>notRepo_dbscADA</t>
  </si>
  <si>
    <t>notRepo_dbscRF</t>
  </si>
  <si>
    <t>N/A</t>
  </si>
  <si>
    <t>Feature name</t>
    <phoneticPr fontId="2" type="noConversion"/>
  </si>
  <si>
    <t>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</si>
</sst>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>
    <font>
      <sz val="10"/>
      <color rgb="FF000000"/>
      <name val="Arial"/>
      <scheme val="minor"/>
    </font>
    <font>
      <sz val="10"/>
      <color theme="1"/>
      <name val="Arial"/>
      <family val="2"/>
    </font>
    <font>
      <sz val="8"/>
      <name val="Arial"/>
      <family val="3"/>
      <charset val="129"/>
      <scheme val="minor"/>
    </font>
    <font>
      <sz val="10"/>
      <color rgb="FF00000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0" fontId="1" fillId="0" borderId="0" xfId="0" applyFont="1"/>
    <xf numFmtId="2" fontId="1" fillId="0" borderId="0" xfId="0" applyNumberFormat="1" applyFont="1"/>
    <xf numFmtId="0" fontId="1" fillId="0" borderId="0" xfId="0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P1000"/>
  <sheetViews>
    <sheetView tabSelected="1" zoomScale="80" zoomScaleNormal="80" workbookViewId="0">
      <selection activeCell="M2" sqref="M2"/>
    </sheetView>
  </sheetViews>
  <sheetFormatPr defaultColWidth="12.5546875" defaultRowHeight="15" customHeight="1"/>
  <cols>
    <col min="1" max="1" width="30" customWidth="1"/>
    <col min="2" max="2" width="34" customWidth="1"/>
    <col min="3" max="12" width="5" customWidth="1"/>
    <col min="13" max="13" width="6.44140625" customWidth="1"/>
    <col min="14" max="14" width="5" customWidth="1"/>
    <col min="15" max="15" width="5.33203125" customWidth="1"/>
    <col min="16" max="16" width="5.44140625" customWidth="1"/>
    <col min="17" max="26" width="11.109375" customWidth="1"/>
  </cols>
  <sheetData>
    <row r="1" spans="1:16" ht="15.75" customHeight="1">
      <c r="A1" s="12" t="s">
        <v>0</v>
      </c>
      <c r="B1" s="13" t="s">
        <v>65</v>
      </c>
      <c r="C1" s="13">
        <v>1</v>
      </c>
      <c r="D1" s="13">
        <v>2</v>
      </c>
      <c r="E1" s="13">
        <v>3</v>
      </c>
      <c r="F1" s="13">
        <v>4</v>
      </c>
      <c r="G1" s="13">
        <v>5</v>
      </c>
      <c r="H1" s="13">
        <v>6</v>
      </c>
      <c r="I1" s="13">
        <v>7</v>
      </c>
      <c r="J1" s="13">
        <v>8</v>
      </c>
      <c r="K1" s="13">
        <v>9</v>
      </c>
      <c r="L1" s="13">
        <v>10</v>
      </c>
      <c r="M1" s="13" t="s">
        <v>66</v>
      </c>
      <c r="N1" s="13" t="s">
        <v>1</v>
      </c>
      <c r="O1" s="14" t="s">
        <v>2</v>
      </c>
    </row>
    <row r="2" spans="1:16" ht="15.75" customHeight="1">
      <c r="A2" s="18" t="s">
        <v>3</v>
      </c>
      <c r="B2" s="15" t="s">
        <v>4</v>
      </c>
      <c r="C2" s="16">
        <v>4.4115253083123491</v>
      </c>
      <c r="D2" s="16">
        <v>4.5860177064715897</v>
      </c>
      <c r="E2" s="16">
        <v>4.1091378177908329</v>
      </c>
      <c r="F2" s="16">
        <v>6.340133611991579</v>
      </c>
      <c r="G2" s="16">
        <v>6.0032476027456569</v>
      </c>
      <c r="H2" s="16">
        <v>5.6130424107971884</v>
      </c>
      <c r="I2" s="16">
        <v>3.8469076569467151</v>
      </c>
      <c r="J2" s="16">
        <v>4.0475590788816307</v>
      </c>
      <c r="K2" s="16">
        <v>4.86460974763121</v>
      </c>
      <c r="L2" s="16">
        <v>3.9686541816217522</v>
      </c>
      <c r="M2" s="16">
        <f t="shared" ref="M2:M28" si="0">IFERROR(AVERAGE(C2:L2),"")</f>
        <v>4.7790835123190494</v>
      </c>
      <c r="N2" s="16">
        <f t="shared" ref="N2:N28" si="1">STDEV(C2:L2)</f>
        <v>0.90187049511937578</v>
      </c>
      <c r="O2" s="17">
        <f t="shared" ref="O2:O28" si="2">IFERROR(RANK(M2,M$2:M$56,0),"")</f>
        <v>3</v>
      </c>
      <c r="P2" s="1"/>
    </row>
    <row r="3" spans="1:16" ht="15.75" customHeight="1">
      <c r="A3" s="19"/>
      <c r="B3" s="4" t="s">
        <v>5</v>
      </c>
      <c r="C3" s="5">
        <v>1.1217985276241567</v>
      </c>
      <c r="D3" s="5">
        <v>1.2395058475597769</v>
      </c>
      <c r="E3" s="5">
        <v>1.082325360563255</v>
      </c>
      <c r="F3" s="5">
        <v>0.71220291922637069</v>
      </c>
      <c r="G3" s="5">
        <v>0.38637013416077559</v>
      </c>
      <c r="H3" s="5">
        <v>1.608992855156705</v>
      </c>
      <c r="I3" s="5">
        <v>0.92700347771189817</v>
      </c>
      <c r="J3" s="5">
        <v>1.0076437314942375</v>
      </c>
      <c r="K3" s="5">
        <v>1.3538845083095206</v>
      </c>
      <c r="L3" s="5">
        <v>1.3202641791508976</v>
      </c>
      <c r="M3" s="5">
        <f t="shared" si="0"/>
        <v>1.0759991540957592</v>
      </c>
      <c r="N3" s="5">
        <f t="shared" si="1"/>
        <v>0.34715479436500646</v>
      </c>
      <c r="O3" s="6">
        <f t="shared" si="2"/>
        <v>30</v>
      </c>
    </row>
    <row r="4" spans="1:16" ht="15.75" customHeight="1">
      <c r="A4" s="19"/>
      <c r="B4" s="4" t="s">
        <v>6</v>
      </c>
      <c r="C4" s="5">
        <v>1.8307706656449207</v>
      </c>
      <c r="D4" s="5">
        <v>1.3264812984464038</v>
      </c>
      <c r="E4" s="5">
        <v>1.4253832139102198</v>
      </c>
      <c r="F4" s="5">
        <v>1.868763899590083</v>
      </c>
      <c r="G4" s="5">
        <v>1.6778817996948157</v>
      </c>
      <c r="H4" s="5">
        <v>1.4629371942200911</v>
      </c>
      <c r="I4" s="5">
        <v>0.77335203969984301</v>
      </c>
      <c r="J4" s="5">
        <v>1.5158922605857188</v>
      </c>
      <c r="K4" s="5">
        <v>1.464210685382098</v>
      </c>
      <c r="L4" s="5">
        <v>1.30666327770195</v>
      </c>
      <c r="M4" s="5">
        <f t="shared" si="0"/>
        <v>1.4652336334876144</v>
      </c>
      <c r="N4" s="5">
        <f t="shared" si="1"/>
        <v>0.31072152960885013</v>
      </c>
      <c r="O4" s="6">
        <f t="shared" si="2"/>
        <v>29</v>
      </c>
    </row>
    <row r="5" spans="1:16" ht="15.75" customHeight="1">
      <c r="A5" s="19"/>
      <c r="B5" s="4" t="s">
        <v>7</v>
      </c>
      <c r="C5" s="5">
        <v>0.34752790675046108</v>
      </c>
      <c r="D5" s="5">
        <v>0.37869474829180516</v>
      </c>
      <c r="E5" s="5">
        <v>0.33237835788519188</v>
      </c>
      <c r="F5" s="5">
        <v>0.17398792072064886</v>
      </c>
      <c r="G5" s="5">
        <v>6.6597364902579448E-2</v>
      </c>
      <c r="H5" s="5">
        <v>0.32800089859544745</v>
      </c>
      <c r="I5" s="5">
        <v>0.23253189934058005</v>
      </c>
      <c r="J5" s="5">
        <v>0.31518633808399554</v>
      </c>
      <c r="K5" s="5">
        <v>0.26825979299753766</v>
      </c>
      <c r="L5" s="5">
        <v>0.46827272113389518</v>
      </c>
      <c r="M5" s="5">
        <f t="shared" si="0"/>
        <v>0.29114379487021425</v>
      </c>
      <c r="N5" s="5">
        <f t="shared" si="1"/>
        <v>0.11252723280332212</v>
      </c>
      <c r="O5" s="6">
        <f t="shared" si="2"/>
        <v>41</v>
      </c>
    </row>
    <row r="6" spans="1:16" ht="15.75" customHeight="1">
      <c r="A6" s="19"/>
      <c r="B6" s="4" t="s">
        <v>8</v>
      </c>
      <c r="C6" s="5">
        <v>0.51452380098856731</v>
      </c>
      <c r="D6" s="5">
        <v>0.48210578373363211</v>
      </c>
      <c r="E6" s="5">
        <v>0.38383275515535054</v>
      </c>
      <c r="F6" s="5">
        <v>0.24158412096608137</v>
      </c>
      <c r="G6" s="5">
        <v>0.2804848297233099</v>
      </c>
      <c r="H6" s="5">
        <v>0.56724967641749713</v>
      </c>
      <c r="I6" s="5">
        <v>0.14452114849587167</v>
      </c>
      <c r="J6" s="5">
        <v>0.47009619069353964</v>
      </c>
      <c r="K6" s="5">
        <v>0.31430710008400198</v>
      </c>
      <c r="L6" s="5">
        <v>0.32845589487266946</v>
      </c>
      <c r="M6" s="5">
        <f t="shared" si="0"/>
        <v>0.3727161301130521</v>
      </c>
      <c r="N6" s="5">
        <f t="shared" si="1"/>
        <v>0.1344416508995552</v>
      </c>
      <c r="O6" s="6">
        <f t="shared" si="2"/>
        <v>38</v>
      </c>
    </row>
    <row r="7" spans="1:16" ht="15.75" customHeight="1">
      <c r="A7" s="19"/>
      <c r="B7" s="4" t="s">
        <v>9</v>
      </c>
      <c r="C7" s="5">
        <v>0.44976071060392131</v>
      </c>
      <c r="D7" s="5">
        <v>0.3375142041351733</v>
      </c>
      <c r="E7" s="5">
        <v>0.3179169288614947</v>
      </c>
      <c r="F7" s="5">
        <v>0.18933386717337489</v>
      </c>
      <c r="G7" s="5">
        <v>0.19649354006127207</v>
      </c>
      <c r="H7" s="5">
        <v>0.41025914549509357</v>
      </c>
      <c r="I7" s="5">
        <v>0.19474628446200154</v>
      </c>
      <c r="J7" s="5">
        <v>0.50980855498791133</v>
      </c>
      <c r="K7" s="5">
        <v>0.36787762917332528</v>
      </c>
      <c r="L7" s="5">
        <v>0.37419369952928178</v>
      </c>
      <c r="M7" s="5">
        <f t="shared" si="0"/>
        <v>0.33479045644828498</v>
      </c>
      <c r="N7" s="5">
        <f t="shared" si="1"/>
        <v>0.11174403043233969</v>
      </c>
      <c r="O7" s="6">
        <f t="shared" si="2"/>
        <v>39</v>
      </c>
    </row>
    <row r="8" spans="1:16" ht="15.75" customHeight="1">
      <c r="A8" s="19"/>
      <c r="B8" s="4" t="s">
        <v>10</v>
      </c>
      <c r="C8" s="5">
        <v>3.0645282936297145</v>
      </c>
      <c r="D8" s="5">
        <v>2.8294038454900061</v>
      </c>
      <c r="E8" s="5">
        <v>2.6623732787037495</v>
      </c>
      <c r="F8" s="5">
        <v>2.748716669113759</v>
      </c>
      <c r="G8" s="5">
        <v>3.7380643826291653</v>
      </c>
      <c r="H8" s="5">
        <v>2.7995753217424464</v>
      </c>
      <c r="I8" s="5">
        <v>2.5004377184961442</v>
      </c>
      <c r="J8" s="5">
        <v>2.2021419011776788</v>
      </c>
      <c r="K8" s="5">
        <v>2.6377360347849561</v>
      </c>
      <c r="L8" s="5">
        <v>2.0582379290439063</v>
      </c>
      <c r="M8" s="5">
        <f t="shared" si="0"/>
        <v>2.7241215374811523</v>
      </c>
      <c r="N8" s="5">
        <f t="shared" si="1"/>
        <v>0.46410162744959349</v>
      </c>
      <c r="O8" s="6">
        <f t="shared" si="2"/>
        <v>19</v>
      </c>
    </row>
    <row r="9" spans="1:16" ht="15.75" customHeight="1">
      <c r="A9" s="19"/>
      <c r="B9" s="4" t="s">
        <v>11</v>
      </c>
      <c r="C9" s="5">
        <v>1.2146309260380912</v>
      </c>
      <c r="D9" s="5">
        <v>0.79114126923854555</v>
      </c>
      <c r="E9" s="5">
        <v>0.69359768155561052</v>
      </c>
      <c r="F9" s="5">
        <v>0.53347597085743548</v>
      </c>
      <c r="G9" s="5">
        <v>0.60785220933591289</v>
      </c>
      <c r="H9" s="5">
        <v>0.95851311080741086</v>
      </c>
      <c r="I9" s="5">
        <v>0.49106205600905767</v>
      </c>
      <c r="J9" s="5">
        <v>0.48728523179199046</v>
      </c>
      <c r="K9" s="5">
        <v>0.92822795766213084</v>
      </c>
      <c r="L9" s="5">
        <v>1.0255865489728475</v>
      </c>
      <c r="M9" s="5">
        <f t="shared" si="0"/>
        <v>0.77313729622690319</v>
      </c>
      <c r="N9" s="5">
        <f t="shared" si="1"/>
        <v>0.25160590973671954</v>
      </c>
      <c r="O9" s="6">
        <f t="shared" si="2"/>
        <v>32</v>
      </c>
    </row>
    <row r="10" spans="1:16" ht="15.75" customHeight="1">
      <c r="A10" s="19"/>
      <c r="B10" s="4" t="s">
        <v>12</v>
      </c>
      <c r="C10" s="5">
        <v>2.0598837251707867</v>
      </c>
      <c r="D10" s="5">
        <v>2.0245568626843191</v>
      </c>
      <c r="E10" s="5">
        <v>1.9857272954168437</v>
      </c>
      <c r="F10" s="5">
        <v>1.580870718812635</v>
      </c>
      <c r="G10" s="5">
        <v>2.2011164473954357</v>
      </c>
      <c r="H10" s="5">
        <v>1.7559487689099238</v>
      </c>
      <c r="I10" s="5">
        <v>1.4668895148393122</v>
      </c>
      <c r="J10" s="5">
        <v>2.1923971311195651</v>
      </c>
      <c r="K10" s="5">
        <v>2.0987303265762924</v>
      </c>
      <c r="L10" s="5">
        <v>2.0768620575938694</v>
      </c>
      <c r="M10" s="5">
        <f t="shared" si="0"/>
        <v>1.9442982848518979</v>
      </c>
      <c r="N10" s="5">
        <f t="shared" si="1"/>
        <v>0.2551520421086349</v>
      </c>
      <c r="O10" s="6">
        <f t="shared" si="2"/>
        <v>22</v>
      </c>
    </row>
    <row r="11" spans="1:16" ht="15.75" customHeight="1">
      <c r="A11" s="19"/>
      <c r="B11" s="4" t="s">
        <v>13</v>
      </c>
      <c r="C11" s="5">
        <v>3.6984252167679963</v>
      </c>
      <c r="D11" s="5">
        <v>4.1438560995180636</v>
      </c>
      <c r="E11" s="5">
        <v>3.88609679702612</v>
      </c>
      <c r="F11" s="5">
        <v>6.0751402338022924</v>
      </c>
      <c r="G11" s="5">
        <v>4.9524850854463089</v>
      </c>
      <c r="H11" s="5">
        <v>4.7059341124927299</v>
      </c>
      <c r="I11" s="5">
        <v>5.1395669839162235</v>
      </c>
      <c r="J11" s="5">
        <v>3.2610867607683383</v>
      </c>
      <c r="K11" s="5">
        <v>2.9414897262260586</v>
      </c>
      <c r="L11" s="5">
        <v>4.3685368407992087</v>
      </c>
      <c r="M11" s="5">
        <f t="shared" si="0"/>
        <v>4.317261785676334</v>
      </c>
      <c r="N11" s="5">
        <f t="shared" si="1"/>
        <v>0.93871734878390278</v>
      </c>
      <c r="O11" s="6">
        <f t="shared" si="2"/>
        <v>7</v>
      </c>
    </row>
    <row r="12" spans="1:16" ht="15.75" customHeight="1">
      <c r="A12" s="19"/>
      <c r="B12" s="4" t="s">
        <v>14</v>
      </c>
      <c r="C12" s="5">
        <v>4.1698848409597282</v>
      </c>
      <c r="D12" s="5">
        <v>4.273896586146626</v>
      </c>
      <c r="E12" s="5">
        <v>4.093917024154309</v>
      </c>
      <c r="F12" s="5">
        <v>4.1596311225909854</v>
      </c>
      <c r="G12" s="5">
        <v>5.4499802384271252</v>
      </c>
      <c r="H12" s="5">
        <v>3.7965582317799194</v>
      </c>
      <c r="I12" s="5">
        <v>3.3275120855301377</v>
      </c>
      <c r="J12" s="5">
        <v>4.3450495471773207</v>
      </c>
      <c r="K12" s="5">
        <v>4.9263556554200001</v>
      </c>
      <c r="L12" s="5">
        <v>4.8169957217013222</v>
      </c>
      <c r="M12" s="5">
        <f t="shared" si="0"/>
        <v>4.3359781053887465</v>
      </c>
      <c r="N12" s="5">
        <f t="shared" si="1"/>
        <v>0.60093603545895868</v>
      </c>
      <c r="O12" s="6">
        <f t="shared" si="2"/>
        <v>6</v>
      </c>
    </row>
    <row r="13" spans="1:16" ht="15.75" customHeight="1">
      <c r="A13" s="19"/>
      <c r="B13" s="4" t="s">
        <v>15</v>
      </c>
      <c r="C13" s="5">
        <v>2.2125675700211879E-2</v>
      </c>
      <c r="D13" s="7" t="s">
        <v>64</v>
      </c>
      <c r="E13" s="5">
        <v>2.1559999203411635E-2</v>
      </c>
      <c r="F13" s="5">
        <v>1.2281888359943845E-2</v>
      </c>
      <c r="G13" s="7" t="s">
        <v>64</v>
      </c>
      <c r="H13" s="5">
        <v>1.5922044584888908E-2</v>
      </c>
      <c r="I13" s="5">
        <v>3.5883233906398073E-4</v>
      </c>
      <c r="J13" s="5">
        <v>2.2397514655886141E-2</v>
      </c>
      <c r="K13" s="5">
        <v>1.9359325584943115E-2</v>
      </c>
      <c r="L13" s="7" t="s">
        <v>64</v>
      </c>
      <c r="M13" s="5">
        <f t="shared" si="0"/>
        <v>1.628646863262136E-2</v>
      </c>
      <c r="N13" s="5">
        <f t="shared" si="1"/>
        <v>7.9430563298380358E-3</v>
      </c>
      <c r="O13" s="6">
        <f t="shared" si="2"/>
        <v>48</v>
      </c>
    </row>
    <row r="14" spans="1:16" ht="15.75" customHeight="1">
      <c r="A14" s="19"/>
      <c r="B14" s="4" t="s">
        <v>16</v>
      </c>
      <c r="C14" s="5">
        <v>0.39313713759943375</v>
      </c>
      <c r="D14" s="5">
        <v>0.17816370913030888</v>
      </c>
      <c r="E14" s="5">
        <v>0.14100358595048904</v>
      </c>
      <c r="F14" s="5">
        <v>0.18392411867463504</v>
      </c>
      <c r="G14" s="5">
        <v>0.10751757890169637</v>
      </c>
      <c r="H14" s="5">
        <v>0.21018831556219209</v>
      </c>
      <c r="I14" s="5">
        <v>2.8740761633600741E-2</v>
      </c>
      <c r="J14" s="5">
        <v>0.23711315266819596</v>
      </c>
      <c r="K14" s="5">
        <v>0.13328857832938776</v>
      </c>
      <c r="L14" s="5">
        <v>0.29050996734204715</v>
      </c>
      <c r="M14" s="5">
        <f t="shared" si="0"/>
        <v>0.19035869057919869</v>
      </c>
      <c r="N14" s="5">
        <f t="shared" si="1"/>
        <v>0.10143121405346797</v>
      </c>
      <c r="O14" s="6">
        <f t="shared" si="2"/>
        <v>42</v>
      </c>
    </row>
    <row r="15" spans="1:16" ht="15.75" customHeight="1">
      <c r="A15" s="19"/>
      <c r="B15" s="4" t="s">
        <v>17</v>
      </c>
      <c r="C15" s="5">
        <v>0.65788095385522161</v>
      </c>
      <c r="D15" s="5">
        <v>0.35737357527152525</v>
      </c>
      <c r="E15" s="5">
        <v>0.31994562353792066</v>
      </c>
      <c r="F15" s="5">
        <v>0.20809939042103603</v>
      </c>
      <c r="G15" s="5">
        <v>0.27907359242611052</v>
      </c>
      <c r="H15" s="5">
        <v>0.29491378252408146</v>
      </c>
      <c r="I15" s="5">
        <v>0.18933532061897326</v>
      </c>
      <c r="J15" s="5">
        <v>0.71609502081789844</v>
      </c>
      <c r="K15" s="5">
        <v>0.37048625595975726</v>
      </c>
      <c r="L15" s="5">
        <v>0.40103197941328783</v>
      </c>
      <c r="M15" s="5">
        <f t="shared" si="0"/>
        <v>0.37942354948458118</v>
      </c>
      <c r="N15" s="5">
        <f t="shared" si="1"/>
        <v>0.17580113353865068</v>
      </c>
      <c r="O15" s="6">
        <f t="shared" si="2"/>
        <v>37</v>
      </c>
    </row>
    <row r="16" spans="1:16" ht="15.75" customHeight="1">
      <c r="A16" s="19"/>
      <c r="B16" s="4" t="s">
        <v>18</v>
      </c>
      <c r="C16" s="5">
        <v>0.58583187031521899</v>
      </c>
      <c r="D16" s="5">
        <v>0.4660365302529586</v>
      </c>
      <c r="E16" s="5">
        <v>0.43473624084365409</v>
      </c>
      <c r="F16" s="5">
        <v>0.35035451811858914</v>
      </c>
      <c r="G16" s="5">
        <v>0.53091427235003852</v>
      </c>
      <c r="H16" s="5">
        <v>0.38453602212859095</v>
      </c>
      <c r="I16" s="5">
        <v>0.46860655606049023</v>
      </c>
      <c r="J16" s="5">
        <v>0.61254021425050575</v>
      </c>
      <c r="K16" s="5">
        <v>0.73616600897324336</v>
      </c>
      <c r="L16" s="5">
        <v>0.5213801287084443</v>
      </c>
      <c r="M16" s="5">
        <f t="shared" si="0"/>
        <v>0.50911023620017337</v>
      </c>
      <c r="N16" s="5">
        <f t="shared" si="1"/>
        <v>0.11475275642986563</v>
      </c>
      <c r="O16" s="6">
        <f t="shared" si="2"/>
        <v>36</v>
      </c>
    </row>
    <row r="17" spans="1:15" ht="15.75" customHeight="1">
      <c r="A17" s="19"/>
      <c r="B17" s="4" t="s">
        <v>19</v>
      </c>
      <c r="C17" s="5">
        <v>0.85035454620367179</v>
      </c>
      <c r="D17" s="5">
        <v>0.63196689494258806</v>
      </c>
      <c r="E17" s="5">
        <v>0.46499170933904943</v>
      </c>
      <c r="F17" s="5">
        <v>0.30737340657067463</v>
      </c>
      <c r="G17" s="5">
        <v>0.76141353041611703</v>
      </c>
      <c r="H17" s="5">
        <v>0.43197444879102082</v>
      </c>
      <c r="I17" s="5">
        <v>0.67472440821997171</v>
      </c>
      <c r="J17" s="5">
        <v>0.83929752680899106</v>
      </c>
      <c r="K17" s="5">
        <v>0.72216085383669515</v>
      </c>
      <c r="L17" s="5">
        <v>0.82806503419374577</v>
      </c>
      <c r="M17" s="5">
        <f t="shared" si="0"/>
        <v>0.65123223593225255</v>
      </c>
      <c r="N17" s="5">
        <f t="shared" si="1"/>
        <v>0.19014039086167839</v>
      </c>
      <c r="O17" s="6">
        <f t="shared" si="2"/>
        <v>33</v>
      </c>
    </row>
    <row r="18" spans="1:15" ht="15.75" customHeight="1">
      <c r="A18" s="18" t="s">
        <v>20</v>
      </c>
      <c r="B18" s="15" t="s">
        <v>21</v>
      </c>
      <c r="C18" s="16">
        <v>3.1654109773457604</v>
      </c>
      <c r="D18" s="16">
        <v>3.6621624382432731</v>
      </c>
      <c r="E18" s="16">
        <v>3.7085915964021754</v>
      </c>
      <c r="F18" s="16">
        <v>4.1797820692346646</v>
      </c>
      <c r="G18" s="16">
        <v>2.9551875765323485</v>
      </c>
      <c r="H18" s="16">
        <v>3.8317132926057456</v>
      </c>
      <c r="I18" s="16">
        <v>2.7132167519339641</v>
      </c>
      <c r="J18" s="16">
        <v>3.0937470244033691</v>
      </c>
      <c r="K18" s="16">
        <v>4.5323701399283243</v>
      </c>
      <c r="L18" s="16">
        <v>3.4139547819230947</v>
      </c>
      <c r="M18" s="16">
        <f t="shared" si="0"/>
        <v>3.5256136648552721</v>
      </c>
      <c r="N18" s="16">
        <f t="shared" si="1"/>
        <v>0.56778473211157809</v>
      </c>
      <c r="O18" s="17">
        <f t="shared" si="2"/>
        <v>13</v>
      </c>
    </row>
    <row r="19" spans="1:15" ht="15.75" customHeight="1">
      <c r="A19" s="19"/>
      <c r="B19" s="4" t="s">
        <v>22</v>
      </c>
      <c r="C19" s="5">
        <v>3.5457064550174895</v>
      </c>
      <c r="D19" s="5">
        <v>3.9814939403908887</v>
      </c>
      <c r="E19" s="5">
        <v>3.8047703359425324</v>
      </c>
      <c r="F19" s="5">
        <v>3.0478618335572856</v>
      </c>
      <c r="G19" s="5">
        <v>3.6064792568095672</v>
      </c>
      <c r="H19" s="5">
        <v>4.4116795109013092</v>
      </c>
      <c r="I19" s="5">
        <v>4.1667383382052892</v>
      </c>
      <c r="J19" s="5">
        <v>4.4494310955792278</v>
      </c>
      <c r="K19" s="5">
        <v>5.2982831416485041</v>
      </c>
      <c r="L19" s="5">
        <v>3.9441806373028445</v>
      </c>
      <c r="M19" s="5">
        <f t="shared" si="0"/>
        <v>4.0256624545354933</v>
      </c>
      <c r="N19" s="5">
        <f t="shared" si="1"/>
        <v>0.61351489056554132</v>
      </c>
      <c r="O19" s="6">
        <f t="shared" si="2"/>
        <v>10</v>
      </c>
    </row>
    <row r="20" spans="1:15" ht="15.75" customHeight="1">
      <c r="A20" s="19"/>
      <c r="B20" s="4" t="s">
        <v>23</v>
      </c>
      <c r="C20" s="5">
        <v>4.4748257685481292</v>
      </c>
      <c r="D20" s="5">
        <v>4.1129328254481736</v>
      </c>
      <c r="E20" s="5">
        <v>4.1933118961725233</v>
      </c>
      <c r="F20" s="5">
        <v>4.2189294430253419</v>
      </c>
      <c r="G20" s="5">
        <v>5.08807155075114</v>
      </c>
      <c r="H20" s="5">
        <v>3.989502374143715</v>
      </c>
      <c r="I20" s="5">
        <v>5.5255167954608959</v>
      </c>
      <c r="J20" s="5">
        <v>4.7463140883530359</v>
      </c>
      <c r="K20" s="5">
        <v>5.8804284748764353</v>
      </c>
      <c r="L20" s="5">
        <v>4.2367028330450056</v>
      </c>
      <c r="M20" s="5">
        <f t="shared" si="0"/>
        <v>4.646653604982439</v>
      </c>
      <c r="N20" s="5">
        <f t="shared" si="1"/>
        <v>0.64996920158712523</v>
      </c>
      <c r="O20" s="6">
        <f t="shared" si="2"/>
        <v>4</v>
      </c>
    </row>
    <row r="21" spans="1:15" ht="15.75" customHeight="1">
      <c r="A21" s="19"/>
      <c r="B21" s="4" t="s">
        <v>24</v>
      </c>
      <c r="C21" s="5">
        <v>3.4687961630516817</v>
      </c>
      <c r="D21" s="5">
        <v>3.9745054706614593</v>
      </c>
      <c r="E21" s="5">
        <v>3.7446279141314966</v>
      </c>
      <c r="F21" s="5">
        <v>4.7353954932983253</v>
      </c>
      <c r="G21" s="5">
        <v>4.7722292757323324</v>
      </c>
      <c r="H21" s="5">
        <v>3.8700851563829546</v>
      </c>
      <c r="I21" s="5">
        <v>4.5638148001366519</v>
      </c>
      <c r="J21" s="5">
        <v>4.707471600249761</v>
      </c>
      <c r="K21" s="5">
        <v>2.776850786475753</v>
      </c>
      <c r="L21" s="5">
        <v>3.6902910236730966</v>
      </c>
      <c r="M21" s="5">
        <f t="shared" si="0"/>
        <v>4.0304067683793514</v>
      </c>
      <c r="N21" s="5">
        <f t="shared" si="1"/>
        <v>0.65855363141526113</v>
      </c>
      <c r="O21" s="6">
        <f t="shared" si="2"/>
        <v>9</v>
      </c>
    </row>
    <row r="22" spans="1:15" ht="15.75" customHeight="1">
      <c r="A22" s="19"/>
      <c r="B22" s="4" t="s">
        <v>25</v>
      </c>
      <c r="C22" s="5">
        <v>2.6541460870337108</v>
      </c>
      <c r="D22" s="5">
        <v>3.3326124125648735</v>
      </c>
      <c r="E22" s="5">
        <v>2.87748191716486</v>
      </c>
      <c r="F22" s="5">
        <v>3.1677632647143144</v>
      </c>
      <c r="G22" s="5">
        <v>2.9259454928580486</v>
      </c>
      <c r="H22" s="5">
        <v>2.4789647830891695</v>
      </c>
      <c r="I22" s="5">
        <v>2.7234007554616846</v>
      </c>
      <c r="J22" s="5">
        <v>2.6818139190327144</v>
      </c>
      <c r="K22" s="5">
        <v>2.6491974184971663</v>
      </c>
      <c r="L22" s="5">
        <v>3.5420911363946059</v>
      </c>
      <c r="M22" s="5">
        <f t="shared" si="0"/>
        <v>2.9033417186811148</v>
      </c>
      <c r="N22" s="5">
        <f t="shared" si="1"/>
        <v>0.34182670220722583</v>
      </c>
      <c r="O22" s="6">
        <f t="shared" si="2"/>
        <v>18</v>
      </c>
    </row>
    <row r="23" spans="1:15" ht="15.75" customHeight="1">
      <c r="A23" s="19"/>
      <c r="B23" s="4" t="s">
        <v>26</v>
      </c>
      <c r="C23" s="5">
        <v>4.7774427824517289</v>
      </c>
      <c r="D23" s="5">
        <v>5.8044736069028042</v>
      </c>
      <c r="E23" s="5">
        <v>4.6832211874638583</v>
      </c>
      <c r="F23" s="5">
        <v>5.3104121751887678</v>
      </c>
      <c r="G23" s="5">
        <v>6.0501188173956146</v>
      </c>
      <c r="H23" s="5">
        <v>4.7464680897290652</v>
      </c>
      <c r="I23" s="5">
        <v>5.9078241739764987</v>
      </c>
      <c r="J23" s="5">
        <v>5.5227828302687136</v>
      </c>
      <c r="K23" s="5">
        <v>5.4882697187503959</v>
      </c>
      <c r="L23" s="5">
        <v>5.5530931053307198</v>
      </c>
      <c r="M23" s="5">
        <f t="shared" si="0"/>
        <v>5.3844106487458152</v>
      </c>
      <c r="N23" s="5">
        <f t="shared" si="1"/>
        <v>0.4971577488571422</v>
      </c>
      <c r="O23" s="6">
        <f t="shared" si="2"/>
        <v>1</v>
      </c>
    </row>
    <row r="24" spans="1:15" ht="15.75" customHeight="1">
      <c r="A24" s="19"/>
      <c r="B24" s="4" t="s">
        <v>27</v>
      </c>
      <c r="C24" s="5">
        <v>3.0889701237035947</v>
      </c>
      <c r="D24" s="5">
        <v>3.0133337466299297</v>
      </c>
      <c r="E24" s="5">
        <v>2.4884378362352044</v>
      </c>
      <c r="F24" s="5">
        <v>2.8752593362326553</v>
      </c>
      <c r="G24" s="5">
        <v>2.7095501063344636</v>
      </c>
      <c r="H24" s="5">
        <v>2.0603095558860756</v>
      </c>
      <c r="I24" s="5">
        <v>3.0315409069436106</v>
      </c>
      <c r="J24" s="5">
        <v>2.2812287439731862</v>
      </c>
      <c r="K24" s="5">
        <v>1.9758150031062107</v>
      </c>
      <c r="L24" s="5">
        <v>3.1343541769473604</v>
      </c>
      <c r="M24" s="5">
        <f t="shared" si="0"/>
        <v>2.6658799535992292</v>
      </c>
      <c r="N24" s="5">
        <f t="shared" si="1"/>
        <v>0.43728959000636064</v>
      </c>
      <c r="O24" s="6">
        <f t="shared" si="2"/>
        <v>20</v>
      </c>
    </row>
    <row r="25" spans="1:15" ht="15.75" customHeight="1">
      <c r="A25" s="19"/>
      <c r="B25" s="4" t="s">
        <v>28</v>
      </c>
      <c r="C25" s="5">
        <v>2.2169632197789189</v>
      </c>
      <c r="D25" s="5">
        <v>1.8169105468829803</v>
      </c>
      <c r="E25" s="5">
        <v>1.5982354450928202</v>
      </c>
      <c r="F25" s="5">
        <v>1.9292900423463089</v>
      </c>
      <c r="G25" s="5">
        <v>1.3584802595248389</v>
      </c>
      <c r="H25" s="5">
        <v>1.5520998905458314</v>
      </c>
      <c r="I25" s="5">
        <v>1.7794581130454008</v>
      </c>
      <c r="J25" s="5">
        <v>1.4238651108152172</v>
      </c>
      <c r="K25" s="5">
        <v>1.4994631777556477</v>
      </c>
      <c r="L25" s="5">
        <v>1.3041920555974302</v>
      </c>
      <c r="M25" s="5">
        <f t="shared" si="0"/>
        <v>1.6478957861385393</v>
      </c>
      <c r="N25" s="5">
        <f t="shared" si="1"/>
        <v>0.28570647212028061</v>
      </c>
      <c r="O25" s="6">
        <f t="shared" si="2"/>
        <v>24</v>
      </c>
    </row>
    <row r="26" spans="1:15" ht="15.75" customHeight="1">
      <c r="A26" s="19"/>
      <c r="B26" s="4" t="s">
        <v>29</v>
      </c>
      <c r="C26" s="5">
        <v>4.0806954391234722</v>
      </c>
      <c r="D26" s="5">
        <v>4.3862017173882561</v>
      </c>
      <c r="E26" s="5">
        <v>4.3784554114313785</v>
      </c>
      <c r="F26" s="5">
        <v>2.5856215482157761</v>
      </c>
      <c r="G26" s="5">
        <v>3.9301683512579837</v>
      </c>
      <c r="H26" s="5">
        <v>4.2020901083007915</v>
      </c>
      <c r="I26" s="5">
        <v>4.8129839893566908</v>
      </c>
      <c r="J26" s="5">
        <v>4.3044996574592895</v>
      </c>
      <c r="K26" s="5">
        <v>3.4885483085613456</v>
      </c>
      <c r="L26" s="5">
        <v>4.623542727118072</v>
      </c>
      <c r="M26" s="5">
        <f t="shared" si="0"/>
        <v>4.079280725821306</v>
      </c>
      <c r="N26" s="5">
        <f t="shared" si="1"/>
        <v>0.63998891773861177</v>
      </c>
      <c r="O26" s="6">
        <f t="shared" si="2"/>
        <v>8</v>
      </c>
    </row>
    <row r="27" spans="1:15" ht="15.75" customHeight="1">
      <c r="A27" s="18" t="s">
        <v>30</v>
      </c>
      <c r="B27" s="15" t="s">
        <v>31</v>
      </c>
      <c r="C27" s="16">
        <v>0.87825702904356717</v>
      </c>
      <c r="D27" s="16">
        <v>0.94560969819250817</v>
      </c>
      <c r="E27" s="16">
        <v>0.9682792183681368</v>
      </c>
      <c r="F27" s="16">
        <v>1.1340753387378526</v>
      </c>
      <c r="G27" s="16">
        <v>0.59248162479774047</v>
      </c>
      <c r="H27" s="16">
        <v>1.0592434908142949</v>
      </c>
      <c r="I27" s="16">
        <v>0.7530125114014703</v>
      </c>
      <c r="J27" s="16">
        <v>0.77272683648207519</v>
      </c>
      <c r="K27" s="16">
        <v>0.73624167356235271</v>
      </c>
      <c r="L27" s="16">
        <v>0.87715900081697207</v>
      </c>
      <c r="M27" s="16">
        <f t="shared" si="0"/>
        <v>0.87170864222169708</v>
      </c>
      <c r="N27" s="16">
        <f t="shared" si="1"/>
        <v>0.16298283110107339</v>
      </c>
      <c r="O27" s="17">
        <f t="shared" si="2"/>
        <v>31</v>
      </c>
    </row>
    <row r="28" spans="1:15" ht="15.75" customHeight="1">
      <c r="A28" s="19"/>
      <c r="B28" s="4" t="s">
        <v>32</v>
      </c>
      <c r="C28" s="5">
        <v>3.9783850421586657</v>
      </c>
      <c r="D28" s="5">
        <v>3.7153227130197584</v>
      </c>
      <c r="E28" s="5">
        <v>4.9492891472465681</v>
      </c>
      <c r="F28" s="5">
        <v>4.4975864678293318</v>
      </c>
      <c r="G28" s="5">
        <v>4.1053091342220709</v>
      </c>
      <c r="H28" s="5">
        <v>5.1637107863621727</v>
      </c>
      <c r="I28" s="5">
        <v>6.0726165017537781</v>
      </c>
      <c r="J28" s="5">
        <v>5.5373981880910268</v>
      </c>
      <c r="K28" s="5">
        <v>6.5896182562944077</v>
      </c>
      <c r="L28" s="5">
        <v>4.6958213837382354</v>
      </c>
      <c r="M28" s="5">
        <f t="shared" si="0"/>
        <v>4.9305057620716015</v>
      </c>
      <c r="N28" s="5">
        <f t="shared" si="1"/>
        <v>0.93015984774553673</v>
      </c>
      <c r="O28" s="6">
        <f t="shared" si="2"/>
        <v>2</v>
      </c>
    </row>
    <row r="29" spans="1:15" ht="15.75" customHeight="1">
      <c r="A29" s="19"/>
      <c r="B29" s="4" t="s">
        <v>33</v>
      </c>
      <c r="C29" s="7" t="s">
        <v>64</v>
      </c>
      <c r="D29" s="7" t="s">
        <v>64</v>
      </c>
      <c r="E29" s="7" t="s">
        <v>64</v>
      </c>
      <c r="F29" s="7" t="s">
        <v>64</v>
      </c>
      <c r="G29" s="7" t="s">
        <v>64</v>
      </c>
      <c r="H29" s="7" t="s">
        <v>64</v>
      </c>
      <c r="I29" s="7" t="s">
        <v>64</v>
      </c>
      <c r="J29" s="7" t="s">
        <v>64</v>
      </c>
      <c r="K29" s="7" t="s">
        <v>64</v>
      </c>
      <c r="L29" s="7" t="s">
        <v>64</v>
      </c>
      <c r="M29" s="5" t="s">
        <v>64</v>
      </c>
      <c r="N29" s="5" t="s">
        <v>64</v>
      </c>
      <c r="O29" s="8" t="s">
        <v>64</v>
      </c>
    </row>
    <row r="30" spans="1:15" ht="15.75" customHeight="1">
      <c r="A30" s="19"/>
      <c r="B30" s="4" t="s">
        <v>34</v>
      </c>
      <c r="C30" s="5">
        <v>3.9917426962768197</v>
      </c>
      <c r="D30" s="5">
        <v>3.5499418449419182</v>
      </c>
      <c r="E30" s="5">
        <v>4.4598935437815586</v>
      </c>
      <c r="F30" s="5">
        <v>2.446818983584492</v>
      </c>
      <c r="G30" s="5">
        <v>3.4014417800995878</v>
      </c>
      <c r="H30" s="5">
        <v>5.7371831307839836</v>
      </c>
      <c r="I30" s="5">
        <v>2.6711963458792889</v>
      </c>
      <c r="J30" s="5">
        <v>4.4779105545133602</v>
      </c>
      <c r="K30" s="5">
        <v>3.8013385137874915</v>
      </c>
      <c r="L30" s="5">
        <v>3.3032381565211861</v>
      </c>
      <c r="M30" s="5">
        <f t="shared" ref="M30:M36" si="3">IFERROR(AVERAGE(C30:L30),"")</f>
        <v>3.7840705550169687</v>
      </c>
      <c r="N30" s="5">
        <f t="shared" ref="N30:N36" si="4">STDEV(C30:L30)</f>
        <v>0.95773905572217899</v>
      </c>
      <c r="O30" s="6">
        <f t="shared" ref="O30:O36" si="5">IFERROR(RANK(M30,M$2:M$56,0),"")</f>
        <v>12</v>
      </c>
    </row>
    <row r="31" spans="1:15" ht="15.75" customHeight="1">
      <c r="A31" s="19"/>
      <c r="B31" s="4" t="s">
        <v>35</v>
      </c>
      <c r="C31" s="5">
        <v>4.3753048439361999</v>
      </c>
      <c r="D31" s="5">
        <v>4.042128778053387</v>
      </c>
      <c r="E31" s="5">
        <v>4.9630247130374148</v>
      </c>
      <c r="F31" s="5">
        <v>3.3010351311853015</v>
      </c>
      <c r="G31" s="5">
        <v>3.5572616476172776</v>
      </c>
      <c r="H31" s="5">
        <v>3.4061197152428777</v>
      </c>
      <c r="I31" s="5">
        <v>4.2810919393384248</v>
      </c>
      <c r="J31" s="5">
        <v>3.6818013022334131</v>
      </c>
      <c r="K31" s="5">
        <v>3.9825227770230121</v>
      </c>
      <c r="L31" s="5">
        <v>4.1383790376620491</v>
      </c>
      <c r="M31" s="5">
        <f t="shared" si="3"/>
        <v>3.9728669885329353</v>
      </c>
      <c r="N31" s="5">
        <f t="shared" si="4"/>
        <v>0.50548803533152842</v>
      </c>
      <c r="O31" s="6">
        <f t="shared" si="5"/>
        <v>11</v>
      </c>
    </row>
    <row r="32" spans="1:15" ht="15.75" customHeight="1">
      <c r="A32" s="18" t="s">
        <v>36</v>
      </c>
      <c r="B32" s="15" t="s">
        <v>37</v>
      </c>
      <c r="C32" s="16">
        <v>2.7186957963621561</v>
      </c>
      <c r="D32" s="16">
        <v>2.7787057382240405</v>
      </c>
      <c r="E32" s="16">
        <v>3.3093072603260096</v>
      </c>
      <c r="F32" s="16">
        <v>3.2433787940351144</v>
      </c>
      <c r="G32" s="16">
        <v>2.6600831218768048</v>
      </c>
      <c r="H32" s="16">
        <v>2.6486115879186527</v>
      </c>
      <c r="I32" s="16">
        <v>3.1322304004352466</v>
      </c>
      <c r="J32" s="16">
        <v>3.3537717094767361</v>
      </c>
      <c r="K32" s="16">
        <v>3.1233765892175929</v>
      </c>
      <c r="L32" s="16">
        <v>3.4872836161389387</v>
      </c>
      <c r="M32" s="16">
        <f t="shared" si="3"/>
        <v>3.0455444614011293</v>
      </c>
      <c r="N32" s="16">
        <f t="shared" si="4"/>
        <v>0.31562779610031927</v>
      </c>
      <c r="O32" s="17">
        <f t="shared" si="5"/>
        <v>16</v>
      </c>
    </row>
    <row r="33" spans="1:15" ht="15.75" customHeight="1">
      <c r="A33" s="19"/>
      <c r="B33" s="4" t="s">
        <v>38</v>
      </c>
      <c r="C33" s="5">
        <v>3.2594033927743125</v>
      </c>
      <c r="D33" s="5">
        <v>2.6190206138722529</v>
      </c>
      <c r="E33" s="5">
        <v>3.5942178851583866</v>
      </c>
      <c r="F33" s="5">
        <v>2.8590850678553257</v>
      </c>
      <c r="G33" s="5">
        <v>3.2616924481490028</v>
      </c>
      <c r="H33" s="5">
        <v>2.2511857534954109</v>
      </c>
      <c r="I33" s="5">
        <v>3.1287047303101576</v>
      </c>
      <c r="J33" s="5">
        <v>3.3356013617660141</v>
      </c>
      <c r="K33" s="5">
        <v>3.1010159015979846</v>
      </c>
      <c r="L33" s="5">
        <v>2.8971131829638135</v>
      </c>
      <c r="M33" s="5">
        <f t="shared" si="3"/>
        <v>3.0307040337942661</v>
      </c>
      <c r="N33" s="5">
        <f t="shared" si="4"/>
        <v>0.38803618865792411</v>
      </c>
      <c r="O33" s="6">
        <f t="shared" si="5"/>
        <v>17</v>
      </c>
    </row>
    <row r="34" spans="1:15" ht="15.75" customHeight="1">
      <c r="A34" s="19"/>
      <c r="B34" s="4" t="s">
        <v>39</v>
      </c>
      <c r="C34" s="5">
        <v>3.3825320215131565</v>
      </c>
      <c r="D34" s="5">
        <v>2.7357675093925167</v>
      </c>
      <c r="E34" s="5">
        <v>3.8822106369487095</v>
      </c>
      <c r="F34" s="5">
        <v>2.8311237051880584</v>
      </c>
      <c r="G34" s="5">
        <v>3.2428362775153374</v>
      </c>
      <c r="H34" s="5">
        <v>2.9460264912386571</v>
      </c>
      <c r="I34" s="5">
        <v>3.6925186191265835</v>
      </c>
      <c r="J34" s="5">
        <v>2.9032549221423061</v>
      </c>
      <c r="K34" s="5">
        <v>3.329548182237513</v>
      </c>
      <c r="L34" s="5">
        <v>3.2189816001908533</v>
      </c>
      <c r="M34" s="5">
        <f t="shared" si="3"/>
        <v>3.2164799965493693</v>
      </c>
      <c r="N34" s="5">
        <f t="shared" si="4"/>
        <v>0.37441920494735165</v>
      </c>
      <c r="O34" s="6">
        <f t="shared" si="5"/>
        <v>14</v>
      </c>
    </row>
    <row r="35" spans="1:15" ht="15.75" customHeight="1">
      <c r="A35" s="19"/>
      <c r="B35" s="4" t="s">
        <v>40</v>
      </c>
      <c r="C35" s="5">
        <v>2.2744829932194488</v>
      </c>
      <c r="D35" s="5">
        <v>2.6399895454747191</v>
      </c>
      <c r="E35" s="5">
        <v>3.4815974128000957</v>
      </c>
      <c r="F35" s="5">
        <v>3.7733582201311693</v>
      </c>
      <c r="G35" s="5">
        <v>2.8838804196861032</v>
      </c>
      <c r="H35" s="5">
        <v>2.4005787533253797</v>
      </c>
      <c r="I35" s="5">
        <v>4.047973377602232</v>
      </c>
      <c r="J35" s="5">
        <v>3.0786751613072161</v>
      </c>
      <c r="K35" s="5">
        <v>3.1835083191053868</v>
      </c>
      <c r="L35" s="5">
        <v>2.7738164581115554</v>
      </c>
      <c r="M35" s="5">
        <f t="shared" si="3"/>
        <v>3.0537860660763307</v>
      </c>
      <c r="N35" s="5">
        <f t="shared" si="4"/>
        <v>0.57918850481465012</v>
      </c>
      <c r="O35" s="6">
        <f t="shared" si="5"/>
        <v>15</v>
      </c>
    </row>
    <row r="36" spans="1:15" ht="15.75" customHeight="1">
      <c r="A36" s="18" t="s">
        <v>41</v>
      </c>
      <c r="B36" s="15" t="s">
        <v>42</v>
      </c>
      <c r="C36" s="16">
        <v>1.7199521840210648</v>
      </c>
      <c r="D36" s="16">
        <v>1.7911652216549567</v>
      </c>
      <c r="E36" s="16">
        <v>1.4485624464792191</v>
      </c>
      <c r="F36" s="16">
        <v>1.8576731821394146</v>
      </c>
      <c r="G36" s="16">
        <v>1.4345737211802605</v>
      </c>
      <c r="H36" s="16">
        <v>2.0158882945211372</v>
      </c>
      <c r="I36" s="16">
        <v>1.492301109771597</v>
      </c>
      <c r="J36" s="16">
        <v>1.4644617294195468</v>
      </c>
      <c r="K36" s="16">
        <v>1.2410650028720109</v>
      </c>
      <c r="L36" s="16">
        <v>1.7251663934797337</v>
      </c>
      <c r="M36" s="16">
        <f t="shared" si="3"/>
        <v>1.6190809285538941</v>
      </c>
      <c r="N36" s="16">
        <f t="shared" si="4"/>
        <v>0.2383788326498279</v>
      </c>
      <c r="O36" s="17">
        <f t="shared" si="5"/>
        <v>25</v>
      </c>
    </row>
    <row r="37" spans="1:15" ht="15.75" customHeight="1">
      <c r="A37" s="19"/>
      <c r="B37" s="4" t="s">
        <v>43</v>
      </c>
      <c r="C37" s="7" t="s">
        <v>64</v>
      </c>
      <c r="D37" s="7" t="s">
        <v>64</v>
      </c>
      <c r="E37" s="7" t="s">
        <v>64</v>
      </c>
      <c r="F37" s="7" t="s">
        <v>64</v>
      </c>
      <c r="G37" s="7" t="s">
        <v>64</v>
      </c>
      <c r="H37" s="7" t="s">
        <v>64</v>
      </c>
      <c r="I37" s="7" t="s">
        <v>64</v>
      </c>
      <c r="J37" s="7" t="s">
        <v>64</v>
      </c>
      <c r="K37" s="7" t="s">
        <v>64</v>
      </c>
      <c r="L37" s="7" t="s">
        <v>64</v>
      </c>
      <c r="M37" s="5" t="s">
        <v>64</v>
      </c>
      <c r="N37" s="5" t="s">
        <v>64</v>
      </c>
      <c r="O37" s="8" t="s">
        <v>64</v>
      </c>
    </row>
    <row r="38" spans="1:15" ht="15.75" customHeight="1">
      <c r="A38" s="19"/>
      <c r="B38" s="4" t="s">
        <v>44</v>
      </c>
      <c r="C38" s="5">
        <v>0.15159366163599491</v>
      </c>
      <c r="D38" s="5">
        <v>0.20851987451751727</v>
      </c>
      <c r="E38" s="5">
        <v>0.13492494667231722</v>
      </c>
      <c r="F38" s="5">
        <v>0.10299046938657777</v>
      </c>
      <c r="G38" s="5">
        <v>2.9669988959193511E-2</v>
      </c>
      <c r="H38" s="5">
        <v>0.1605877754406361</v>
      </c>
      <c r="I38" s="5">
        <v>1.3365080692279855E-2</v>
      </c>
      <c r="J38" s="5">
        <v>4.7735354618868228E-2</v>
      </c>
      <c r="K38" s="5">
        <v>0.21944172071940729</v>
      </c>
      <c r="L38" s="5">
        <v>0.10451470246797977</v>
      </c>
      <c r="M38" s="5">
        <f>IFERROR(AVERAGE(C38:L38),"")</f>
        <v>0.11733435751107719</v>
      </c>
      <c r="N38" s="5">
        <f>STDEV(C38:L38)</f>
        <v>7.1339145373200671E-2</v>
      </c>
      <c r="O38" s="6">
        <f>IFERROR(RANK(M38,M$2:M$56,0),"")</f>
        <v>46</v>
      </c>
    </row>
    <row r="39" spans="1:15" ht="15.75" customHeight="1">
      <c r="A39" s="19"/>
      <c r="B39" s="4" t="s">
        <v>45</v>
      </c>
      <c r="C39" s="7" t="s">
        <v>64</v>
      </c>
      <c r="D39" s="7" t="s">
        <v>64</v>
      </c>
      <c r="E39" s="7" t="s">
        <v>64</v>
      </c>
      <c r="F39" s="7" t="s">
        <v>64</v>
      </c>
      <c r="G39" s="7" t="s">
        <v>64</v>
      </c>
      <c r="H39" s="7" t="s">
        <v>64</v>
      </c>
      <c r="I39" s="7" t="s">
        <v>64</v>
      </c>
      <c r="J39" s="7" t="s">
        <v>64</v>
      </c>
      <c r="K39" s="7" t="s">
        <v>64</v>
      </c>
      <c r="L39" s="7" t="s">
        <v>64</v>
      </c>
      <c r="M39" s="5" t="s">
        <v>64</v>
      </c>
      <c r="N39" s="5" t="s">
        <v>64</v>
      </c>
      <c r="O39" s="8" t="s">
        <v>64</v>
      </c>
    </row>
    <row r="40" spans="1:15" ht="15.75" customHeight="1">
      <c r="A40" s="19"/>
      <c r="B40" s="4" t="s">
        <v>46</v>
      </c>
      <c r="C40" s="5">
        <v>0.33448450473325742</v>
      </c>
      <c r="D40" s="5">
        <v>0.3001625241901793</v>
      </c>
      <c r="E40" s="5">
        <v>0.4761216122427443</v>
      </c>
      <c r="F40" s="5">
        <v>0.27636997665818136</v>
      </c>
      <c r="G40" s="5">
        <v>0.2266566119315353</v>
      </c>
      <c r="H40" s="5">
        <v>0.24984464047104246</v>
      </c>
      <c r="I40" s="5">
        <v>0.25064438883619056</v>
      </c>
      <c r="J40" s="5">
        <v>0.2303518422737614</v>
      </c>
      <c r="K40" s="5">
        <v>0.33209908775168279</v>
      </c>
      <c r="L40" s="5">
        <v>0.23726669763099398</v>
      </c>
      <c r="M40" s="5">
        <f t="shared" ref="M40:M41" si="6">IFERROR(AVERAGE(C40:L40),"")</f>
        <v>0.29140018867195688</v>
      </c>
      <c r="N40" s="5">
        <f t="shared" ref="N40:N41" si="7">STDEV(C40:L40)</f>
        <v>7.6138991168646933E-2</v>
      </c>
      <c r="O40" s="6">
        <f t="shared" ref="O40:O41" si="8">IFERROR(RANK(M40,M$2:M$56,0),"")</f>
        <v>40</v>
      </c>
    </row>
    <row r="41" spans="1:15" ht="15.75" customHeight="1">
      <c r="A41" s="19"/>
      <c r="B41" s="4" t="s">
        <v>47</v>
      </c>
      <c r="C41" s="5">
        <v>0.67641406850012997</v>
      </c>
      <c r="D41" s="5">
        <v>0.64521117225239355</v>
      </c>
      <c r="E41" s="5">
        <v>1.0286970959701005</v>
      </c>
      <c r="F41" s="5">
        <v>0.4457288239683232</v>
      </c>
      <c r="G41" s="5">
        <v>0.50236363827516994</v>
      </c>
      <c r="H41" s="5">
        <v>0.64469778588281546</v>
      </c>
      <c r="I41" s="5">
        <v>0.41906206238829918</v>
      </c>
      <c r="J41" s="5">
        <v>0.55571069945198859</v>
      </c>
      <c r="K41" s="5">
        <v>0.76812889325837841</v>
      </c>
      <c r="L41" s="5">
        <v>0.57738837649483687</v>
      </c>
      <c r="M41" s="5">
        <f t="shared" si="6"/>
        <v>0.62634026164424361</v>
      </c>
      <c r="N41" s="5">
        <f t="shared" si="7"/>
        <v>0.17749344364837225</v>
      </c>
      <c r="O41" s="6">
        <f t="shared" si="8"/>
        <v>34</v>
      </c>
    </row>
    <row r="42" spans="1:15" ht="15.75" customHeight="1">
      <c r="A42" s="19"/>
      <c r="B42" s="4" t="s">
        <v>48</v>
      </c>
      <c r="C42" s="7" t="s">
        <v>64</v>
      </c>
      <c r="D42" s="7" t="s">
        <v>64</v>
      </c>
      <c r="E42" s="7" t="s">
        <v>64</v>
      </c>
      <c r="F42" s="7" t="s">
        <v>64</v>
      </c>
      <c r="G42" s="7" t="s">
        <v>64</v>
      </c>
      <c r="H42" s="7" t="s">
        <v>64</v>
      </c>
      <c r="I42" s="7" t="s">
        <v>64</v>
      </c>
      <c r="J42" s="7" t="s">
        <v>64</v>
      </c>
      <c r="K42" s="7" t="s">
        <v>64</v>
      </c>
      <c r="L42" s="7" t="s">
        <v>64</v>
      </c>
      <c r="M42" s="5" t="s">
        <v>64</v>
      </c>
      <c r="N42" s="5" t="s">
        <v>64</v>
      </c>
      <c r="O42" s="8" t="s">
        <v>64</v>
      </c>
    </row>
    <row r="43" spans="1:15" ht="15.75" customHeight="1">
      <c r="A43" s="19"/>
      <c r="B43" s="4" t="s">
        <v>49</v>
      </c>
      <c r="C43" s="5">
        <v>0.2273904924539924</v>
      </c>
      <c r="D43" s="5">
        <v>0.1658704836486011</v>
      </c>
      <c r="E43" s="7" t="s">
        <v>64</v>
      </c>
      <c r="F43" s="5">
        <v>0.23976987604272354</v>
      </c>
      <c r="G43" s="5">
        <v>4.9305457297135424E-2</v>
      </c>
      <c r="H43" s="5">
        <v>0.14274468928056541</v>
      </c>
      <c r="I43" s="7" t="s">
        <v>64</v>
      </c>
      <c r="J43" s="7" t="s">
        <v>64</v>
      </c>
      <c r="K43" s="5">
        <v>0.10210035531370426</v>
      </c>
      <c r="L43" s="5">
        <v>0.14609218818785943</v>
      </c>
      <c r="M43" s="5">
        <f t="shared" ref="M43:M51" si="9">IFERROR(AVERAGE(C43:L43),"")</f>
        <v>0.15332479174636876</v>
      </c>
      <c r="N43" s="5">
        <f t="shared" ref="N43:N51" si="10">STDEV(C43:L43)</f>
        <v>6.6738405928355782E-2</v>
      </c>
      <c r="O43" s="6">
        <f t="shared" ref="O43:O51" si="11">IFERROR(RANK(M43,M$2:M$56,0),"")</f>
        <v>44</v>
      </c>
    </row>
    <row r="44" spans="1:15" ht="15.75" customHeight="1">
      <c r="A44" s="19"/>
      <c r="B44" s="4" t="s">
        <v>50</v>
      </c>
      <c r="C44" s="5">
        <v>5.7071712019064327</v>
      </c>
      <c r="D44" s="5">
        <v>3.9749246379486585</v>
      </c>
      <c r="E44" s="5">
        <v>4.9321736644535283</v>
      </c>
      <c r="F44" s="5">
        <v>4.5361327584534834</v>
      </c>
      <c r="G44" s="5">
        <v>4.004949758960386</v>
      </c>
      <c r="H44" s="5">
        <v>4.4660713547162594</v>
      </c>
      <c r="I44" s="5">
        <v>5.5600074181466415</v>
      </c>
      <c r="J44" s="5">
        <v>4.0342269681676708</v>
      </c>
      <c r="K44" s="5">
        <v>3.3392512650218515</v>
      </c>
      <c r="L44" s="5">
        <v>4.3878329361324218</v>
      </c>
      <c r="M44" s="5">
        <f t="shared" si="9"/>
        <v>4.4942741963907329</v>
      </c>
      <c r="N44" s="5">
        <f t="shared" si="10"/>
        <v>0.73540793400359727</v>
      </c>
      <c r="O44" s="6">
        <f t="shared" si="11"/>
        <v>5</v>
      </c>
    </row>
    <row r="45" spans="1:15" ht="15.75" customHeight="1">
      <c r="A45" s="19"/>
      <c r="B45" s="4" t="s">
        <v>51</v>
      </c>
      <c r="C45" s="5">
        <v>1.3860612665896015</v>
      </c>
      <c r="D45" s="5">
        <v>2.0611300890959439</v>
      </c>
      <c r="E45" s="5">
        <v>1.5061513186608457</v>
      </c>
      <c r="F45" s="5">
        <v>1.9340290699945952</v>
      </c>
      <c r="G45" s="5">
        <v>1.5786021059797837</v>
      </c>
      <c r="H45" s="5">
        <v>1.4704405566078598</v>
      </c>
      <c r="I45" s="5">
        <v>1.5662889206357413</v>
      </c>
      <c r="J45" s="5">
        <v>1.6589617323131431</v>
      </c>
      <c r="K45" s="5">
        <v>1.8314505701615029</v>
      </c>
      <c r="L45" s="5">
        <v>1.69506742231963</v>
      </c>
      <c r="M45" s="5">
        <f t="shared" si="9"/>
        <v>1.6688183052358649</v>
      </c>
      <c r="N45" s="5">
        <f t="shared" si="10"/>
        <v>0.21496712078374905</v>
      </c>
      <c r="O45" s="6">
        <f t="shared" si="11"/>
        <v>23</v>
      </c>
    </row>
    <row r="46" spans="1:15" ht="15.75" customHeight="1">
      <c r="A46" s="19"/>
      <c r="B46" s="4" t="s">
        <v>52</v>
      </c>
      <c r="C46" s="5">
        <v>1.7816930227187979</v>
      </c>
      <c r="D46" s="5">
        <v>2.0084347729909733</v>
      </c>
      <c r="E46" s="5">
        <v>1.4207116325911104</v>
      </c>
      <c r="F46" s="5">
        <v>1.0403796675848822</v>
      </c>
      <c r="G46" s="5">
        <v>1.8439997321482948</v>
      </c>
      <c r="H46" s="5">
        <v>1.3902163537289944</v>
      </c>
      <c r="I46" s="5">
        <v>1.8548812532658017</v>
      </c>
      <c r="J46" s="5">
        <v>1.634468606833251</v>
      </c>
      <c r="K46" s="5">
        <v>1.2826589084280473</v>
      </c>
      <c r="L46" s="5">
        <v>1.6424887754925561</v>
      </c>
      <c r="M46" s="5">
        <f t="shared" si="9"/>
        <v>1.5899932725782708</v>
      </c>
      <c r="N46" s="5">
        <f t="shared" si="10"/>
        <v>0.30117500589709117</v>
      </c>
      <c r="O46" s="6">
        <f t="shared" si="11"/>
        <v>26</v>
      </c>
    </row>
    <row r="47" spans="1:15" ht="15.75" customHeight="1">
      <c r="A47" s="19"/>
      <c r="B47" s="4" t="s">
        <v>53</v>
      </c>
      <c r="C47" s="5">
        <v>0.17689289559024382</v>
      </c>
      <c r="D47" s="5">
        <v>0.22112659486107944</v>
      </c>
      <c r="E47" s="7" t="s">
        <v>64</v>
      </c>
      <c r="F47" s="5">
        <v>6.2893824009739308E-2</v>
      </c>
      <c r="G47" s="5">
        <v>1.81278815063955E-2</v>
      </c>
      <c r="H47" s="5">
        <v>0.11323975073468542</v>
      </c>
      <c r="I47" s="5">
        <v>0.13135826697877867</v>
      </c>
      <c r="J47" s="5">
        <v>0.2015812264326905</v>
      </c>
      <c r="K47" s="5">
        <v>9.1280319071086691E-2</v>
      </c>
      <c r="L47" s="5">
        <v>0.17406142855952098</v>
      </c>
      <c r="M47" s="5">
        <f t="shared" si="9"/>
        <v>0.1322846875271356</v>
      </c>
      <c r="N47" s="5">
        <f t="shared" si="10"/>
        <v>6.7381263647988354E-2</v>
      </c>
      <c r="O47" s="6">
        <f t="shared" si="11"/>
        <v>45</v>
      </c>
    </row>
    <row r="48" spans="1:15" ht="15.75" customHeight="1">
      <c r="A48" s="18" t="s">
        <v>54</v>
      </c>
      <c r="B48" s="15" t="s">
        <v>55</v>
      </c>
      <c r="C48" s="16">
        <v>2.5358049532648934</v>
      </c>
      <c r="D48" s="16">
        <v>2.9807373258254244</v>
      </c>
      <c r="E48" s="16">
        <v>2.1499175586874384</v>
      </c>
      <c r="F48" s="16">
        <v>3.5483258770921267</v>
      </c>
      <c r="G48" s="16">
        <v>2.4964277701688409</v>
      </c>
      <c r="H48" s="16">
        <v>3.2779749419336937</v>
      </c>
      <c r="I48" s="16">
        <v>2.341822433127037</v>
      </c>
      <c r="J48" s="16">
        <v>2.8476834927441357</v>
      </c>
      <c r="K48" s="16">
        <v>1.7299591346363441</v>
      </c>
      <c r="L48" s="16">
        <v>2.7260700970044636</v>
      </c>
      <c r="M48" s="16">
        <f t="shared" si="9"/>
        <v>2.6634723584484399</v>
      </c>
      <c r="N48" s="16">
        <f t="shared" si="10"/>
        <v>0.53561340324595086</v>
      </c>
      <c r="O48" s="17">
        <f t="shared" si="11"/>
        <v>21</v>
      </c>
    </row>
    <row r="49" spans="1:15" ht="15.75" customHeight="1">
      <c r="A49" s="19"/>
      <c r="B49" s="4" t="s">
        <v>56</v>
      </c>
      <c r="C49" s="5">
        <v>1.7594237997625963E-2</v>
      </c>
      <c r="D49" s="7" t="s">
        <v>64</v>
      </c>
      <c r="E49" s="5">
        <v>1.9843984073443958E-2</v>
      </c>
      <c r="F49" s="5">
        <v>2.2705550101418122E-2</v>
      </c>
      <c r="G49" s="7" t="s">
        <v>64</v>
      </c>
      <c r="H49" s="5">
        <v>3.5256763026865437E-2</v>
      </c>
      <c r="I49" s="5">
        <v>1.7386281190361924E-2</v>
      </c>
      <c r="J49" s="5">
        <v>2.8874857202813891E-2</v>
      </c>
      <c r="K49" s="5">
        <v>2.9739786595592864E-2</v>
      </c>
      <c r="L49" s="7" t="s">
        <v>64</v>
      </c>
      <c r="M49" s="5">
        <f t="shared" si="9"/>
        <v>2.4485922884017453E-2</v>
      </c>
      <c r="N49" s="5">
        <f t="shared" si="10"/>
        <v>6.8979994884391512E-3</v>
      </c>
      <c r="O49" s="6">
        <f t="shared" si="11"/>
        <v>47</v>
      </c>
    </row>
    <row r="50" spans="1:15" ht="15.75" customHeight="1">
      <c r="A50" s="19"/>
      <c r="B50" s="4" t="s">
        <v>57</v>
      </c>
      <c r="C50" s="5">
        <v>0.23135550044375502</v>
      </c>
      <c r="D50" s="5">
        <v>0.19779060093090359</v>
      </c>
      <c r="E50" s="5">
        <v>0.12378387664196314</v>
      </c>
      <c r="F50" s="5">
        <v>0.13072825843702687</v>
      </c>
      <c r="G50" s="5">
        <v>8.1426691762508718E-2</v>
      </c>
      <c r="H50" s="5">
        <v>0.1485643152289102</v>
      </c>
      <c r="I50" s="5">
        <v>3.5678186855504369E-2</v>
      </c>
      <c r="J50" s="5">
        <v>0.25455021631700092</v>
      </c>
      <c r="K50" s="5">
        <v>0.1611295440459066</v>
      </c>
      <c r="L50" s="5">
        <v>0.17695492487209405</v>
      </c>
      <c r="M50" s="5">
        <f t="shared" si="9"/>
        <v>0.15419621155355734</v>
      </c>
      <c r="N50" s="5">
        <f t="shared" si="10"/>
        <v>6.6114615491302542E-2</v>
      </c>
      <c r="O50" s="6">
        <f t="shared" si="11"/>
        <v>43</v>
      </c>
    </row>
    <row r="51" spans="1:15" ht="15.75" customHeight="1">
      <c r="A51" s="19"/>
      <c r="B51" s="4" t="s">
        <v>58</v>
      </c>
      <c r="C51" s="5">
        <v>0.92552675247533689</v>
      </c>
      <c r="D51" s="5">
        <v>0.54127177468384569</v>
      </c>
      <c r="E51" s="5">
        <v>0.47357922973999395</v>
      </c>
      <c r="F51" s="5">
        <v>0.37207414522125321</v>
      </c>
      <c r="G51" s="5">
        <v>0.75797045146813036</v>
      </c>
      <c r="H51" s="5">
        <v>0.41605240420613188</v>
      </c>
      <c r="I51" s="5">
        <v>0.25410455782002178</v>
      </c>
      <c r="J51" s="5">
        <v>0.67555950921872843</v>
      </c>
      <c r="K51" s="5">
        <v>0.61730054255834055</v>
      </c>
      <c r="L51" s="5">
        <v>0.5616504003581767</v>
      </c>
      <c r="M51" s="5">
        <f t="shared" si="9"/>
        <v>0.55950897677499589</v>
      </c>
      <c r="N51" s="5">
        <f t="shared" si="10"/>
        <v>0.19631837132937061</v>
      </c>
      <c r="O51" s="6">
        <f t="shared" si="11"/>
        <v>35</v>
      </c>
    </row>
    <row r="52" spans="1:15" ht="15.75" customHeight="1">
      <c r="A52" s="19"/>
      <c r="B52" s="4" t="s">
        <v>59</v>
      </c>
      <c r="C52" s="7" t="s">
        <v>64</v>
      </c>
      <c r="D52" s="7" t="s">
        <v>64</v>
      </c>
      <c r="E52" s="7" t="s">
        <v>64</v>
      </c>
      <c r="F52" s="7" t="s">
        <v>64</v>
      </c>
      <c r="G52" s="7" t="s">
        <v>64</v>
      </c>
      <c r="H52" s="7" t="s">
        <v>64</v>
      </c>
      <c r="I52" s="7" t="s">
        <v>64</v>
      </c>
      <c r="J52" s="7" t="s">
        <v>64</v>
      </c>
      <c r="K52" s="7" t="s">
        <v>64</v>
      </c>
      <c r="L52" s="7" t="s">
        <v>64</v>
      </c>
      <c r="M52" s="5" t="s">
        <v>64</v>
      </c>
      <c r="N52" s="5" t="s">
        <v>64</v>
      </c>
      <c r="O52" s="8" t="s">
        <v>64</v>
      </c>
    </row>
    <row r="53" spans="1:15" ht="15.75" customHeight="1">
      <c r="A53" s="19"/>
      <c r="B53" s="4" t="s">
        <v>60</v>
      </c>
      <c r="C53" s="7" t="s">
        <v>64</v>
      </c>
      <c r="D53" s="7" t="s">
        <v>64</v>
      </c>
      <c r="E53" s="7" t="s">
        <v>64</v>
      </c>
      <c r="F53" s="7" t="s">
        <v>64</v>
      </c>
      <c r="G53" s="7" t="s">
        <v>64</v>
      </c>
      <c r="H53" s="7" t="s">
        <v>64</v>
      </c>
      <c r="I53" s="7" t="s">
        <v>64</v>
      </c>
      <c r="J53" s="7" t="s">
        <v>64</v>
      </c>
      <c r="K53" s="7" t="s">
        <v>64</v>
      </c>
      <c r="L53" s="7" t="s">
        <v>64</v>
      </c>
      <c r="M53" s="5" t="s">
        <v>64</v>
      </c>
      <c r="N53" s="5" t="s">
        <v>64</v>
      </c>
      <c r="O53" s="8" t="s">
        <v>64</v>
      </c>
    </row>
    <row r="54" spans="1:15" ht="15.75" customHeight="1">
      <c r="A54" s="19"/>
      <c r="B54" s="4" t="s">
        <v>61</v>
      </c>
      <c r="C54" s="7" t="s">
        <v>64</v>
      </c>
      <c r="D54" s="7" t="s">
        <v>64</v>
      </c>
      <c r="E54" s="7" t="s">
        <v>64</v>
      </c>
      <c r="F54" s="7" t="s">
        <v>64</v>
      </c>
      <c r="G54" s="7" t="s">
        <v>64</v>
      </c>
      <c r="H54" s="7" t="s">
        <v>64</v>
      </c>
      <c r="I54" s="7" t="s">
        <v>64</v>
      </c>
      <c r="J54" s="7" t="s">
        <v>64</v>
      </c>
      <c r="K54" s="7" t="s">
        <v>64</v>
      </c>
      <c r="L54" s="7" t="s">
        <v>64</v>
      </c>
      <c r="M54" s="5" t="s">
        <v>64</v>
      </c>
      <c r="N54" s="5" t="s">
        <v>64</v>
      </c>
      <c r="O54" s="8" t="s">
        <v>64</v>
      </c>
    </row>
    <row r="55" spans="1:15" ht="15.75" customHeight="1">
      <c r="A55" s="19"/>
      <c r="B55" s="4" t="s">
        <v>62</v>
      </c>
      <c r="C55" s="5">
        <v>1.2760536329793073</v>
      </c>
      <c r="D55" s="5">
        <v>1.8503100781201012</v>
      </c>
      <c r="E55" s="5">
        <v>1.3462343425251815</v>
      </c>
      <c r="F55" s="5">
        <v>1.7649780945502354</v>
      </c>
      <c r="G55" s="5">
        <v>1.2133976974671663</v>
      </c>
      <c r="H55" s="5">
        <v>1.7014175554120679</v>
      </c>
      <c r="I55" s="5">
        <v>1.2993689221348632</v>
      </c>
      <c r="J55" s="5">
        <v>1.6332752229677794</v>
      </c>
      <c r="K55" s="5">
        <v>1.164215001866753</v>
      </c>
      <c r="L55" s="5">
        <v>1.4878996958487398</v>
      </c>
      <c r="M55" s="5">
        <f t="shared" ref="M55:M56" si="12">IFERROR(AVERAGE(C55:L55),"")</f>
        <v>1.4737150243872192</v>
      </c>
      <c r="N55" s="5">
        <f t="shared" ref="N55:N56" si="13">STDEV(C55:L55)</f>
        <v>0.24797858396652908</v>
      </c>
      <c r="O55" s="6">
        <f t="shared" ref="O55:O56" si="14">IFERROR(RANK(M55,M$2:M$56,0),"")</f>
        <v>28</v>
      </c>
    </row>
    <row r="56" spans="1:15" ht="15.75" customHeight="1">
      <c r="A56" s="20"/>
      <c r="B56" s="9" t="s">
        <v>63</v>
      </c>
      <c r="C56" s="10">
        <v>1.1276606871863204</v>
      </c>
      <c r="D56" s="10">
        <v>1.8955167416823471</v>
      </c>
      <c r="E56" s="10">
        <v>1.4994212636608855</v>
      </c>
      <c r="F56" s="10">
        <v>1.8425691350098028</v>
      </c>
      <c r="G56" s="10">
        <v>1.4218187431186242</v>
      </c>
      <c r="H56" s="10">
        <v>1.6668840080370353</v>
      </c>
      <c r="I56" s="10">
        <v>1.3535953234691274</v>
      </c>
      <c r="J56" s="10">
        <v>1.5986742799285303</v>
      </c>
      <c r="K56" s="10">
        <v>1.5066332983426638</v>
      </c>
      <c r="L56" s="10">
        <v>1.3696408858960378</v>
      </c>
      <c r="M56" s="10">
        <f t="shared" si="12"/>
        <v>1.5282414366331374</v>
      </c>
      <c r="N56" s="10">
        <f t="shared" si="13"/>
        <v>0.23252699717956851</v>
      </c>
      <c r="O56" s="11">
        <f t="shared" si="14"/>
        <v>27</v>
      </c>
    </row>
    <row r="57" spans="1:15" ht="15.75" customHeight="1">
      <c r="C57" s="2"/>
      <c r="D57" s="2"/>
      <c r="E57" s="2"/>
      <c r="F57" s="2"/>
      <c r="G57" s="2"/>
      <c r="H57" s="2"/>
      <c r="I57" s="2"/>
      <c r="J57" s="2"/>
      <c r="K57" s="2"/>
      <c r="L57" s="2"/>
      <c r="M57" s="3"/>
      <c r="N57" s="3"/>
    </row>
    <row r="58" spans="1:15" ht="15.75" customHeight="1"/>
    <row r="59" spans="1:15" ht="15.75" customHeight="1"/>
    <row r="60" spans="1:15" ht="15.75" customHeight="1"/>
    <row r="61" spans="1:15" ht="15.75" customHeight="1"/>
    <row r="62" spans="1:15" ht="15.75" customHeight="1"/>
    <row r="63" spans="1:15" ht="15.75" customHeight="1"/>
    <row r="64" spans="1:15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48:A56"/>
    <mergeCell ref="A2:A17"/>
    <mergeCell ref="A18:A26"/>
    <mergeCell ref="A27:A31"/>
    <mergeCell ref="A32:A35"/>
    <mergeCell ref="A36:A47"/>
  </mergeCells>
  <phoneticPr fontId="2" type="noConversion"/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BRCA2_Importance_RF_GS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Kyu-Baek Hwang</cp:lastModifiedBy>
  <dcterms:modified xsi:type="dcterms:W3CDTF">2023-03-17T07:29:04Z</dcterms:modified>
</cp:coreProperties>
</file>