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ngliu\Documents\JPL research\lunar volatiles\lunar vesicular basalts\"/>
    </mc:Choice>
  </mc:AlternateContent>
  <xr:revisionPtr revIDLastSave="0" documentId="8_{5A0FC7A5-5BD9-4B62-87FE-AA55B35DB31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able S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M29" i="3" l="1"/>
  <c r="BN29" i="3"/>
  <c r="BL29" i="3" l="1"/>
  <c r="BK29" i="3"/>
  <c r="BJ29" i="3"/>
  <c r="BI29" i="3"/>
  <c r="BH29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N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BN12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BA12" i="3"/>
  <c r="AZ12" i="3"/>
  <c r="AY12" i="3"/>
  <c r="AX12" i="3"/>
  <c r="AW12" i="3"/>
  <c r="AV12" i="3"/>
  <c r="AU12" i="3"/>
  <c r="AT12" i="3"/>
  <c r="AS12" i="3"/>
  <c r="AR12" i="3"/>
  <c r="AQ12" i="3"/>
  <c r="AP12" i="3"/>
  <c r="AO12" i="3"/>
  <c r="AN12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E12" i="3"/>
  <c r="D12" i="3"/>
  <c r="C12" i="3"/>
</calcChain>
</file>

<file path=xl/sharedStrings.xml><?xml version="1.0" encoding="utf-8"?>
<sst xmlns="http://schemas.openxmlformats.org/spreadsheetml/2006/main" count="168" uniqueCount="42">
  <si>
    <t>Fe in wall FeS</t>
  </si>
  <si>
    <t xml:space="preserve"> </t>
  </si>
  <si>
    <t>Fe/S</t>
  </si>
  <si>
    <t>Fe</t>
  </si>
  <si>
    <t>Ni</t>
  </si>
  <si>
    <t>Co</t>
  </si>
  <si>
    <t>Cu</t>
  </si>
  <si>
    <t>wt%</t>
  </si>
  <si>
    <t>S</t>
  </si>
  <si>
    <t>Ti</t>
  </si>
  <si>
    <t>Si</t>
  </si>
  <si>
    <t>Total</t>
  </si>
  <si>
    <t>atomic%</t>
  </si>
  <si>
    <t>bd</t>
  </si>
  <si>
    <t>d.l.</t>
  </si>
  <si>
    <t>na</t>
  </si>
  <si>
    <t>Irregular Fe metal grains in the rock matrix and on walls</t>
  </si>
  <si>
    <t>Fe/Ni</t>
  </si>
  <si>
    <t>Percent error</t>
  </si>
  <si>
    <t>Fe in rock troilite</t>
  </si>
  <si>
    <t>Troilite chemistry</t>
  </si>
  <si>
    <t>Fe metal chemistry</t>
  </si>
  <si>
    <t>no metal</t>
  </si>
  <si>
    <t>Others</t>
  </si>
  <si>
    <t>rock troilite</t>
  </si>
  <si>
    <t>irr. Pore</t>
  </si>
  <si>
    <t>wall troilite</t>
  </si>
  <si>
    <t>Table S1. EPMA data of Fe metal and troilite</t>
  </si>
  <si>
    <t>d.l. Limite of detection based on counting statistics</t>
  </si>
  <si>
    <t>bd: below detection</t>
  </si>
  <si>
    <t>na: not analyzed</t>
  </si>
  <si>
    <t>percent error: uncertainty in the elemental wt%</t>
  </si>
  <si>
    <t>Other</t>
  </si>
  <si>
    <t xml:space="preserve"> fig. S4B</t>
  </si>
  <si>
    <t>fig. S4C</t>
  </si>
  <si>
    <t>fig. S3A</t>
  </si>
  <si>
    <t>fig. S3B</t>
  </si>
  <si>
    <t>fig. S3C</t>
  </si>
  <si>
    <t>edge fig. S3C</t>
  </si>
  <si>
    <t>fig. S4B</t>
  </si>
  <si>
    <t>Element</t>
  </si>
  <si>
    <t>Percent error in element wt%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</si>
</sst>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3">
    <xf numFmtId="0" fontId="0" fillId="0" borderId="0" xfId="0"/>
    <xf numFmtId="2" fontId="0" fillId="0" borderId="0" xfId="0" applyNumberFormat="1"/>
    <xf numFmtId="0" fontId="16" fillId="0" borderId="0" xfId="0" applyFont="1"/>
    <xf numFmtId="0" fontId="16" fillId="0" borderId="12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1" xfId="0" applyBorder="1"/>
    <xf numFmtId="0" fontId="0" fillId="0" borderId="20" xfId="0" applyBorder="1"/>
    <xf numFmtId="0" fontId="0" fillId="0" borderId="20" xfId="0" applyBorder="1" applyAlignment="1">
      <alignment horizontal="center"/>
    </xf>
    <xf numFmtId="0" fontId="16" fillId="0" borderId="23" xfId="0" applyFont="1" applyBorder="1"/>
    <xf numFmtId="0" fontId="16" fillId="0" borderId="24" xfId="0" applyFont="1" applyBorder="1"/>
    <xf numFmtId="0" fontId="16" fillId="0" borderId="10" xfId="0" applyFont="1" applyBorder="1"/>
    <xf numFmtId="0" fontId="0" fillId="0" borderId="23" xfId="0" applyBorder="1"/>
    <xf numFmtId="0" fontId="16" fillId="0" borderId="10" xfId="0" applyFont="1" applyBorder="1" applyAlignment="1"/>
    <xf numFmtId="0" fontId="0" fillId="0" borderId="0" xfId="0" applyFont="1" applyFill="1" applyBorder="1"/>
    <xf numFmtId="0" fontId="0" fillId="0" borderId="19" xfId="0" applyFont="1" applyBorder="1" applyAlignment="1">
      <alignment wrapText="1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1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22" xfId="0" applyFont="1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9" xfId="0" applyFont="1" applyBorder="1" applyAlignment="1">
      <alignment horizontal="center" wrapText="1"/>
    </xf>
    <xf numFmtId="0" fontId="0" fillId="0" borderId="21" xfId="0" applyFont="1" applyBorder="1" applyAlignment="1">
      <alignment horizontal="center" wrapText="1"/>
    </xf>
    <xf numFmtId="0" fontId="18" fillId="0" borderId="19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B7EDB-F864-4FF8-AE08-8F2AAC029006}">
  <dimension ref="A1:CP33"/>
  <sheetViews>
    <sheetView tabSelected="1" workbookViewId="0">
      <selection activeCell="C35" sqref="C35"/>
    </sheetView>
  </sheetViews>
  <sheetFormatPr defaultRowHeight="14.4" x14ac:dyDescent="0.3"/>
  <cols>
    <col min="1" max="1" width="4.5546875" customWidth="1"/>
    <col min="2" max="2" width="6.109375" customWidth="1"/>
    <col min="3" max="5" width="5.44140625" customWidth="1"/>
    <col min="6" max="6" width="1.77734375" customWidth="1"/>
    <col min="7" max="20" width="5.109375" customWidth="1"/>
    <col min="21" max="21" width="1.44140625" customWidth="1"/>
    <col min="22" max="37" width="5.109375" customWidth="1"/>
    <col min="38" max="38" width="2.5546875" customWidth="1"/>
    <col min="39" max="62" width="5.21875" customWidth="1"/>
    <col min="63" max="63" width="4.5546875" customWidth="1"/>
    <col min="64" max="65" width="5.21875" customWidth="1"/>
    <col min="66" max="66" width="5.44140625" customWidth="1"/>
    <col min="67" max="94" width="6.5546875" customWidth="1"/>
  </cols>
  <sheetData>
    <row r="1" spans="1:94" x14ac:dyDescent="0.3">
      <c r="A1" s="2" t="s">
        <v>27</v>
      </c>
    </row>
    <row r="2" spans="1:94" x14ac:dyDescent="0.3">
      <c r="B2" s="12"/>
      <c r="C2" s="55" t="s">
        <v>21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7"/>
      <c r="AM2" s="55" t="s">
        <v>20</v>
      </c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7"/>
    </row>
    <row r="3" spans="1:94" x14ac:dyDescent="0.3">
      <c r="A3" t="s">
        <v>14</v>
      </c>
      <c r="B3" s="40" t="s">
        <v>40</v>
      </c>
      <c r="C3" s="58" t="s">
        <v>19</v>
      </c>
      <c r="D3" s="59"/>
      <c r="E3" s="60"/>
      <c r="F3" s="3"/>
      <c r="G3" s="58" t="s">
        <v>16</v>
      </c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60"/>
      <c r="U3" s="39"/>
      <c r="V3" s="58" t="s">
        <v>0</v>
      </c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60"/>
      <c r="AM3" s="11"/>
      <c r="AN3" s="61" t="s">
        <v>24</v>
      </c>
      <c r="AO3" s="62"/>
      <c r="AP3" s="55" t="s">
        <v>26</v>
      </c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7"/>
    </row>
    <row r="4" spans="1:94" ht="28.8" x14ac:dyDescent="0.3">
      <c r="A4" t="s">
        <v>7</v>
      </c>
      <c r="B4" s="10" t="s">
        <v>7</v>
      </c>
      <c r="C4" s="41" t="s">
        <v>33</v>
      </c>
      <c r="D4" s="43"/>
      <c r="E4" s="5" t="s">
        <v>32</v>
      </c>
      <c r="F4" s="6"/>
      <c r="G4" s="41" t="s">
        <v>34</v>
      </c>
      <c r="H4" s="42"/>
      <c r="I4" s="42"/>
      <c r="J4" s="42"/>
      <c r="K4" s="42"/>
      <c r="L4" s="43"/>
      <c r="M4" s="41" t="s">
        <v>23</v>
      </c>
      <c r="N4" s="42"/>
      <c r="O4" s="42"/>
      <c r="P4" s="42"/>
      <c r="Q4" s="42"/>
      <c r="R4" s="42"/>
      <c r="S4" s="42"/>
      <c r="T4" s="43"/>
      <c r="U4" s="38"/>
      <c r="V4" s="49" t="s">
        <v>35</v>
      </c>
      <c r="W4" s="50"/>
      <c r="X4" s="50"/>
      <c r="Y4" s="50"/>
      <c r="Z4" s="51"/>
      <c r="AA4" s="52" t="s">
        <v>36</v>
      </c>
      <c r="AB4" s="53"/>
      <c r="AC4" s="53"/>
      <c r="AD4" s="53"/>
      <c r="AE4" s="53"/>
      <c r="AF4" s="53"/>
      <c r="AG4" s="53"/>
      <c r="AH4" s="53"/>
      <c r="AI4" s="54"/>
      <c r="AJ4" s="49" t="s">
        <v>37</v>
      </c>
      <c r="AK4" s="51"/>
      <c r="AM4" s="10" t="s">
        <v>7</v>
      </c>
      <c r="AN4" s="44" t="s">
        <v>39</v>
      </c>
      <c r="AO4" s="45"/>
      <c r="AP4" s="14" t="s">
        <v>25</v>
      </c>
      <c r="AQ4" s="44" t="s">
        <v>22</v>
      </c>
      <c r="AR4" s="46"/>
      <c r="AS4" s="45"/>
      <c r="AT4" s="46" t="s">
        <v>35</v>
      </c>
      <c r="AU4" s="45"/>
      <c r="AV4" s="44" t="s">
        <v>36</v>
      </c>
      <c r="AW4" s="46"/>
      <c r="AX4" s="46"/>
      <c r="AY4" s="46"/>
      <c r="AZ4" s="46"/>
      <c r="BA4" s="46"/>
      <c r="BB4" s="46"/>
      <c r="BC4" s="46"/>
      <c r="BD4" s="45"/>
      <c r="BE4" s="44" t="s">
        <v>37</v>
      </c>
      <c r="BF4" s="46"/>
      <c r="BG4" s="46"/>
      <c r="BH4" s="46"/>
      <c r="BI4" s="46"/>
      <c r="BJ4" s="46"/>
      <c r="BK4" s="46"/>
      <c r="BL4" s="45"/>
      <c r="BM4" s="47" t="s">
        <v>38</v>
      </c>
      <c r="BN4" s="48"/>
    </row>
    <row r="5" spans="1:94" x14ac:dyDescent="0.3">
      <c r="A5">
        <v>0.03</v>
      </c>
      <c r="B5" s="8" t="s">
        <v>3</v>
      </c>
      <c r="C5" s="15">
        <v>98.886229999999998</v>
      </c>
      <c r="D5" s="16">
        <v>98.705665999999994</v>
      </c>
      <c r="E5" s="16">
        <v>95.962800000000001</v>
      </c>
      <c r="F5" s="17"/>
      <c r="G5" s="15">
        <v>89.768860000000004</v>
      </c>
      <c r="H5" s="17">
        <v>89.947823</v>
      </c>
      <c r="I5" s="17">
        <v>91.344971000000001</v>
      </c>
      <c r="J5" s="17">
        <v>91.074303</v>
      </c>
      <c r="K5" s="17">
        <v>90.942206999999996</v>
      </c>
      <c r="L5" s="16">
        <v>92.777939000000003</v>
      </c>
      <c r="M5" s="17">
        <v>92.572685000000007</v>
      </c>
      <c r="N5" s="17">
        <v>93.207800000000006</v>
      </c>
      <c r="O5" s="17">
        <v>94.210499999999996</v>
      </c>
      <c r="P5" s="17">
        <v>94.038700000000006</v>
      </c>
      <c r="Q5" s="17">
        <v>94.297600000000003</v>
      </c>
      <c r="R5" s="17">
        <v>93.143100000000004</v>
      </c>
      <c r="S5" s="17">
        <v>93.027299999999997</v>
      </c>
      <c r="T5" s="16">
        <v>89.605500000000006</v>
      </c>
      <c r="U5" s="17"/>
      <c r="V5" s="15">
        <v>83.077774000000005</v>
      </c>
      <c r="W5" s="17">
        <v>86.922905</v>
      </c>
      <c r="X5" s="17">
        <v>87.09375</v>
      </c>
      <c r="Y5" s="17">
        <v>86.448463000000004</v>
      </c>
      <c r="Z5" s="18">
        <v>85.267532000000003</v>
      </c>
      <c r="AA5" s="19">
        <v>83.813522000000006</v>
      </c>
      <c r="AB5" s="18">
        <v>84.786429999999996</v>
      </c>
      <c r="AC5" s="18">
        <v>83.595459000000005</v>
      </c>
      <c r="AD5" s="18">
        <v>83.667525999999995</v>
      </c>
      <c r="AE5" s="18">
        <v>83.712479000000002</v>
      </c>
      <c r="AF5" s="18">
        <v>83.686736999999994</v>
      </c>
      <c r="AG5" s="18">
        <v>85.009749999999997</v>
      </c>
      <c r="AH5" s="18">
        <v>84.040817000000004</v>
      </c>
      <c r="AI5" s="20">
        <v>82.746277000000006</v>
      </c>
      <c r="AJ5" s="17">
        <v>85.735343999999998</v>
      </c>
      <c r="AK5" s="16">
        <v>85.119620999999995</v>
      </c>
      <c r="AM5" s="8" t="s">
        <v>3</v>
      </c>
      <c r="AN5" s="15">
        <v>62.292808999999998</v>
      </c>
      <c r="AO5" s="16">
        <v>62.432468</v>
      </c>
      <c r="AP5" s="15">
        <v>62.017840999999997</v>
      </c>
      <c r="AQ5" s="15">
        <v>62.413017000000004</v>
      </c>
      <c r="AR5" s="17">
        <v>61.991534999999999</v>
      </c>
      <c r="AS5" s="16">
        <v>61.657989999999998</v>
      </c>
      <c r="AT5" s="17">
        <v>62.686667999999997</v>
      </c>
      <c r="AU5" s="16">
        <v>62.472068999999998</v>
      </c>
      <c r="AV5" s="15">
        <v>61.758369000000002</v>
      </c>
      <c r="AW5" s="17">
        <v>62.218604999999997</v>
      </c>
      <c r="AX5" s="17">
        <v>61.961936999999999</v>
      </c>
      <c r="AY5" s="17">
        <v>61.957447000000002</v>
      </c>
      <c r="AZ5" s="17">
        <v>61.869694000000003</v>
      </c>
      <c r="BA5" s="17">
        <v>62.046939999999999</v>
      </c>
      <c r="BB5" s="17">
        <v>61.722599000000002</v>
      </c>
      <c r="BC5" s="17">
        <v>61.342818999999999</v>
      </c>
      <c r="BD5" s="16">
        <v>61.332489000000002</v>
      </c>
      <c r="BE5" s="15">
        <v>61.620308000000001</v>
      </c>
      <c r="BF5" s="17">
        <v>61.619506999999999</v>
      </c>
      <c r="BG5" s="17">
        <v>59.040962</v>
      </c>
      <c r="BH5" s="17">
        <v>61.967109999999998</v>
      </c>
      <c r="BI5" s="17">
        <v>61.769356000000002</v>
      </c>
      <c r="BJ5" s="17">
        <v>61.750191000000001</v>
      </c>
      <c r="BK5" s="17">
        <v>61.918812000000003</v>
      </c>
      <c r="BL5" s="16">
        <v>61.666428000000003</v>
      </c>
      <c r="BM5" s="15">
        <v>42.045670000000001</v>
      </c>
      <c r="BN5" s="16">
        <v>45.655906999999999</v>
      </c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</row>
    <row r="6" spans="1:94" x14ac:dyDescent="0.3">
      <c r="A6">
        <v>0.04</v>
      </c>
      <c r="B6" s="8" t="s">
        <v>6</v>
      </c>
      <c r="C6" s="21" t="s">
        <v>13</v>
      </c>
      <c r="D6" s="22" t="s">
        <v>13</v>
      </c>
      <c r="E6" s="22" t="s">
        <v>13</v>
      </c>
      <c r="F6" s="23"/>
      <c r="G6" s="21">
        <v>9.7772999999999999E-2</v>
      </c>
      <c r="H6" s="23">
        <v>0.104786</v>
      </c>
      <c r="I6" s="23">
        <v>0.135744</v>
      </c>
      <c r="J6" s="23">
        <v>7.2846999999999995E-2</v>
      </c>
      <c r="K6" s="23">
        <v>8.8636000000000006E-2</v>
      </c>
      <c r="L6" s="22">
        <v>0.11998</v>
      </c>
      <c r="M6" s="23">
        <v>8.3070000000000005E-2</v>
      </c>
      <c r="N6" s="23">
        <v>8.8987999999999998E-2</v>
      </c>
      <c r="O6" s="23">
        <v>9.7082000000000002E-2</v>
      </c>
      <c r="P6" s="23">
        <v>8.2778000000000004E-2</v>
      </c>
      <c r="Q6" s="23">
        <v>0.12019299999999999</v>
      </c>
      <c r="R6" s="23">
        <v>8.0254000000000006E-2</v>
      </c>
      <c r="S6" s="23">
        <v>7.1286000000000002E-2</v>
      </c>
      <c r="T6" s="22"/>
      <c r="U6" s="23"/>
      <c r="V6" s="21">
        <v>0.165073</v>
      </c>
      <c r="W6" s="23">
        <v>0.22980800000000001</v>
      </c>
      <c r="X6" s="23">
        <v>0.29408699999999999</v>
      </c>
      <c r="Y6" s="23">
        <v>0.29408000000000001</v>
      </c>
      <c r="Z6" s="23">
        <v>0.27510099999999998</v>
      </c>
      <c r="AA6" s="21">
        <v>0.21101300000000001</v>
      </c>
      <c r="AB6" s="23">
        <v>0.22043499999999999</v>
      </c>
      <c r="AC6" s="23">
        <v>0.22619</v>
      </c>
      <c r="AD6" s="23">
        <v>0.243644</v>
      </c>
      <c r="AE6" s="23">
        <v>0.27113100000000001</v>
      </c>
      <c r="AF6" s="23">
        <v>0.239922</v>
      </c>
      <c r="AG6" s="23">
        <v>0.25085600000000002</v>
      </c>
      <c r="AH6" s="23">
        <v>0.228072</v>
      </c>
      <c r="AI6" s="22">
        <v>0.23636699999999999</v>
      </c>
      <c r="AJ6" s="23">
        <v>0.27374799999999999</v>
      </c>
      <c r="AK6" s="22">
        <v>0.24434600000000001</v>
      </c>
      <c r="AM6" s="8" t="s">
        <v>6</v>
      </c>
      <c r="AN6" s="21" t="s">
        <v>13</v>
      </c>
      <c r="AO6" s="22" t="s">
        <v>13</v>
      </c>
      <c r="AP6" s="21" t="s">
        <v>13</v>
      </c>
      <c r="AQ6" s="21" t="s">
        <v>13</v>
      </c>
      <c r="AR6" s="23" t="s">
        <v>13</v>
      </c>
      <c r="AS6" s="22" t="s">
        <v>13</v>
      </c>
      <c r="AT6" s="23" t="s">
        <v>13</v>
      </c>
      <c r="AU6" s="22" t="s">
        <v>13</v>
      </c>
      <c r="AV6" s="21" t="s">
        <v>13</v>
      </c>
      <c r="AW6" s="23" t="s">
        <v>13</v>
      </c>
      <c r="AX6" s="23" t="s">
        <v>13</v>
      </c>
      <c r="AY6" s="23" t="s">
        <v>13</v>
      </c>
      <c r="AZ6" s="23" t="s">
        <v>13</v>
      </c>
      <c r="BA6" s="23" t="s">
        <v>13</v>
      </c>
      <c r="BB6" s="23" t="s">
        <v>13</v>
      </c>
      <c r="BC6" s="23" t="s">
        <v>13</v>
      </c>
      <c r="BD6" s="22">
        <v>4.0171999999999999E-2</v>
      </c>
      <c r="BE6" s="21" t="s">
        <v>13</v>
      </c>
      <c r="BF6" s="23">
        <v>3.6635000000000001E-2</v>
      </c>
      <c r="BG6" s="23">
        <v>0.37253999999999998</v>
      </c>
      <c r="BH6" s="23" t="s">
        <v>13</v>
      </c>
      <c r="BI6" s="23" t="s">
        <v>13</v>
      </c>
      <c r="BJ6" s="23" t="s">
        <v>13</v>
      </c>
      <c r="BK6" s="23" t="s">
        <v>13</v>
      </c>
      <c r="BL6" s="22" t="s">
        <v>13</v>
      </c>
      <c r="BM6" s="21">
        <v>6.1915740000000001</v>
      </c>
      <c r="BN6" s="22">
        <v>3.6234820000000001</v>
      </c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</row>
    <row r="7" spans="1:94" x14ac:dyDescent="0.3">
      <c r="A7">
        <v>0.03</v>
      </c>
      <c r="B7" s="8" t="s">
        <v>4</v>
      </c>
      <c r="C7" s="21">
        <v>8.8313000000000003E-2</v>
      </c>
      <c r="D7" s="22">
        <v>7.5268000000000002E-2</v>
      </c>
      <c r="E7" s="22">
        <v>0.19251199999999999</v>
      </c>
      <c r="F7" s="23"/>
      <c r="G7" s="21">
        <v>6.4072279999999999</v>
      </c>
      <c r="H7" s="23">
        <v>6.4892399999999997</v>
      </c>
      <c r="I7" s="23">
        <v>6.5589060000000003</v>
      </c>
      <c r="J7" s="23">
        <v>6.8281029999999996</v>
      </c>
      <c r="K7" s="23">
        <v>6.2993110000000003</v>
      </c>
      <c r="L7" s="22">
        <v>5.4400630000000003</v>
      </c>
      <c r="M7" s="23">
        <v>5.4328469999999998</v>
      </c>
      <c r="N7" s="23">
        <v>3.8031700000000002</v>
      </c>
      <c r="O7" s="23">
        <v>3.6999399999999998</v>
      </c>
      <c r="P7" s="23">
        <v>3.7689499999999998</v>
      </c>
      <c r="Q7" s="23">
        <v>3.9093</v>
      </c>
      <c r="R7" s="23">
        <v>4.3595100000000002</v>
      </c>
      <c r="S7" s="23">
        <v>4.3267300000000004</v>
      </c>
      <c r="T7" s="22">
        <v>7.0751499999999998</v>
      </c>
      <c r="U7" s="23"/>
      <c r="V7" s="15">
        <v>14.155563000000001</v>
      </c>
      <c r="W7" s="17">
        <v>9.9872669999999992</v>
      </c>
      <c r="X7" s="17">
        <v>9.9553069999999995</v>
      </c>
      <c r="Y7" s="17">
        <v>10.127395999999999</v>
      </c>
      <c r="Z7" s="17">
        <v>10.802614</v>
      </c>
      <c r="AA7" s="15">
        <v>11.668849</v>
      </c>
      <c r="AB7" s="17">
        <v>10.581457</v>
      </c>
      <c r="AC7" s="17">
        <v>12.459427</v>
      </c>
      <c r="AD7" s="17">
        <v>11.373621</v>
      </c>
      <c r="AE7" s="17">
        <v>11.790478999999999</v>
      </c>
      <c r="AF7" s="17">
        <v>11.352202999999999</v>
      </c>
      <c r="AG7" s="17">
        <v>10.307053</v>
      </c>
      <c r="AH7" s="17">
        <v>12.362429000000001</v>
      </c>
      <c r="AI7" s="16">
        <v>13.064094000000001</v>
      </c>
      <c r="AJ7" s="17">
        <v>10.50094</v>
      </c>
      <c r="AK7" s="16">
        <v>10.651300000000001</v>
      </c>
      <c r="AM7" s="8" t="s">
        <v>4</v>
      </c>
      <c r="AN7" s="21">
        <v>3.3144E-2</v>
      </c>
      <c r="AO7" s="22">
        <v>3.3966000000000003E-2</v>
      </c>
      <c r="AP7" s="21" t="s">
        <v>13</v>
      </c>
      <c r="AQ7" s="21">
        <v>2.6599999999999999E-2</v>
      </c>
      <c r="AR7" s="23" t="s">
        <v>13</v>
      </c>
      <c r="AS7" s="22" t="s">
        <v>13</v>
      </c>
      <c r="AT7" s="23">
        <v>2.8511000000000002E-2</v>
      </c>
      <c r="AU7" s="22">
        <v>2.5891000000000001E-2</v>
      </c>
      <c r="AV7" s="21">
        <v>2.6606000000000001E-2</v>
      </c>
      <c r="AW7" s="23" t="s">
        <v>13</v>
      </c>
      <c r="AX7" s="23">
        <v>0.12964300000000001</v>
      </c>
      <c r="AY7" s="23">
        <v>0.19928799999999999</v>
      </c>
      <c r="AZ7" s="23">
        <v>0.23199800000000001</v>
      </c>
      <c r="BA7" s="23">
        <v>3.1933000000000003E-2</v>
      </c>
      <c r="BB7" s="23">
        <v>2.7251000000000001E-2</v>
      </c>
      <c r="BC7" s="23">
        <v>3.3128999999999999E-2</v>
      </c>
      <c r="BD7" s="22">
        <v>4.2590999999999997E-2</v>
      </c>
      <c r="BE7" s="21">
        <v>4.0188000000000001E-2</v>
      </c>
      <c r="BF7" s="23">
        <v>4.8956E-2</v>
      </c>
      <c r="BG7" s="23">
        <v>2.9485589999999999</v>
      </c>
      <c r="BH7" s="23" t="s">
        <v>13</v>
      </c>
      <c r="BI7" s="23" t="s">
        <v>13</v>
      </c>
      <c r="BJ7" s="23">
        <v>5.8160000000000003E-2</v>
      </c>
      <c r="BK7" s="23">
        <v>0.168127</v>
      </c>
      <c r="BL7" s="22">
        <v>4.1779999999999998E-2</v>
      </c>
      <c r="BM7" s="21">
        <v>5.0888470000000003</v>
      </c>
      <c r="BN7" s="22">
        <v>0.88315900000000003</v>
      </c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</row>
    <row r="8" spans="1:94" x14ac:dyDescent="0.3">
      <c r="A8">
        <v>0.03</v>
      </c>
      <c r="B8" s="8" t="s">
        <v>5</v>
      </c>
      <c r="C8" s="21">
        <v>0.44958999999999999</v>
      </c>
      <c r="D8" s="22">
        <v>0.45819300000000002</v>
      </c>
      <c r="E8" s="22">
        <v>0.73808499999999999</v>
      </c>
      <c r="F8" s="23"/>
      <c r="G8" s="21">
        <v>1.546821</v>
      </c>
      <c r="H8" s="23">
        <v>1.5613919999999999</v>
      </c>
      <c r="I8" s="23">
        <v>1.562908</v>
      </c>
      <c r="J8" s="23">
        <v>1.549857</v>
      </c>
      <c r="K8" s="23">
        <v>1.561714</v>
      </c>
      <c r="L8" s="22">
        <v>1.362563</v>
      </c>
      <c r="M8" s="23">
        <v>1.3109740000000001</v>
      </c>
      <c r="N8" s="23">
        <v>1.1612899999999999</v>
      </c>
      <c r="O8" s="23">
        <v>1.1024</v>
      </c>
      <c r="P8" s="23">
        <v>1.1480300000000001</v>
      </c>
      <c r="Q8" s="23">
        <v>1.1453800000000001</v>
      </c>
      <c r="R8" s="23">
        <v>1.19085</v>
      </c>
      <c r="S8" s="23">
        <v>1.1704300000000001</v>
      </c>
      <c r="T8" s="22">
        <v>2.0854400000000002</v>
      </c>
      <c r="U8" s="23"/>
      <c r="V8" s="21">
        <v>1.926955</v>
      </c>
      <c r="W8" s="23">
        <v>1.4874940000000001</v>
      </c>
      <c r="X8" s="23">
        <v>1.48739</v>
      </c>
      <c r="Y8" s="23">
        <v>1.5062420000000001</v>
      </c>
      <c r="Z8" s="23">
        <v>1.5932630000000001</v>
      </c>
      <c r="AA8" s="21">
        <v>2.0696210000000002</v>
      </c>
      <c r="AB8" s="23">
        <v>1.982475</v>
      </c>
      <c r="AC8" s="23">
        <v>2.1887219999999998</v>
      </c>
      <c r="AD8" s="23">
        <v>2.076927</v>
      </c>
      <c r="AE8" s="23">
        <v>2.1350829999999998</v>
      </c>
      <c r="AF8" s="23">
        <v>2.0382380000000002</v>
      </c>
      <c r="AG8" s="23">
        <v>1.50139</v>
      </c>
      <c r="AH8" s="23">
        <v>1.6083750000000001</v>
      </c>
      <c r="AI8" s="22">
        <v>1.6646970000000001</v>
      </c>
      <c r="AJ8" s="23">
        <v>1.554009</v>
      </c>
      <c r="AK8" s="22">
        <v>1.5122990000000001</v>
      </c>
      <c r="AM8" s="8" t="s">
        <v>5</v>
      </c>
      <c r="AN8" s="21">
        <v>7.1001999999999996E-2</v>
      </c>
      <c r="AO8" s="22">
        <v>8.8635000000000005E-2</v>
      </c>
      <c r="AP8" s="21">
        <v>4.4242999999999998E-2</v>
      </c>
      <c r="AQ8" s="21">
        <v>5.3296999999999997E-2</v>
      </c>
      <c r="AR8" s="23">
        <v>5.0145000000000002E-2</v>
      </c>
      <c r="AS8" s="22">
        <v>6.1941999999999997E-2</v>
      </c>
      <c r="AT8" s="23">
        <v>0.112499</v>
      </c>
      <c r="AU8" s="22">
        <v>0.100242</v>
      </c>
      <c r="AV8" s="21">
        <v>4.9620999999999998E-2</v>
      </c>
      <c r="AW8" s="23">
        <v>8.7137000000000006E-2</v>
      </c>
      <c r="AX8" s="23">
        <v>0.103645</v>
      </c>
      <c r="AY8" s="23">
        <v>8.2363000000000006E-2</v>
      </c>
      <c r="AZ8" s="23">
        <v>8.9773000000000006E-2</v>
      </c>
      <c r="BA8" s="23">
        <v>7.6753000000000002E-2</v>
      </c>
      <c r="BB8" s="23">
        <v>7.3861999999999997E-2</v>
      </c>
      <c r="BC8" s="23">
        <v>9.9698999999999996E-2</v>
      </c>
      <c r="BD8" s="22">
        <v>9.1770000000000004E-2</v>
      </c>
      <c r="BE8" s="21">
        <v>9.3013999999999999E-2</v>
      </c>
      <c r="BF8" s="23">
        <v>9.9293999999999993E-2</v>
      </c>
      <c r="BG8" s="23">
        <v>0.25800099999999998</v>
      </c>
      <c r="BH8" s="23">
        <v>8.2521999999999998E-2</v>
      </c>
      <c r="BI8" s="23">
        <v>7.6782000000000003E-2</v>
      </c>
      <c r="BJ8" s="23">
        <v>8.5706000000000004E-2</v>
      </c>
      <c r="BK8" s="23">
        <v>8.7117E-2</v>
      </c>
      <c r="BL8" s="22">
        <v>8.8043999999999997E-2</v>
      </c>
      <c r="BM8" s="21">
        <v>0.43599900000000003</v>
      </c>
      <c r="BN8" s="22">
        <v>0.10162599999999999</v>
      </c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</row>
    <row r="9" spans="1:94" x14ac:dyDescent="0.3">
      <c r="A9">
        <v>0.01</v>
      </c>
      <c r="B9" s="8" t="s">
        <v>8</v>
      </c>
      <c r="C9" s="21">
        <v>0.13444700000000001</v>
      </c>
      <c r="D9" s="22">
        <v>0.113039</v>
      </c>
      <c r="E9" s="22">
        <v>8.2517999999999994E-2</v>
      </c>
      <c r="F9" s="23"/>
      <c r="G9" s="21" t="s">
        <v>13</v>
      </c>
      <c r="H9" s="23" t="s">
        <v>13</v>
      </c>
      <c r="I9" s="23" t="s">
        <v>13</v>
      </c>
      <c r="J9" s="23" t="s">
        <v>13</v>
      </c>
      <c r="K9" s="23">
        <v>1.4324999999999999E-2</v>
      </c>
      <c r="L9" s="22" t="s">
        <v>13</v>
      </c>
      <c r="M9" s="23" t="s">
        <v>13</v>
      </c>
      <c r="N9" s="23" t="s">
        <v>13</v>
      </c>
      <c r="O9" s="23" t="s">
        <v>13</v>
      </c>
      <c r="P9" s="23" t="s">
        <v>13</v>
      </c>
      <c r="Q9" s="23" t="s">
        <v>13</v>
      </c>
      <c r="R9" s="23" t="s">
        <v>13</v>
      </c>
      <c r="S9" s="23" t="s">
        <v>13</v>
      </c>
      <c r="T9" s="22" t="s">
        <v>13</v>
      </c>
      <c r="U9" s="23"/>
      <c r="V9" s="21">
        <v>3.1316999999999998E-2</v>
      </c>
      <c r="W9" s="23">
        <v>0.203324</v>
      </c>
      <c r="X9" s="23">
        <v>0.1971</v>
      </c>
      <c r="Y9" s="23">
        <v>0.226241</v>
      </c>
      <c r="Z9" s="23">
        <v>0.81956099999999998</v>
      </c>
      <c r="AA9" s="21">
        <v>8.0572000000000005E-2</v>
      </c>
      <c r="AB9" s="23">
        <v>0.18254699999999999</v>
      </c>
      <c r="AC9" s="23">
        <v>7.1290000000000006E-2</v>
      </c>
      <c r="AD9" s="23">
        <v>7.1478E-2</v>
      </c>
      <c r="AE9" s="23">
        <v>5.6399999999999999E-2</v>
      </c>
      <c r="AF9" s="23">
        <v>6.8483000000000002E-2</v>
      </c>
      <c r="AG9" s="23">
        <v>0.24546499999999999</v>
      </c>
      <c r="AH9" s="23">
        <v>9.9853999999999998E-2</v>
      </c>
      <c r="AI9" s="22">
        <v>9.4251000000000001E-2</v>
      </c>
      <c r="AJ9" s="23">
        <v>0.14441200000000001</v>
      </c>
      <c r="AK9" s="22">
        <v>9.1365000000000002E-2</v>
      </c>
      <c r="AM9" s="8" t="s">
        <v>8</v>
      </c>
      <c r="AN9" s="15">
        <v>36.859977999999998</v>
      </c>
      <c r="AO9" s="16">
        <v>36.824142000000002</v>
      </c>
      <c r="AP9" s="15">
        <v>37.015217</v>
      </c>
      <c r="AQ9" s="15">
        <v>36.963878999999999</v>
      </c>
      <c r="AR9" s="17">
        <v>37.080021000000002</v>
      </c>
      <c r="AS9" s="16">
        <v>36.826568999999999</v>
      </c>
      <c r="AT9" s="17">
        <v>36.764355000000002</v>
      </c>
      <c r="AU9" s="16">
        <v>36.760769000000003</v>
      </c>
      <c r="AV9" s="15">
        <v>37.232059</v>
      </c>
      <c r="AW9" s="17">
        <v>37.356791999999999</v>
      </c>
      <c r="AX9" s="17">
        <v>35.930366999999997</v>
      </c>
      <c r="AY9" s="17">
        <v>36.662078999999999</v>
      </c>
      <c r="AZ9" s="17">
        <v>36.547497</v>
      </c>
      <c r="BA9" s="17">
        <v>36.481406999999997</v>
      </c>
      <c r="BB9" s="17">
        <v>36.773197000000003</v>
      </c>
      <c r="BC9" s="17">
        <v>36.812201999999999</v>
      </c>
      <c r="BD9" s="16">
        <v>36.632095</v>
      </c>
      <c r="BE9" s="15">
        <v>36.483784</v>
      </c>
      <c r="BF9" s="17">
        <v>36.328426</v>
      </c>
      <c r="BG9" s="17">
        <v>35.313564</v>
      </c>
      <c r="BH9" s="17">
        <v>36.577328000000001</v>
      </c>
      <c r="BI9" s="17">
        <v>36.479514999999999</v>
      </c>
      <c r="BJ9" s="17">
        <v>36.444941999999998</v>
      </c>
      <c r="BK9" s="17">
        <v>36.166988000000003</v>
      </c>
      <c r="BL9" s="16">
        <v>36.104301</v>
      </c>
      <c r="BM9" s="15">
        <v>29.481089000000001</v>
      </c>
      <c r="BN9" s="16">
        <v>30.631107</v>
      </c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</row>
    <row r="10" spans="1:94" x14ac:dyDescent="0.3">
      <c r="A10">
        <v>0.02</v>
      </c>
      <c r="B10" s="8" t="s">
        <v>9</v>
      </c>
      <c r="C10" s="21" t="s">
        <v>13</v>
      </c>
      <c r="D10" s="22" t="s">
        <v>13</v>
      </c>
      <c r="E10" s="22" t="s">
        <v>15</v>
      </c>
      <c r="F10" s="23"/>
      <c r="G10" s="21">
        <v>0.17457700000000001</v>
      </c>
      <c r="H10" s="23">
        <v>0.19114</v>
      </c>
      <c r="I10" s="23">
        <v>2.8993000000000001E-2</v>
      </c>
      <c r="J10" s="23">
        <v>3.4324E-2</v>
      </c>
      <c r="K10" s="23">
        <v>0.24654300000000001</v>
      </c>
      <c r="L10" s="22" t="s">
        <v>13</v>
      </c>
      <c r="M10" s="23" t="s">
        <v>13</v>
      </c>
      <c r="N10" s="23" t="s">
        <v>15</v>
      </c>
      <c r="O10" s="23" t="s">
        <v>15</v>
      </c>
      <c r="P10" s="23" t="s">
        <v>15</v>
      </c>
      <c r="Q10" s="23" t="s">
        <v>15</v>
      </c>
      <c r="R10" s="23" t="s">
        <v>15</v>
      </c>
      <c r="S10" s="23" t="s">
        <v>15</v>
      </c>
      <c r="T10" s="22" t="s">
        <v>15</v>
      </c>
      <c r="U10" s="23"/>
      <c r="V10" s="21">
        <v>2.0684999999999999E-2</v>
      </c>
      <c r="W10" s="23">
        <v>5.4602999999999999E-2</v>
      </c>
      <c r="X10" s="23">
        <v>5.7841999999999998E-2</v>
      </c>
      <c r="Y10" s="23">
        <v>7.0156999999999997E-2</v>
      </c>
      <c r="Z10" s="23">
        <v>0.18116699999999999</v>
      </c>
      <c r="AA10" s="21">
        <v>0.64591100000000001</v>
      </c>
      <c r="AB10" s="23">
        <v>0.53568899999999997</v>
      </c>
      <c r="AC10" s="23">
        <v>0.22411600000000001</v>
      </c>
      <c r="AD10" s="23">
        <v>0.19375100000000001</v>
      </c>
      <c r="AE10" s="23">
        <v>0.17011399999999999</v>
      </c>
      <c r="AF10" s="23">
        <v>3.0283999999999998E-2</v>
      </c>
      <c r="AG10" s="23">
        <v>5.0536999999999999E-2</v>
      </c>
      <c r="AH10" s="23">
        <v>5.7314999999999998E-2</v>
      </c>
      <c r="AI10" s="22">
        <v>6.5725000000000006E-2</v>
      </c>
      <c r="AJ10" s="23">
        <v>6.6989999999999994E-2</v>
      </c>
      <c r="AK10" s="22">
        <v>0.31124400000000002</v>
      </c>
      <c r="AM10" s="8" t="s">
        <v>9</v>
      </c>
      <c r="AN10" s="21">
        <v>1.5959999999999998E-2</v>
      </c>
      <c r="AO10" s="22" t="s">
        <v>13</v>
      </c>
      <c r="AP10" s="21" t="s">
        <v>13</v>
      </c>
      <c r="AQ10" s="21">
        <v>1.9630000000000002E-2</v>
      </c>
      <c r="AR10" s="23">
        <v>2.3397999999999999E-2</v>
      </c>
      <c r="AS10" s="22" t="s">
        <v>13</v>
      </c>
      <c r="AT10" s="23">
        <v>2.7739E-2</v>
      </c>
      <c r="AU10" s="22">
        <v>3.4146999999999997E-2</v>
      </c>
      <c r="AV10" s="21">
        <v>0.21945200000000001</v>
      </c>
      <c r="AW10" s="23">
        <v>0.21424499999999999</v>
      </c>
      <c r="AX10" s="23">
        <v>0.427948</v>
      </c>
      <c r="AY10" s="23">
        <v>0.15626399999999999</v>
      </c>
      <c r="AZ10" s="23">
        <v>0.12589400000000001</v>
      </c>
      <c r="BA10" s="23">
        <v>0.149479</v>
      </c>
      <c r="BB10" s="23">
        <v>4.1168000000000003E-2</v>
      </c>
      <c r="BC10" s="23">
        <v>4.3456000000000002E-2</v>
      </c>
      <c r="BD10" s="22">
        <v>2.6724999999999999E-2</v>
      </c>
      <c r="BE10" s="21" t="s">
        <v>13</v>
      </c>
      <c r="BF10" s="23">
        <v>4.1794999999999999E-2</v>
      </c>
      <c r="BG10" s="23">
        <v>4.6455000000000003E-2</v>
      </c>
      <c r="BH10" s="23">
        <v>4.8613000000000003E-2</v>
      </c>
      <c r="BI10" s="23">
        <v>6.4438999999999996E-2</v>
      </c>
      <c r="BJ10" s="23">
        <v>4.0376000000000002E-2</v>
      </c>
      <c r="BK10" s="23">
        <v>0.14554600000000001</v>
      </c>
      <c r="BL10" s="22">
        <v>4.2694999999999997E-2</v>
      </c>
      <c r="BM10" s="21">
        <v>1.8429000000000001E-2</v>
      </c>
      <c r="BN10" s="22">
        <v>2.8247999999999999E-2</v>
      </c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</row>
    <row r="11" spans="1:94" x14ac:dyDescent="0.3">
      <c r="A11">
        <v>0.02</v>
      </c>
      <c r="B11" s="8" t="s">
        <v>10</v>
      </c>
      <c r="C11" s="21">
        <v>5.7258999999999997E-2</v>
      </c>
      <c r="D11" s="22">
        <v>2.9984E-2</v>
      </c>
      <c r="E11" s="22" t="s">
        <v>15</v>
      </c>
      <c r="F11" s="23"/>
      <c r="G11" s="21">
        <v>0.12604299999999999</v>
      </c>
      <c r="H11" s="23">
        <v>9.7925999999999999E-2</v>
      </c>
      <c r="I11" s="23">
        <v>4.5162000000000001E-2</v>
      </c>
      <c r="J11" s="23">
        <v>7.7662999999999996E-2</v>
      </c>
      <c r="K11" s="23" t="s">
        <v>13</v>
      </c>
      <c r="L11" s="22">
        <v>3.9764000000000001E-2</v>
      </c>
      <c r="M11" s="23">
        <v>3.1660000000000001E-2</v>
      </c>
      <c r="N11" s="23" t="s">
        <v>15</v>
      </c>
      <c r="O11" s="23" t="s">
        <v>15</v>
      </c>
      <c r="P11" s="23" t="s">
        <v>15</v>
      </c>
      <c r="Q11" s="23" t="s">
        <v>15</v>
      </c>
      <c r="R11" s="23" t="s">
        <v>15</v>
      </c>
      <c r="S11" s="23" t="s">
        <v>15</v>
      </c>
      <c r="T11" s="22" t="s">
        <v>15</v>
      </c>
      <c r="U11" s="23"/>
      <c r="V11" s="21">
        <v>3.5927000000000001E-2</v>
      </c>
      <c r="W11" s="23" t="s">
        <v>13</v>
      </c>
      <c r="X11" s="23" t="s">
        <v>13</v>
      </c>
      <c r="Y11" s="23">
        <v>1.5824999999999999E-2</v>
      </c>
      <c r="Z11" s="23">
        <v>2.7018E-2</v>
      </c>
      <c r="AA11" s="21" t="s">
        <v>13</v>
      </c>
      <c r="AB11" s="23" t="s">
        <v>13</v>
      </c>
      <c r="AC11" s="23">
        <v>3.3728000000000001E-2</v>
      </c>
      <c r="AD11" s="23">
        <v>3.5126999999999999E-2</v>
      </c>
      <c r="AE11" s="23">
        <v>2.5342E-2</v>
      </c>
      <c r="AF11" s="23">
        <v>3.4231999999999999E-2</v>
      </c>
      <c r="AG11" s="23">
        <v>2.2936999999999999E-2</v>
      </c>
      <c r="AH11" s="23" t="s">
        <v>13</v>
      </c>
      <c r="AI11" s="22">
        <v>2.4969000000000002E-2</v>
      </c>
      <c r="AJ11" s="23">
        <v>2.9500999999999999E-2</v>
      </c>
      <c r="AK11" s="22">
        <v>2.0879999999999999E-2</v>
      </c>
      <c r="AM11" s="8" t="s">
        <v>10</v>
      </c>
      <c r="AN11" s="21" t="s">
        <v>13</v>
      </c>
      <c r="AO11" s="22">
        <v>3.5485000000000003E-2</v>
      </c>
      <c r="AP11" s="21">
        <v>2.1222999999999999E-2</v>
      </c>
      <c r="AQ11" s="21">
        <v>1.8762000000000001E-2</v>
      </c>
      <c r="AR11" s="23">
        <v>3.4924999999999998E-2</v>
      </c>
      <c r="AS11" s="22">
        <v>0.45441199999999998</v>
      </c>
      <c r="AT11" s="23" t="s">
        <v>13</v>
      </c>
      <c r="AU11" s="22" t="s">
        <v>13</v>
      </c>
      <c r="AV11" s="21" t="s">
        <v>13</v>
      </c>
      <c r="AW11" s="23">
        <v>2.3102999999999999E-2</v>
      </c>
      <c r="AX11" s="23" t="s">
        <v>13</v>
      </c>
      <c r="AY11" s="23" t="s">
        <v>13</v>
      </c>
      <c r="AZ11" s="23">
        <v>2.4087000000000001E-2</v>
      </c>
      <c r="BA11" s="23">
        <v>3.2245000000000003E-2</v>
      </c>
      <c r="BB11" s="23" t="s">
        <v>13</v>
      </c>
      <c r="BC11" s="23" t="s">
        <v>13</v>
      </c>
      <c r="BD11" s="22" t="s">
        <v>13</v>
      </c>
      <c r="BE11" s="21">
        <v>2.9472999999999999E-2</v>
      </c>
      <c r="BF11" s="23">
        <v>3.1877999999999997E-2</v>
      </c>
      <c r="BG11" s="23">
        <v>3.5388000000000003E-2</v>
      </c>
      <c r="BH11" s="23">
        <v>2.164E-2</v>
      </c>
      <c r="BI11" s="23" t="s">
        <v>13</v>
      </c>
      <c r="BJ11" s="23" t="s">
        <v>13</v>
      </c>
      <c r="BK11" s="23" t="s">
        <v>13</v>
      </c>
      <c r="BL11" s="22">
        <v>1.8204000000000001E-2</v>
      </c>
      <c r="BM11" s="21">
        <v>0.34688400000000003</v>
      </c>
      <c r="BN11" s="22">
        <v>0.54946099999999998</v>
      </c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</row>
    <row r="12" spans="1:94" x14ac:dyDescent="0.3">
      <c r="B12" s="8" t="s">
        <v>11</v>
      </c>
      <c r="C12" s="15">
        <f>SUM(C5:C11)</f>
        <v>99.615838999999994</v>
      </c>
      <c r="D12" s="16">
        <f>SUM(D5:D11)</f>
        <v>99.382149999999982</v>
      </c>
      <c r="E12" s="16">
        <f>SUM(E5:E11)</f>
        <v>96.975914999999986</v>
      </c>
      <c r="F12" s="17"/>
      <c r="G12" s="15">
        <f t="shared" ref="G12:T12" si="0">SUM(G5:G11)</f>
        <v>98.121302</v>
      </c>
      <c r="H12" s="17">
        <f t="shared" si="0"/>
        <v>98.392307000000002</v>
      </c>
      <c r="I12" s="17">
        <f t="shared" si="0"/>
        <v>99.676684000000009</v>
      </c>
      <c r="J12" s="17">
        <f t="shared" si="0"/>
        <v>99.637096999999997</v>
      </c>
      <c r="K12" s="17">
        <f t="shared" si="0"/>
        <v>99.15273599999999</v>
      </c>
      <c r="L12" s="16">
        <f t="shared" si="0"/>
        <v>99.740308999999996</v>
      </c>
      <c r="M12" s="17">
        <f t="shared" si="0"/>
        <v>99.431236000000013</v>
      </c>
      <c r="N12" s="17">
        <f t="shared" si="0"/>
        <v>98.261247999999995</v>
      </c>
      <c r="O12" s="17">
        <f t="shared" si="0"/>
        <v>99.109921999999997</v>
      </c>
      <c r="P12" s="17">
        <f t="shared" si="0"/>
        <v>99.03845800000002</v>
      </c>
      <c r="Q12" s="17">
        <f t="shared" si="0"/>
        <v>99.472473000000008</v>
      </c>
      <c r="R12" s="17">
        <f t="shared" si="0"/>
        <v>98.773713999999998</v>
      </c>
      <c r="S12" s="17">
        <f t="shared" si="0"/>
        <v>98.595745999999991</v>
      </c>
      <c r="T12" s="16">
        <f t="shared" si="0"/>
        <v>98.766090000000005</v>
      </c>
      <c r="U12" s="17"/>
      <c r="V12" s="15">
        <f t="shared" ref="V12:AK12" si="1">SUM(V5:V11)</f>
        <v>99.413294000000022</v>
      </c>
      <c r="W12" s="17">
        <f t="shared" si="1"/>
        <v>98.885401000000002</v>
      </c>
      <c r="X12" s="17">
        <f t="shared" si="1"/>
        <v>99.085476000000014</v>
      </c>
      <c r="Y12" s="17">
        <f t="shared" si="1"/>
        <v>98.688404000000006</v>
      </c>
      <c r="Z12" s="17">
        <f t="shared" si="1"/>
        <v>98.966256000000001</v>
      </c>
      <c r="AA12" s="15">
        <f t="shared" si="1"/>
        <v>98.489487999999994</v>
      </c>
      <c r="AB12" s="17">
        <f t="shared" si="1"/>
        <v>98.289032999999989</v>
      </c>
      <c r="AC12" s="17">
        <f t="shared" si="1"/>
        <v>98.798932000000008</v>
      </c>
      <c r="AD12" s="17">
        <f t="shared" si="1"/>
        <v>97.662074000000004</v>
      </c>
      <c r="AE12" s="17">
        <f t="shared" si="1"/>
        <v>98.161027999999988</v>
      </c>
      <c r="AF12" s="17">
        <f t="shared" si="1"/>
        <v>97.450099000000009</v>
      </c>
      <c r="AG12" s="17">
        <f t="shared" si="1"/>
        <v>97.387987999999993</v>
      </c>
      <c r="AH12" s="17">
        <f t="shared" si="1"/>
        <v>98.396861999999999</v>
      </c>
      <c r="AI12" s="16">
        <f t="shared" si="1"/>
        <v>97.896380000000008</v>
      </c>
      <c r="AJ12" s="17">
        <f t="shared" si="1"/>
        <v>98.304943999999992</v>
      </c>
      <c r="AK12" s="16">
        <f t="shared" si="1"/>
        <v>97.951054999999997</v>
      </c>
      <c r="AM12" s="8" t="s">
        <v>11</v>
      </c>
      <c r="AN12" s="15">
        <f t="shared" ref="AN12:BL12" si="2">SUM(AN5:AN11)</f>
        <v>99.27289300000001</v>
      </c>
      <c r="AO12" s="16">
        <f t="shared" si="2"/>
        <v>99.414695999999992</v>
      </c>
      <c r="AP12" s="15">
        <f t="shared" si="2"/>
        <v>99.098524000000012</v>
      </c>
      <c r="AQ12" s="15">
        <f t="shared" si="2"/>
        <v>99.495185000000006</v>
      </c>
      <c r="AR12" s="17">
        <f t="shared" si="2"/>
        <v>99.180024000000003</v>
      </c>
      <c r="AS12" s="16">
        <f t="shared" si="2"/>
        <v>99.000913000000011</v>
      </c>
      <c r="AT12" s="17">
        <f t="shared" si="2"/>
        <v>99.619771999999998</v>
      </c>
      <c r="AU12" s="16">
        <f t="shared" si="2"/>
        <v>99.393118000000001</v>
      </c>
      <c r="AV12" s="15">
        <f t="shared" si="2"/>
        <v>99.286107000000001</v>
      </c>
      <c r="AW12" s="17">
        <f t="shared" si="2"/>
        <v>99.899882000000005</v>
      </c>
      <c r="AX12" s="17">
        <f t="shared" si="2"/>
        <v>98.553539999999998</v>
      </c>
      <c r="AY12" s="17">
        <f t="shared" si="2"/>
        <v>99.057440999999997</v>
      </c>
      <c r="AZ12" s="17">
        <f t="shared" si="2"/>
        <v>98.888942999999998</v>
      </c>
      <c r="BA12" s="17">
        <f t="shared" si="2"/>
        <v>98.818757000000005</v>
      </c>
      <c r="BB12" s="17">
        <f t="shared" si="2"/>
        <v>98.63807700000001</v>
      </c>
      <c r="BC12" s="17">
        <f t="shared" si="2"/>
        <v>98.331305</v>
      </c>
      <c r="BD12" s="16">
        <f t="shared" si="2"/>
        <v>98.165841999999998</v>
      </c>
      <c r="BE12" s="15">
        <f t="shared" si="2"/>
        <v>98.266766999999987</v>
      </c>
      <c r="BF12" s="17">
        <f t="shared" si="2"/>
        <v>98.206490999999986</v>
      </c>
      <c r="BG12" s="17">
        <f t="shared" si="2"/>
        <v>98.015468999999996</v>
      </c>
      <c r="BH12" s="17">
        <f t="shared" si="2"/>
        <v>98.697213000000005</v>
      </c>
      <c r="BI12" s="17">
        <f t="shared" si="2"/>
        <v>98.390091999999996</v>
      </c>
      <c r="BJ12" s="17">
        <f t="shared" si="2"/>
        <v>98.379374999999996</v>
      </c>
      <c r="BK12" s="17">
        <f t="shared" si="2"/>
        <v>98.486590000000007</v>
      </c>
      <c r="BL12" s="16">
        <f t="shared" si="2"/>
        <v>97.961451999999994</v>
      </c>
      <c r="BM12" s="15">
        <f>SUM(BM5:BM11)</f>
        <v>83.608492000000012</v>
      </c>
      <c r="BN12" s="16">
        <f>SUM(BN5:BN11)</f>
        <v>81.47299000000001</v>
      </c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</row>
    <row r="13" spans="1:94" x14ac:dyDescent="0.3">
      <c r="B13" s="10" t="s">
        <v>41</v>
      </c>
      <c r="C13" s="24"/>
      <c r="D13" s="25"/>
      <c r="E13" s="25"/>
      <c r="F13" s="26"/>
      <c r="G13" s="24"/>
      <c r="H13" s="26"/>
      <c r="I13" s="26"/>
      <c r="J13" s="26"/>
      <c r="K13" s="26"/>
      <c r="L13" s="25"/>
      <c r="M13" s="26"/>
      <c r="N13" s="26"/>
      <c r="O13" s="26"/>
      <c r="P13" s="26"/>
      <c r="Q13" s="26"/>
      <c r="R13" s="26"/>
      <c r="S13" s="26"/>
      <c r="T13" s="25"/>
      <c r="U13" s="26"/>
      <c r="V13" s="24"/>
      <c r="W13" s="26"/>
      <c r="X13" s="26"/>
      <c r="Y13" s="26"/>
      <c r="Z13" s="26"/>
      <c r="AA13" s="24"/>
      <c r="AB13" s="26"/>
      <c r="AC13" s="26"/>
      <c r="AD13" s="26"/>
      <c r="AE13" s="26"/>
      <c r="AF13" s="26"/>
      <c r="AG13" s="26"/>
      <c r="AH13" s="26"/>
      <c r="AI13" s="25"/>
      <c r="AJ13" s="26"/>
      <c r="AK13" s="25"/>
      <c r="AM13" s="10" t="s">
        <v>18</v>
      </c>
      <c r="AN13" s="24"/>
      <c r="AO13" s="25"/>
      <c r="AP13" s="24"/>
      <c r="AQ13" s="24"/>
      <c r="AR13" s="26"/>
      <c r="AS13" s="25"/>
      <c r="AT13" s="26"/>
      <c r="AU13" s="25"/>
      <c r="AV13" s="24"/>
      <c r="AW13" s="26"/>
      <c r="AX13" s="26"/>
      <c r="AY13" s="26"/>
      <c r="AZ13" s="26"/>
      <c r="BA13" s="26"/>
      <c r="BB13" s="26"/>
      <c r="BC13" s="26"/>
      <c r="BD13" s="25"/>
      <c r="BE13" s="24"/>
      <c r="BF13" s="26"/>
      <c r="BG13" s="26"/>
      <c r="BH13" s="26"/>
      <c r="BI13" s="26"/>
      <c r="BJ13" s="26"/>
      <c r="BK13" s="26"/>
      <c r="BL13" s="25"/>
      <c r="BM13" s="24"/>
      <c r="BN13" s="25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</row>
    <row r="14" spans="1:94" x14ac:dyDescent="0.3">
      <c r="B14" s="8" t="s">
        <v>3</v>
      </c>
      <c r="C14" s="21">
        <v>0.181308</v>
      </c>
      <c r="D14" s="22">
        <v>0.18135000000000001</v>
      </c>
      <c r="E14" s="22">
        <v>0.184173</v>
      </c>
      <c r="F14" s="23"/>
      <c r="G14" s="21">
        <v>0.189552</v>
      </c>
      <c r="H14" s="23">
        <v>0.18940000000000001</v>
      </c>
      <c r="I14" s="23">
        <v>0.187835</v>
      </c>
      <c r="J14" s="23">
        <v>0.188136</v>
      </c>
      <c r="K14" s="23">
        <v>0.18812999999999999</v>
      </c>
      <c r="L14" s="22">
        <v>0.186557</v>
      </c>
      <c r="M14" s="23">
        <v>0.186552</v>
      </c>
      <c r="N14" s="23">
        <v>0.18624499999999999</v>
      </c>
      <c r="O14" s="23">
        <v>0.18523899999999999</v>
      </c>
      <c r="P14" s="23">
        <v>0.18548999999999999</v>
      </c>
      <c r="Q14" s="23">
        <v>0.18512200000000001</v>
      </c>
      <c r="R14" s="23">
        <v>0.186308</v>
      </c>
      <c r="S14" s="23">
        <v>0.18637999999999999</v>
      </c>
      <c r="T14" s="22">
        <v>0.18981799999999999</v>
      </c>
      <c r="U14" s="23"/>
      <c r="V14" s="21">
        <v>0.19611100000000001</v>
      </c>
      <c r="W14" s="23">
        <v>0.192216</v>
      </c>
      <c r="X14" s="23">
        <v>0.192194</v>
      </c>
      <c r="Y14" s="23">
        <v>0.19272300000000001</v>
      </c>
      <c r="Z14" s="23">
        <v>0.194133</v>
      </c>
      <c r="AA14" s="21">
        <v>0.19562199999999999</v>
      </c>
      <c r="AB14" s="23">
        <v>0.19464899999999999</v>
      </c>
      <c r="AC14" s="23">
        <v>0.19578200000000001</v>
      </c>
      <c r="AD14" s="23">
        <v>0.19578100000000001</v>
      </c>
      <c r="AE14" s="23">
        <v>0.195384</v>
      </c>
      <c r="AF14" s="23">
        <v>0.19578000000000001</v>
      </c>
      <c r="AG14" s="23">
        <v>0.19449</v>
      </c>
      <c r="AH14" s="23">
        <v>0.195218</v>
      </c>
      <c r="AI14" s="22">
        <v>0.19667100000000001</v>
      </c>
      <c r="AJ14" s="23">
        <v>0.193553</v>
      </c>
      <c r="AK14" s="22">
        <v>0.194275</v>
      </c>
      <c r="AM14" s="8" t="s">
        <v>3</v>
      </c>
      <c r="AN14" s="15">
        <v>0.235183</v>
      </c>
      <c r="AO14" s="16">
        <v>0.23508299999999999</v>
      </c>
      <c r="AP14" s="15">
        <v>0.235649</v>
      </c>
      <c r="AQ14" s="15">
        <v>0.235203</v>
      </c>
      <c r="AR14" s="17">
        <v>0.236209</v>
      </c>
      <c r="AS14" s="16">
        <v>0.23683199999999999</v>
      </c>
      <c r="AT14" s="17">
        <v>0.23474800000000001</v>
      </c>
      <c r="AU14" s="16">
        <v>0.23513800000000001</v>
      </c>
      <c r="AV14" s="15">
        <v>0.23663200000000001</v>
      </c>
      <c r="AW14" s="17">
        <v>0.23589299999999999</v>
      </c>
      <c r="AX14" s="17">
        <v>0.23626</v>
      </c>
      <c r="AY14" s="17">
        <v>0.236183</v>
      </c>
      <c r="AZ14" s="17">
        <v>0.23653399999999999</v>
      </c>
      <c r="BA14" s="17">
        <v>0.23607600000000001</v>
      </c>
      <c r="BB14" s="17">
        <v>0.236822</v>
      </c>
      <c r="BC14" s="17">
        <v>0.23763899999999999</v>
      </c>
      <c r="BD14" s="16">
        <v>0.237564</v>
      </c>
      <c r="BE14" s="15">
        <v>0.237093</v>
      </c>
      <c r="BF14" s="17">
        <v>0.23699000000000001</v>
      </c>
      <c r="BG14" s="17">
        <v>0.241284</v>
      </c>
      <c r="BH14" s="17">
        <v>0.236313</v>
      </c>
      <c r="BI14" s="17">
        <v>0.23666300000000001</v>
      </c>
      <c r="BJ14" s="17">
        <v>0.236704</v>
      </c>
      <c r="BK14" s="17">
        <v>0.236209</v>
      </c>
      <c r="BL14" s="16">
        <v>0.23685100000000001</v>
      </c>
      <c r="BM14" s="15">
        <v>0.28371600000000002</v>
      </c>
      <c r="BN14" s="16">
        <v>0.274227</v>
      </c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</row>
    <row r="15" spans="1:94" x14ac:dyDescent="0.3">
      <c r="B15" s="8" t="s">
        <v>6</v>
      </c>
      <c r="C15" s="21"/>
      <c r="D15" s="22"/>
      <c r="E15" s="22"/>
      <c r="F15" s="23"/>
      <c r="G15" s="21">
        <v>22.466902000000001</v>
      </c>
      <c r="H15" s="23">
        <v>20.552731000000001</v>
      </c>
      <c r="I15" s="23">
        <v>16.086500000000001</v>
      </c>
      <c r="J15" s="23">
        <v>30.416492000000002</v>
      </c>
      <c r="K15" s="23">
        <v>24.624575</v>
      </c>
      <c r="L15" s="22">
        <v>18.337727000000001</v>
      </c>
      <c r="M15" s="23">
        <v>25.657536</v>
      </c>
      <c r="N15" s="23">
        <v>22.785699999999999</v>
      </c>
      <c r="O15" s="23">
        <v>20.8735</v>
      </c>
      <c r="P15" s="23">
        <v>24.426200000000001</v>
      </c>
      <c r="Q15" s="23">
        <v>16.813500000000001</v>
      </c>
      <c r="R15" s="23">
        <v>25.083300000000001</v>
      </c>
      <c r="S15" s="23">
        <v>28.4557</v>
      </c>
      <c r="T15" s="22">
        <v>64.181799999999996</v>
      </c>
      <c r="U15" s="23"/>
      <c r="V15" s="21">
        <v>13.857517</v>
      </c>
      <c r="W15" s="23">
        <v>10.098198</v>
      </c>
      <c r="X15" s="23">
        <v>8.0074830000000006</v>
      </c>
      <c r="Y15" s="23">
        <v>7.9162470000000003</v>
      </c>
      <c r="Z15" s="23">
        <v>8.6031390000000005</v>
      </c>
      <c r="AA15" s="21">
        <v>11.021996</v>
      </c>
      <c r="AB15" s="23">
        <v>10.566725999999999</v>
      </c>
      <c r="AC15" s="23">
        <v>10.250608</v>
      </c>
      <c r="AD15" s="23">
        <v>9.6676889999999993</v>
      </c>
      <c r="AE15" s="23">
        <v>8.5579199999999993</v>
      </c>
      <c r="AF15" s="23">
        <v>9.5519850000000002</v>
      </c>
      <c r="AG15" s="23">
        <v>9.301615</v>
      </c>
      <c r="AH15" s="23">
        <v>10.062536</v>
      </c>
      <c r="AI15" s="22">
        <v>9.7247690000000002</v>
      </c>
      <c r="AJ15" s="23">
        <v>8.4466560000000008</v>
      </c>
      <c r="AK15" s="22">
        <v>9.4915289999999999</v>
      </c>
      <c r="AM15" s="8" t="s">
        <v>6</v>
      </c>
      <c r="AN15" s="21"/>
      <c r="AO15" s="22"/>
      <c r="AP15" s="21"/>
      <c r="AQ15" s="21"/>
      <c r="AR15" s="23"/>
      <c r="AS15" s="22"/>
      <c r="AT15" s="23"/>
      <c r="AU15" s="22"/>
      <c r="AV15" s="21"/>
      <c r="AW15" s="23"/>
      <c r="AX15" s="23"/>
      <c r="AY15" s="23"/>
      <c r="AZ15" s="23"/>
      <c r="BA15" s="23"/>
      <c r="BB15" s="23"/>
      <c r="BC15" s="23"/>
      <c r="BD15" s="22">
        <v>48.891055999999999</v>
      </c>
      <c r="BE15" s="21"/>
      <c r="BF15" s="17">
        <v>54.188201999999997</v>
      </c>
      <c r="BG15" s="23">
        <v>6.3431360000000003</v>
      </c>
      <c r="BH15" s="23"/>
      <c r="BI15" s="23"/>
      <c r="BJ15" s="23"/>
      <c r="BK15" s="23"/>
      <c r="BL15" s="22"/>
      <c r="BM15" s="21">
        <v>0.89668800000000004</v>
      </c>
      <c r="BN15" s="22">
        <v>1.22526</v>
      </c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</row>
    <row r="16" spans="1:94" x14ac:dyDescent="0.3">
      <c r="B16" s="8" t="s">
        <v>4</v>
      </c>
      <c r="C16" s="21">
        <v>19.108478999999999</v>
      </c>
      <c r="D16" s="22">
        <v>21.975185</v>
      </c>
      <c r="E16" s="22">
        <v>8.9263100000000009</v>
      </c>
      <c r="F16" s="23"/>
      <c r="G16" s="21">
        <v>0.78673899999999997</v>
      </c>
      <c r="H16" s="23">
        <v>0.78222000000000003</v>
      </c>
      <c r="I16" s="23">
        <v>0.77578999999999998</v>
      </c>
      <c r="J16" s="23">
        <v>0.75987199999999999</v>
      </c>
      <c r="K16" s="23">
        <v>0.79308199999999995</v>
      </c>
      <c r="L16" s="22">
        <v>0.86350499999999997</v>
      </c>
      <c r="M16" s="23">
        <v>0.86397299999999999</v>
      </c>
      <c r="N16" s="23">
        <v>1.0388999999999999</v>
      </c>
      <c r="O16" s="23">
        <v>1.0574699999999999</v>
      </c>
      <c r="P16" s="23">
        <v>1.04728</v>
      </c>
      <c r="Q16" s="23">
        <v>1.02373</v>
      </c>
      <c r="R16" s="23">
        <v>0.95745400000000003</v>
      </c>
      <c r="S16" s="23">
        <v>0.96459499999999998</v>
      </c>
      <c r="T16" s="22">
        <v>0.73834100000000003</v>
      </c>
      <c r="U16" s="23"/>
      <c r="V16" s="21">
        <v>0.51517599999999997</v>
      </c>
      <c r="W16" s="23">
        <v>0.61905299999999996</v>
      </c>
      <c r="X16" s="23">
        <v>0.62015299999999995</v>
      </c>
      <c r="Y16" s="23">
        <v>0.61419800000000002</v>
      </c>
      <c r="Z16" s="23">
        <v>0.59374199999999999</v>
      </c>
      <c r="AA16" s="21">
        <v>0.57069300000000001</v>
      </c>
      <c r="AB16" s="23">
        <v>0.60124200000000005</v>
      </c>
      <c r="AC16" s="23">
        <v>0.55054199999999998</v>
      </c>
      <c r="AD16" s="23">
        <v>0.57740599999999997</v>
      </c>
      <c r="AE16" s="23">
        <v>0.56573600000000002</v>
      </c>
      <c r="AF16" s="23">
        <v>0.57861499999999999</v>
      </c>
      <c r="AG16" s="23">
        <v>0.60933700000000002</v>
      </c>
      <c r="AH16" s="23">
        <v>0.55249800000000004</v>
      </c>
      <c r="AI16" s="22">
        <v>0.536686</v>
      </c>
      <c r="AJ16" s="23">
        <v>0.60322399999999998</v>
      </c>
      <c r="AK16" s="22">
        <v>0.598217</v>
      </c>
      <c r="AM16" s="8" t="s">
        <v>4</v>
      </c>
      <c r="AN16" s="15">
        <v>45.844085999999997</v>
      </c>
      <c r="AO16" s="16">
        <v>44.507846999999998</v>
      </c>
      <c r="AP16" s="15"/>
      <c r="AQ16" s="15">
        <v>56.218730999999998</v>
      </c>
      <c r="AR16" s="17">
        <v>67.968552000000003</v>
      </c>
      <c r="AS16" s="16"/>
      <c r="AT16" s="17">
        <v>53.100448999999998</v>
      </c>
      <c r="AU16" s="16">
        <v>58.596995999999997</v>
      </c>
      <c r="AV16" s="15">
        <v>56.779212999999999</v>
      </c>
      <c r="AW16" s="17"/>
      <c r="AX16" s="17">
        <v>12.502418</v>
      </c>
      <c r="AY16" s="17">
        <v>8.6182099999999995</v>
      </c>
      <c r="AZ16" s="17">
        <v>7.4533199999999997</v>
      </c>
      <c r="BA16" s="17">
        <v>49.147376999999999</v>
      </c>
      <c r="BB16" s="17">
        <v>55.625281999999999</v>
      </c>
      <c r="BC16" s="17">
        <v>46.153785999999997</v>
      </c>
      <c r="BD16" s="16">
        <v>36.356887999999998</v>
      </c>
      <c r="BE16" s="15">
        <v>37.357601000000003</v>
      </c>
      <c r="BF16" s="17">
        <v>31.117826000000001</v>
      </c>
      <c r="BG16" s="17">
        <v>1.2277530000000001</v>
      </c>
      <c r="BH16" s="17"/>
      <c r="BI16" s="17"/>
      <c r="BJ16" s="17">
        <v>26.570834999999999</v>
      </c>
      <c r="BK16" s="17">
        <v>9.8776379999999993</v>
      </c>
      <c r="BL16" s="16">
        <v>34.650641999999998</v>
      </c>
      <c r="BM16" s="15">
        <v>0.89221200000000001</v>
      </c>
      <c r="BN16" s="16">
        <v>2.5760149999999999</v>
      </c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</row>
    <row r="17" spans="2:94" x14ac:dyDescent="0.3">
      <c r="B17" s="8" t="s">
        <v>5</v>
      </c>
      <c r="C17" s="21">
        <v>3.9798460000000002</v>
      </c>
      <c r="D17" s="22">
        <v>3.903038</v>
      </c>
      <c r="E17" s="22">
        <v>2.7951299999999999</v>
      </c>
      <c r="F17" s="23"/>
      <c r="G17" s="21">
        <v>1.666555</v>
      </c>
      <c r="H17" s="23">
        <v>1.6653990000000001</v>
      </c>
      <c r="I17" s="23">
        <v>1.6445799999999999</v>
      </c>
      <c r="J17" s="23">
        <v>1.6593580000000001</v>
      </c>
      <c r="K17" s="23">
        <v>1.6597139999999999</v>
      </c>
      <c r="L17" s="22">
        <v>1.796116</v>
      </c>
      <c r="M17" s="23">
        <v>1.841974</v>
      </c>
      <c r="N17" s="23">
        <v>2.0242399999999998</v>
      </c>
      <c r="O17" s="23">
        <v>2.0957699999999999</v>
      </c>
      <c r="P17" s="23">
        <v>2.0390999999999999</v>
      </c>
      <c r="Q17" s="23">
        <v>2.0331399999999999</v>
      </c>
      <c r="R17" s="23">
        <v>1.9799100000000001</v>
      </c>
      <c r="S17" s="23">
        <v>1.9942899999999999</v>
      </c>
      <c r="T17" s="22">
        <v>1.3838699999999999</v>
      </c>
      <c r="U17" s="23"/>
      <c r="V17" s="21">
        <v>1.467814</v>
      </c>
      <c r="W17" s="23">
        <v>1.7088509999999999</v>
      </c>
      <c r="X17" s="23">
        <v>1.7101150000000001</v>
      </c>
      <c r="Y17" s="23">
        <v>1.7025650000000001</v>
      </c>
      <c r="Z17" s="23">
        <v>1.632944</v>
      </c>
      <c r="AA17" s="21">
        <v>1.393092</v>
      </c>
      <c r="AB17" s="23">
        <v>1.43072</v>
      </c>
      <c r="AC17" s="23">
        <v>1.3545849999999999</v>
      </c>
      <c r="AD17" s="23">
        <v>1.390808</v>
      </c>
      <c r="AE17" s="23">
        <v>1.362646</v>
      </c>
      <c r="AF17" s="23">
        <v>1.4132290000000001</v>
      </c>
      <c r="AG17" s="23">
        <v>1.706272</v>
      </c>
      <c r="AH17" s="23">
        <v>1.62524</v>
      </c>
      <c r="AI17" s="22">
        <v>1.591229</v>
      </c>
      <c r="AJ17" s="23">
        <v>1.655071</v>
      </c>
      <c r="AK17" s="22">
        <v>1.697009</v>
      </c>
      <c r="AM17" s="8" t="s">
        <v>5</v>
      </c>
      <c r="AN17" s="15">
        <v>19.511603999999998</v>
      </c>
      <c r="AO17" s="16">
        <v>15.800812000000001</v>
      </c>
      <c r="AP17" s="15">
        <v>31.727561999999999</v>
      </c>
      <c r="AQ17" s="15">
        <v>26.379337</v>
      </c>
      <c r="AR17" s="17">
        <v>27.564412999999998</v>
      </c>
      <c r="AS17" s="16">
        <v>22.620297999999998</v>
      </c>
      <c r="AT17" s="17">
        <v>12.338263</v>
      </c>
      <c r="AU17" s="16">
        <v>14.01624</v>
      </c>
      <c r="AV17" s="15">
        <v>27.809609999999999</v>
      </c>
      <c r="AW17" s="17">
        <v>16.237568</v>
      </c>
      <c r="AX17" s="17">
        <v>13.789680000000001</v>
      </c>
      <c r="AY17" s="17">
        <v>17.518702000000001</v>
      </c>
      <c r="AZ17" s="17">
        <v>15.832466999999999</v>
      </c>
      <c r="BA17" s="17">
        <v>18.577137</v>
      </c>
      <c r="BB17" s="17">
        <v>18.754159999999999</v>
      </c>
      <c r="BC17" s="17">
        <v>13.875330999999999</v>
      </c>
      <c r="BD17" s="16">
        <v>15.465543</v>
      </c>
      <c r="BE17" s="15">
        <v>15.067629999999999</v>
      </c>
      <c r="BF17" s="17">
        <v>14.130991</v>
      </c>
      <c r="BG17" s="17">
        <v>6.3412790000000001</v>
      </c>
      <c r="BH17" s="17">
        <v>16.874489000000001</v>
      </c>
      <c r="BI17" s="17">
        <v>18.407793000000002</v>
      </c>
      <c r="BJ17" s="17">
        <v>16.316880999999999</v>
      </c>
      <c r="BK17" s="17">
        <v>16.270257999999998</v>
      </c>
      <c r="BL17" s="16">
        <v>16.069838000000001</v>
      </c>
      <c r="BM17" s="15">
        <v>3.8794110000000002</v>
      </c>
      <c r="BN17" s="16">
        <v>13.374568999999999</v>
      </c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</row>
    <row r="18" spans="2:94" x14ac:dyDescent="0.3">
      <c r="B18" s="8" t="s">
        <v>8</v>
      </c>
      <c r="C18" s="21">
        <v>6.8934550000000003</v>
      </c>
      <c r="D18" s="22">
        <v>8.0275300000000005</v>
      </c>
      <c r="E18" s="22">
        <v>10.4015</v>
      </c>
      <c r="F18" s="23"/>
      <c r="G18" s="21"/>
      <c r="H18" s="23"/>
      <c r="I18" s="23"/>
      <c r="J18" s="23"/>
      <c r="K18" s="23"/>
      <c r="L18" s="22"/>
      <c r="M18" s="23"/>
      <c r="N18" s="27"/>
      <c r="O18" s="27"/>
      <c r="P18" s="27"/>
      <c r="Q18" s="27"/>
      <c r="R18" s="27"/>
      <c r="S18" s="27"/>
      <c r="T18" s="28"/>
      <c r="U18" s="27"/>
      <c r="V18" s="21">
        <v>24.307848</v>
      </c>
      <c r="W18" s="23">
        <v>5.254003</v>
      </c>
      <c r="X18" s="23">
        <v>5.3028570000000004</v>
      </c>
      <c r="Y18" s="23">
        <v>4.8488319999999998</v>
      </c>
      <c r="Z18" s="23">
        <v>2.212405</v>
      </c>
      <c r="AA18" s="21">
        <v>10.963725999999999</v>
      </c>
      <c r="AB18" s="23">
        <v>5.7717739999999997</v>
      </c>
      <c r="AC18" s="23">
        <v>11.877565000000001</v>
      </c>
      <c r="AD18" s="23">
        <v>11.910773000000001</v>
      </c>
      <c r="AE18" s="23">
        <v>14.639158</v>
      </c>
      <c r="AF18" s="23">
        <v>12.073249000000001</v>
      </c>
      <c r="AG18" s="23">
        <v>4.6300499999999998</v>
      </c>
      <c r="AH18" s="23">
        <v>8.8113039999999998</v>
      </c>
      <c r="AI18" s="22">
        <v>9.3526659999999993</v>
      </c>
      <c r="AJ18" s="23">
        <v>6.6093450000000002</v>
      </c>
      <c r="AK18" s="22">
        <v>10.159986</v>
      </c>
      <c r="AM18" s="8" t="s">
        <v>8</v>
      </c>
      <c r="AN18" s="15">
        <v>0.29435099999999997</v>
      </c>
      <c r="AO18" s="16">
        <v>0.29465799999999998</v>
      </c>
      <c r="AP18" s="15">
        <v>0.29358499999999998</v>
      </c>
      <c r="AQ18" s="15">
        <v>0.294124</v>
      </c>
      <c r="AR18" s="17">
        <v>0.29380200000000001</v>
      </c>
      <c r="AS18" s="16">
        <v>0.29508099999999998</v>
      </c>
      <c r="AT18" s="17">
        <v>0.29514200000000002</v>
      </c>
      <c r="AU18" s="16">
        <v>0.29508299999999998</v>
      </c>
      <c r="AV18" s="15">
        <v>0.29310799999999998</v>
      </c>
      <c r="AW18" s="17">
        <v>0.29289799999999999</v>
      </c>
      <c r="AX18" s="17">
        <v>0.29873699999999997</v>
      </c>
      <c r="AY18" s="17">
        <v>0.29564299999999999</v>
      </c>
      <c r="AZ18" s="17">
        <v>0.29631400000000002</v>
      </c>
      <c r="BA18" s="17">
        <v>0.296435</v>
      </c>
      <c r="BB18" s="17">
        <v>0.295184</v>
      </c>
      <c r="BC18" s="17">
        <v>0.29513800000000001</v>
      </c>
      <c r="BD18" s="16">
        <v>0.295711</v>
      </c>
      <c r="BE18" s="15">
        <v>0.29651100000000002</v>
      </c>
      <c r="BF18" s="17">
        <v>0.297099</v>
      </c>
      <c r="BG18" s="17">
        <v>0.30182700000000001</v>
      </c>
      <c r="BH18" s="17">
        <v>0.29606199999999999</v>
      </c>
      <c r="BI18" s="17">
        <v>0.29635299999999998</v>
      </c>
      <c r="BJ18" s="17">
        <v>0.29642600000000002</v>
      </c>
      <c r="BK18" s="17">
        <v>0.29761599999999999</v>
      </c>
      <c r="BL18" s="16">
        <v>0.29796</v>
      </c>
      <c r="BM18" s="15">
        <v>0.33192199999999999</v>
      </c>
      <c r="BN18" s="16">
        <v>0.323903</v>
      </c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</row>
    <row r="19" spans="2:94" x14ac:dyDescent="0.3">
      <c r="B19" s="8" t="s">
        <v>9</v>
      </c>
      <c r="C19" s="21"/>
      <c r="D19" s="22"/>
      <c r="E19" s="28"/>
      <c r="F19" s="27"/>
      <c r="G19" s="21">
        <v>4.6060189999999999</v>
      </c>
      <c r="H19" s="23">
        <v>4.2429030000000001</v>
      </c>
      <c r="I19" s="23">
        <v>24.939632</v>
      </c>
      <c r="J19" s="23">
        <v>21.336905999999999</v>
      </c>
      <c r="K19" s="23">
        <v>3.4555449999999999</v>
      </c>
      <c r="L19" s="22">
        <v>92.162582</v>
      </c>
      <c r="M19" s="23"/>
      <c r="N19" s="27"/>
      <c r="O19" s="27"/>
      <c r="P19" s="27"/>
      <c r="Q19" s="27"/>
      <c r="R19" s="27"/>
      <c r="S19" s="27"/>
      <c r="T19" s="28"/>
      <c r="U19" s="27"/>
      <c r="V19" s="21">
        <v>35.192115999999999</v>
      </c>
      <c r="W19" s="23">
        <v>13.513280999999999</v>
      </c>
      <c r="X19" s="23">
        <v>12.941953</v>
      </c>
      <c r="Y19" s="23">
        <v>10.698407</v>
      </c>
      <c r="Z19" s="23">
        <v>4.560848</v>
      </c>
      <c r="AA19" s="21">
        <v>1.6396809999999999</v>
      </c>
      <c r="AB19" s="23">
        <v>1.881329</v>
      </c>
      <c r="AC19" s="23">
        <v>3.7413379999999998</v>
      </c>
      <c r="AD19" s="23">
        <v>4.2180650000000002</v>
      </c>
      <c r="AE19" s="23">
        <v>4.7462790000000004</v>
      </c>
      <c r="AF19" s="23">
        <v>24.150621000000001</v>
      </c>
      <c r="AG19" s="23">
        <v>14.557295</v>
      </c>
      <c r="AH19" s="23">
        <v>12.937377</v>
      </c>
      <c r="AI19" s="22">
        <v>11.560642</v>
      </c>
      <c r="AJ19" s="23">
        <v>11.140852000000001</v>
      </c>
      <c r="AK19" s="22">
        <v>2.8647339999999999</v>
      </c>
      <c r="AM19" s="8" t="s">
        <v>9</v>
      </c>
      <c r="AN19" s="15">
        <v>46.175483999999997</v>
      </c>
      <c r="AO19" s="16"/>
      <c r="AP19" s="15"/>
      <c r="AQ19" s="15">
        <v>37.883952999999998</v>
      </c>
      <c r="AR19" s="17">
        <v>31.977326999999999</v>
      </c>
      <c r="AS19" s="16"/>
      <c r="AT19" s="17">
        <v>27.622271999999999</v>
      </c>
      <c r="AU19" s="16">
        <v>21.891580999999999</v>
      </c>
      <c r="AV19" s="15">
        <v>4.045642</v>
      </c>
      <c r="AW19" s="17">
        <v>4.0439619999999996</v>
      </c>
      <c r="AX19" s="17">
        <v>2.301685</v>
      </c>
      <c r="AY19" s="17">
        <v>5.3061959999999999</v>
      </c>
      <c r="AZ19" s="17">
        <v>6.463273</v>
      </c>
      <c r="BA19" s="17">
        <v>5.5596009999999998</v>
      </c>
      <c r="BB19" s="17">
        <v>18.448526000000001</v>
      </c>
      <c r="BC19" s="17">
        <v>17.341705000000001</v>
      </c>
      <c r="BD19" s="16">
        <v>28.139164000000001</v>
      </c>
      <c r="BE19" s="15">
        <v>51.886543000000003</v>
      </c>
      <c r="BF19" s="17">
        <v>18.049572000000001</v>
      </c>
      <c r="BG19" s="17">
        <v>16.418126999999998</v>
      </c>
      <c r="BH19" s="17">
        <v>15.452059999999999</v>
      </c>
      <c r="BI19" s="17">
        <v>11.80771</v>
      </c>
      <c r="BJ19" s="17">
        <v>18.599976999999999</v>
      </c>
      <c r="BK19" s="17">
        <v>5.6034670000000002</v>
      </c>
      <c r="BL19" s="16">
        <v>17.855861999999998</v>
      </c>
      <c r="BM19" s="15">
        <v>38.960239000000001</v>
      </c>
      <c r="BN19" s="16">
        <v>25.096471999999999</v>
      </c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</row>
    <row r="20" spans="2:94" x14ac:dyDescent="0.3">
      <c r="B20" s="8" t="s">
        <v>10</v>
      </c>
      <c r="C20" s="21">
        <v>20.61908</v>
      </c>
      <c r="D20" s="22">
        <v>39.710540999999999</v>
      </c>
      <c r="E20" s="28"/>
      <c r="F20" s="27"/>
      <c r="G20" s="21">
        <v>10.008265</v>
      </c>
      <c r="H20" s="23">
        <v>12.983834</v>
      </c>
      <c r="I20" s="23">
        <v>27.075695</v>
      </c>
      <c r="J20" s="23">
        <v>15.648045</v>
      </c>
      <c r="K20" s="23">
        <v>94.459557000000004</v>
      </c>
      <c r="L20" s="22">
        <v>30.481548</v>
      </c>
      <c r="M20" s="23">
        <v>38.158520000000003</v>
      </c>
      <c r="N20" s="27"/>
      <c r="O20" s="27"/>
      <c r="P20" s="27"/>
      <c r="Q20" s="27"/>
      <c r="R20" s="27"/>
      <c r="S20" s="27"/>
      <c r="T20" s="28"/>
      <c r="U20" s="27"/>
      <c r="V20" s="21">
        <v>33.913311</v>
      </c>
      <c r="W20" s="17"/>
      <c r="X20" s="17"/>
      <c r="Y20" s="17">
        <v>78.184157999999996</v>
      </c>
      <c r="Z20" s="17">
        <v>44.609180000000002</v>
      </c>
      <c r="AA20" s="15"/>
      <c r="AB20" s="17"/>
      <c r="AC20" s="17">
        <v>34.379745</v>
      </c>
      <c r="AD20" s="17">
        <v>34.331614999999999</v>
      </c>
      <c r="AE20" s="17">
        <v>48.353217999999998</v>
      </c>
      <c r="AF20" s="17">
        <v>35.303322000000001</v>
      </c>
      <c r="AG20" s="17">
        <v>52.231696999999997</v>
      </c>
      <c r="AH20" s="17"/>
      <c r="AI20" s="22">
        <v>47.547848000000002</v>
      </c>
      <c r="AJ20" s="23">
        <v>39.9133</v>
      </c>
      <c r="AK20" s="22">
        <v>56.713158</v>
      </c>
      <c r="AM20" s="8" t="s">
        <v>10</v>
      </c>
      <c r="AN20" s="15"/>
      <c r="AO20" s="16">
        <v>29.519853999999999</v>
      </c>
      <c r="AP20" s="15">
        <v>47.500110999999997</v>
      </c>
      <c r="AQ20" s="15">
        <v>54.439323000000002</v>
      </c>
      <c r="AR20" s="17">
        <v>29.368158000000001</v>
      </c>
      <c r="AS20" s="16">
        <v>3.2664390000000001</v>
      </c>
      <c r="AT20" s="17"/>
      <c r="AU20" s="16"/>
      <c r="AV20" s="15"/>
      <c r="AW20" s="17">
        <v>42.635147000000003</v>
      </c>
      <c r="AX20" s="17"/>
      <c r="AY20" s="17"/>
      <c r="AZ20" s="17">
        <v>40.847121999999999</v>
      </c>
      <c r="BA20" s="17">
        <v>32.452247999999997</v>
      </c>
      <c r="BB20" s="17"/>
      <c r="BC20" s="17">
        <v>70.910590999999997</v>
      </c>
      <c r="BD20" s="16">
        <v>75.480132999999995</v>
      </c>
      <c r="BE20" s="15">
        <v>33.601256999999997</v>
      </c>
      <c r="BF20" s="17">
        <v>31.389202000000001</v>
      </c>
      <c r="BG20" s="17">
        <v>29.313005</v>
      </c>
      <c r="BH20" s="17">
        <v>45.833683000000001</v>
      </c>
      <c r="BI20" s="17"/>
      <c r="BJ20" s="17"/>
      <c r="BK20" s="17"/>
      <c r="BL20" s="16">
        <v>54.783306000000003</v>
      </c>
      <c r="BM20" s="15">
        <v>3.7937829999999999</v>
      </c>
      <c r="BN20" s="16">
        <v>2.6496369999999998</v>
      </c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</row>
    <row r="21" spans="2:94" x14ac:dyDescent="0.3">
      <c r="B21" s="10" t="s">
        <v>12</v>
      </c>
      <c r="C21" s="29"/>
      <c r="D21" s="30"/>
      <c r="E21" s="4"/>
      <c r="F21" s="7"/>
      <c r="G21" s="29"/>
      <c r="H21" s="31"/>
      <c r="I21" s="31"/>
      <c r="J21" s="31"/>
      <c r="K21" s="31"/>
      <c r="L21" s="30"/>
      <c r="M21" s="31"/>
      <c r="N21" s="7"/>
      <c r="O21" s="7"/>
      <c r="P21" s="7"/>
      <c r="Q21" s="7"/>
      <c r="R21" s="7"/>
      <c r="S21" s="7"/>
      <c r="T21" s="4"/>
      <c r="U21" s="38"/>
      <c r="V21" s="24"/>
      <c r="W21" s="26"/>
      <c r="X21" s="26"/>
      <c r="Y21" s="26"/>
      <c r="Z21" s="26"/>
      <c r="AA21" s="24"/>
      <c r="AB21" s="26"/>
      <c r="AC21" s="26"/>
      <c r="AD21" s="26"/>
      <c r="AE21" s="26"/>
      <c r="AF21" s="26"/>
      <c r="AG21" s="26"/>
      <c r="AH21" s="26"/>
      <c r="AI21" s="25"/>
      <c r="AJ21" s="26"/>
      <c r="AK21" s="25"/>
      <c r="AM21" s="10" t="s">
        <v>12</v>
      </c>
      <c r="AN21" s="29"/>
      <c r="AO21" s="30"/>
      <c r="AP21" s="29"/>
      <c r="AQ21" s="29"/>
      <c r="AR21" s="31"/>
      <c r="AS21" s="30"/>
      <c r="AT21" s="31"/>
      <c r="AU21" s="30"/>
      <c r="AV21" s="29"/>
      <c r="AW21" s="31"/>
      <c r="AX21" s="31"/>
      <c r="AY21" s="31"/>
      <c r="AZ21" s="31"/>
      <c r="BA21" s="31"/>
      <c r="BB21" s="31"/>
      <c r="BC21" s="31"/>
      <c r="BD21" s="30"/>
      <c r="BE21" s="29"/>
      <c r="BF21" s="31"/>
      <c r="BG21" s="31"/>
      <c r="BH21" s="31"/>
      <c r="BI21" s="31"/>
      <c r="BJ21" s="31"/>
      <c r="BK21" s="31"/>
      <c r="BL21" s="30"/>
      <c r="BM21" s="29"/>
      <c r="BN21" s="30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</row>
    <row r="22" spans="2:94" x14ac:dyDescent="0.3">
      <c r="B22" s="8" t="s">
        <v>3</v>
      </c>
      <c r="C22" s="15">
        <v>99.134758000000005</v>
      </c>
      <c r="D22" s="16">
        <v>99.220168999999999</v>
      </c>
      <c r="E22" s="16">
        <v>98.914000000000001</v>
      </c>
      <c r="F22" s="17"/>
      <c r="G22" s="15">
        <v>91.727897999999996</v>
      </c>
      <c r="H22" s="17">
        <v>91.683944999999994</v>
      </c>
      <c r="I22" s="17">
        <v>91.996634999999998</v>
      </c>
      <c r="J22" s="17">
        <v>91.724318999999994</v>
      </c>
      <c r="K22" s="17">
        <v>92.018776000000003</v>
      </c>
      <c r="L22" s="16">
        <v>93.302161999999996</v>
      </c>
      <c r="M22" s="17">
        <v>93.381073000000001</v>
      </c>
      <c r="N22" s="17">
        <v>95.105400000000003</v>
      </c>
      <c r="O22" s="17">
        <v>95.298500000000004</v>
      </c>
      <c r="P22" s="17">
        <v>95.189800000000005</v>
      </c>
      <c r="Q22" s="17">
        <v>95.059799999999996</v>
      </c>
      <c r="R22" s="17">
        <v>94.5715</v>
      </c>
      <c r="S22" s="17">
        <v>94.605999999999995</v>
      </c>
      <c r="T22" s="16">
        <v>91.098699999999994</v>
      </c>
      <c r="U22" s="17"/>
      <c r="V22" s="15">
        <v>84.202499000000003</v>
      </c>
      <c r="W22" s="17">
        <v>88.283233999999993</v>
      </c>
      <c r="X22" s="17">
        <v>88.273987000000005</v>
      </c>
      <c r="Y22" s="17">
        <v>87.965767</v>
      </c>
      <c r="Z22" s="17">
        <v>86.139815999999996</v>
      </c>
      <c r="AA22" s="15">
        <v>85.55986</v>
      </c>
      <c r="AB22" s="17">
        <v>86.643303000000003</v>
      </c>
      <c r="AC22" s="17">
        <v>85.151404999999997</v>
      </c>
      <c r="AD22" s="17">
        <v>86.176079000000001</v>
      </c>
      <c r="AE22" s="17">
        <v>85.826804999999993</v>
      </c>
      <c r="AF22" s="17">
        <v>86.408271999999997</v>
      </c>
      <c r="AG22" s="17">
        <v>87.648430000000005</v>
      </c>
      <c r="AH22" s="17">
        <v>85.943977000000004</v>
      </c>
      <c r="AI22" s="16">
        <v>85.087035999999998</v>
      </c>
      <c r="AJ22" s="17">
        <v>87.640906999999999</v>
      </c>
      <c r="AK22" s="16">
        <v>87.335419000000002</v>
      </c>
      <c r="AM22" s="8" t="s">
        <v>3</v>
      </c>
      <c r="AN22" s="15">
        <v>49.186965999999998</v>
      </c>
      <c r="AO22" s="16">
        <v>49.244183</v>
      </c>
      <c r="AP22" s="15">
        <v>48.988056</v>
      </c>
      <c r="AQ22" s="15">
        <v>49.161324</v>
      </c>
      <c r="AR22" s="17">
        <v>48.910606000000001</v>
      </c>
      <c r="AS22" s="16">
        <v>48.645428000000003</v>
      </c>
      <c r="AT22" s="17">
        <v>49.402073000000001</v>
      </c>
      <c r="AU22" s="16">
        <v>49.314185999999999</v>
      </c>
      <c r="AV22" s="15">
        <v>48.650317999999999</v>
      </c>
      <c r="AW22" s="17">
        <v>48.732292000000001</v>
      </c>
      <c r="AX22" s="17">
        <v>49.454323000000002</v>
      </c>
      <c r="AY22" s="17">
        <v>49.059547000000002</v>
      </c>
      <c r="AZ22" s="17">
        <v>49.097293999999998</v>
      </c>
      <c r="BA22" s="17">
        <v>49.264397000000002</v>
      </c>
      <c r="BB22" s="17">
        <v>49.011471</v>
      </c>
      <c r="BC22" s="17">
        <v>48.809998</v>
      </c>
      <c r="BD22" s="16">
        <v>48.926265999999998</v>
      </c>
      <c r="BE22" s="15">
        <v>49.158447000000002</v>
      </c>
      <c r="BF22" s="17">
        <v>49.225113</v>
      </c>
      <c r="BG22" s="17">
        <v>47.594852000000003</v>
      </c>
      <c r="BH22" s="17">
        <v>49.244137000000002</v>
      </c>
      <c r="BI22" s="17">
        <v>49.231907</v>
      </c>
      <c r="BJ22" s="17">
        <v>49.241382999999999</v>
      </c>
      <c r="BK22" s="17">
        <v>49.404460999999998</v>
      </c>
      <c r="BL22" s="16">
        <v>49.420749999999998</v>
      </c>
      <c r="BM22" s="15">
        <v>40.119743</v>
      </c>
      <c r="BN22" s="16">
        <v>43.793140000000001</v>
      </c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</row>
    <row r="23" spans="2:94" x14ac:dyDescent="0.3">
      <c r="B23" s="8" t="s">
        <v>6</v>
      </c>
      <c r="C23" s="21"/>
      <c r="D23" s="22"/>
      <c r="E23" s="22"/>
      <c r="F23" s="23"/>
      <c r="G23" s="21">
        <v>8.7803000000000006E-2</v>
      </c>
      <c r="H23" s="23">
        <v>9.3867999999999993E-2</v>
      </c>
      <c r="I23" s="23">
        <v>0.12014900000000001</v>
      </c>
      <c r="J23" s="23">
        <v>6.4477999999999994E-2</v>
      </c>
      <c r="K23" s="23">
        <v>7.8819E-2</v>
      </c>
      <c r="L23" s="22">
        <v>0.10604</v>
      </c>
      <c r="M23" s="23">
        <v>7.3643E-2</v>
      </c>
      <c r="N23" s="23">
        <v>7.9797999999999994E-2</v>
      </c>
      <c r="O23" s="23">
        <v>8.6305999999999994E-2</v>
      </c>
      <c r="P23" s="23">
        <v>7.3638999999999996E-2</v>
      </c>
      <c r="Q23" s="23">
        <v>0.106485</v>
      </c>
      <c r="R23" s="23">
        <v>7.1611999999999995E-2</v>
      </c>
      <c r="S23" s="23">
        <v>6.3712000000000005E-2</v>
      </c>
      <c r="T23" s="22">
        <v>2.7824999999999999E-2</v>
      </c>
      <c r="U23" s="23"/>
      <c r="V23" s="21">
        <v>0.147037</v>
      </c>
      <c r="W23" s="23">
        <v>0.205126</v>
      </c>
      <c r="X23" s="23">
        <v>0.261959</v>
      </c>
      <c r="Y23" s="23">
        <v>0.26298700000000003</v>
      </c>
      <c r="Z23" s="23">
        <v>0.24424399999999999</v>
      </c>
      <c r="AA23" s="21">
        <v>0.18931100000000001</v>
      </c>
      <c r="AB23" s="23">
        <v>0.19797000000000001</v>
      </c>
      <c r="AC23" s="23">
        <v>0.202486</v>
      </c>
      <c r="AD23" s="23">
        <v>0.22054499999999999</v>
      </c>
      <c r="AE23" s="23">
        <v>0.24429999999999999</v>
      </c>
      <c r="AF23" s="23">
        <v>0.21771099999999999</v>
      </c>
      <c r="AG23" s="23">
        <v>0.22730600000000001</v>
      </c>
      <c r="AH23" s="23">
        <v>0.20497899999999999</v>
      </c>
      <c r="AI23" s="22">
        <v>0.21360599999999999</v>
      </c>
      <c r="AJ23" s="23">
        <v>0.24592900000000001</v>
      </c>
      <c r="AK23" s="22">
        <v>0.220332</v>
      </c>
      <c r="AM23" s="8" t="s">
        <v>6</v>
      </c>
      <c r="AN23" s="21"/>
      <c r="AO23" s="22"/>
      <c r="AP23" s="21"/>
      <c r="AQ23" s="21"/>
      <c r="AR23" s="23"/>
      <c r="AS23" s="22"/>
      <c r="AT23" s="23"/>
      <c r="AU23" s="22"/>
      <c r="AV23" s="21"/>
      <c r="AW23" s="23"/>
      <c r="AX23" s="23"/>
      <c r="AY23" s="23"/>
      <c r="AZ23" s="23"/>
      <c r="BA23" s="23"/>
      <c r="BB23" s="23"/>
      <c r="BC23" s="23"/>
      <c r="BD23" s="22">
        <v>2.8163000000000001E-2</v>
      </c>
      <c r="BE23" s="21"/>
      <c r="BF23" s="23">
        <v>2.572E-2</v>
      </c>
      <c r="BG23" s="23">
        <v>0.26393100000000003</v>
      </c>
      <c r="BH23" s="23"/>
      <c r="BI23" s="23"/>
      <c r="BJ23" s="23"/>
      <c r="BK23" s="23"/>
      <c r="BL23" s="22"/>
      <c r="BM23" s="21">
        <v>5.1921780000000002</v>
      </c>
      <c r="BN23" s="22">
        <v>3.0545469999999999</v>
      </c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</row>
    <row r="24" spans="2:94" x14ac:dyDescent="0.3">
      <c r="B24" s="8" t="s">
        <v>4</v>
      </c>
      <c r="C24" s="21">
        <v>8.4218000000000001E-2</v>
      </c>
      <c r="D24" s="22">
        <v>7.1970000000000006E-2</v>
      </c>
      <c r="E24" s="22">
        <v>0.18875600000000001</v>
      </c>
      <c r="F24" s="23"/>
      <c r="G24" s="21">
        <v>6.227786</v>
      </c>
      <c r="H24" s="23">
        <v>6.2919349999999996</v>
      </c>
      <c r="I24" s="23">
        <v>6.2835700000000001</v>
      </c>
      <c r="J24" s="23">
        <v>6.5414859999999999</v>
      </c>
      <c r="K24" s="23">
        <v>6.063059</v>
      </c>
      <c r="L24" s="22">
        <v>5.2040170000000003</v>
      </c>
      <c r="M24" s="23">
        <v>5.2130429999999999</v>
      </c>
      <c r="N24" s="23">
        <v>3.69136</v>
      </c>
      <c r="O24" s="23">
        <v>3.5601600000000002</v>
      </c>
      <c r="P24" s="23">
        <v>3.6290499999999999</v>
      </c>
      <c r="Q24" s="23">
        <v>3.74871</v>
      </c>
      <c r="R24" s="23">
        <v>4.2105199999999998</v>
      </c>
      <c r="S24" s="23">
        <v>4.1855799999999999</v>
      </c>
      <c r="T24" s="22">
        <v>6.8422799999999997</v>
      </c>
      <c r="U24" s="23"/>
      <c r="V24" s="15">
        <v>13.647561</v>
      </c>
      <c r="W24" s="17">
        <v>9.6489139999999995</v>
      </c>
      <c r="X24" s="17">
        <v>9.5981640000000006</v>
      </c>
      <c r="Y24" s="17">
        <v>9.8026140000000002</v>
      </c>
      <c r="Z24" s="17">
        <v>10.380945000000001</v>
      </c>
      <c r="AA24" s="15">
        <v>11.331092</v>
      </c>
      <c r="AB24" s="17">
        <v>10.285890999999999</v>
      </c>
      <c r="AC24" s="17">
        <v>12.072437000000001</v>
      </c>
      <c r="AD24" s="17">
        <v>11.143364</v>
      </c>
      <c r="AE24" s="17">
        <v>11.498785</v>
      </c>
      <c r="AF24" s="17">
        <v>11.149787999999999</v>
      </c>
      <c r="AG24" s="17">
        <v>10.108755</v>
      </c>
      <c r="AH24" s="17">
        <v>12.025876</v>
      </c>
      <c r="AI24" s="16">
        <v>12.778562000000001</v>
      </c>
      <c r="AJ24" s="17">
        <v>10.210875</v>
      </c>
      <c r="AK24" s="16">
        <v>10.395638</v>
      </c>
      <c r="AM24" s="8" t="s">
        <v>4</v>
      </c>
      <c r="AN24" s="21">
        <v>2.4893999999999999E-2</v>
      </c>
      <c r="AO24" s="22">
        <v>2.5485000000000001E-2</v>
      </c>
      <c r="AP24" s="21"/>
      <c r="AQ24" s="21">
        <v>1.993E-2</v>
      </c>
      <c r="AR24" s="23"/>
      <c r="AS24" s="22"/>
      <c r="AT24" s="23">
        <v>2.1373E-2</v>
      </c>
      <c r="AU24" s="22">
        <v>1.9441E-2</v>
      </c>
      <c r="AV24" s="21">
        <v>1.9937E-2</v>
      </c>
      <c r="AW24" s="23">
        <v>-4.2199999999999998E-3</v>
      </c>
      <c r="AX24" s="23">
        <v>9.8427000000000001E-2</v>
      </c>
      <c r="AY24" s="23">
        <v>0.15010599999999999</v>
      </c>
      <c r="AZ24" s="23">
        <v>0.175127</v>
      </c>
      <c r="BA24" s="23">
        <v>2.4118000000000001E-2</v>
      </c>
      <c r="BB24" s="23">
        <v>2.0584000000000002E-2</v>
      </c>
      <c r="BC24" s="23">
        <v>2.5075E-2</v>
      </c>
      <c r="BD24" s="22">
        <v>3.2319000000000001E-2</v>
      </c>
      <c r="BE24" s="21">
        <v>3.0497E-2</v>
      </c>
      <c r="BF24" s="23">
        <v>3.7201999999999999E-2</v>
      </c>
      <c r="BG24" s="23">
        <v>2.2610190000000001</v>
      </c>
      <c r="BH24" s="23"/>
      <c r="BI24" s="23"/>
      <c r="BJ24" s="23">
        <v>4.4117000000000003E-2</v>
      </c>
      <c r="BK24" s="23">
        <v>0.127605</v>
      </c>
      <c r="BL24" s="22">
        <v>3.1850999999999997E-2</v>
      </c>
      <c r="BM24" s="21">
        <v>4.6189580000000001</v>
      </c>
      <c r="BN24" s="22">
        <v>0.80581599999999998</v>
      </c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</row>
    <row r="25" spans="2:94" x14ac:dyDescent="0.3">
      <c r="B25" s="8" t="s">
        <v>5</v>
      </c>
      <c r="C25" s="21">
        <v>0.42711900000000003</v>
      </c>
      <c r="D25" s="22">
        <v>0.43646299999999999</v>
      </c>
      <c r="E25" s="22">
        <v>0.72094599999999998</v>
      </c>
      <c r="F25" s="23"/>
      <c r="G25" s="21">
        <v>1.497811</v>
      </c>
      <c r="H25" s="23">
        <v>1.508189</v>
      </c>
      <c r="I25" s="23">
        <v>1.491633</v>
      </c>
      <c r="J25" s="23">
        <v>1.479182</v>
      </c>
      <c r="K25" s="23">
        <v>1.497455</v>
      </c>
      <c r="L25" s="22">
        <v>1.2985089999999999</v>
      </c>
      <c r="M25" s="23">
        <v>1.253174</v>
      </c>
      <c r="N25" s="23">
        <v>1.1228800000000001</v>
      </c>
      <c r="O25" s="23">
        <v>1.05674</v>
      </c>
      <c r="P25" s="23">
        <v>1.1012299999999999</v>
      </c>
      <c r="Q25" s="23">
        <v>1.0941700000000001</v>
      </c>
      <c r="R25" s="23">
        <v>1.1457999999999999</v>
      </c>
      <c r="S25" s="23">
        <v>1.1279600000000001</v>
      </c>
      <c r="T25" s="22">
        <v>2.0091700000000001</v>
      </c>
      <c r="U25" s="23"/>
      <c r="V25" s="21">
        <v>1.8507720000000001</v>
      </c>
      <c r="W25" s="23">
        <v>1.431662</v>
      </c>
      <c r="X25" s="23">
        <v>1.428604</v>
      </c>
      <c r="Y25" s="23">
        <v>1.452421</v>
      </c>
      <c r="Z25" s="23">
        <v>1.5252779999999999</v>
      </c>
      <c r="AA25" s="21">
        <v>2.0021110000000002</v>
      </c>
      <c r="AB25" s="23">
        <v>1.919807</v>
      </c>
      <c r="AC25" s="23">
        <v>2.1127159999999998</v>
      </c>
      <c r="AD25" s="23">
        <v>2.02718</v>
      </c>
      <c r="AE25" s="23">
        <v>2.0743830000000001</v>
      </c>
      <c r="AF25" s="23">
        <v>1.9943200000000001</v>
      </c>
      <c r="AG25" s="23">
        <v>1.4669319999999999</v>
      </c>
      <c r="AH25" s="23">
        <v>1.5586690000000001</v>
      </c>
      <c r="AI25" s="22">
        <v>1.6221509999999999</v>
      </c>
      <c r="AJ25" s="23">
        <v>1.5053650000000001</v>
      </c>
      <c r="AK25" s="22">
        <v>1.4704140000000001</v>
      </c>
      <c r="AM25" s="8" t="s">
        <v>5</v>
      </c>
      <c r="AN25" s="21">
        <v>5.3128000000000002E-2</v>
      </c>
      <c r="AO25" s="22">
        <v>6.6251000000000004E-2</v>
      </c>
      <c r="AP25" s="21">
        <v>3.3117000000000001E-2</v>
      </c>
      <c r="AQ25" s="21">
        <v>3.9782999999999999E-2</v>
      </c>
      <c r="AR25" s="23">
        <v>3.7491999999999998E-2</v>
      </c>
      <c r="AS25" s="22">
        <v>4.6310999999999998E-2</v>
      </c>
      <c r="AT25" s="23">
        <v>8.4015000000000006E-2</v>
      </c>
      <c r="AU25" s="22">
        <v>7.4985999999999997E-2</v>
      </c>
      <c r="AV25" s="21">
        <v>3.7041999999999999E-2</v>
      </c>
      <c r="AW25" s="23">
        <v>6.4675999999999997E-2</v>
      </c>
      <c r="AX25" s="23">
        <v>7.8391000000000002E-2</v>
      </c>
      <c r="AY25" s="23">
        <v>6.1802000000000003E-2</v>
      </c>
      <c r="AZ25" s="23">
        <v>6.7510000000000001E-2</v>
      </c>
      <c r="BA25" s="23">
        <v>5.7749000000000002E-2</v>
      </c>
      <c r="BB25" s="23">
        <v>5.5579999999999997E-2</v>
      </c>
      <c r="BC25" s="23">
        <v>7.5175000000000006E-2</v>
      </c>
      <c r="BD25" s="22">
        <v>6.9374000000000005E-2</v>
      </c>
      <c r="BE25" s="21">
        <v>7.0318000000000006E-2</v>
      </c>
      <c r="BF25" s="23">
        <v>7.5167999999999999E-2</v>
      </c>
      <c r="BG25" s="23">
        <v>0.19709199999999999</v>
      </c>
      <c r="BH25" s="23">
        <v>6.2144999999999999E-2</v>
      </c>
      <c r="BI25" s="23">
        <v>5.7993000000000003E-2</v>
      </c>
      <c r="BJ25" s="23">
        <v>6.4766000000000004E-2</v>
      </c>
      <c r="BK25" s="23">
        <v>6.5869999999999998E-2</v>
      </c>
      <c r="BL25" s="22">
        <v>6.6865999999999995E-2</v>
      </c>
      <c r="BM25" s="21">
        <v>0.39424300000000001</v>
      </c>
      <c r="BN25" s="22">
        <v>9.2376E-2</v>
      </c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</row>
    <row r="26" spans="2:94" x14ac:dyDescent="0.3">
      <c r="B26" s="8" t="s">
        <v>8</v>
      </c>
      <c r="C26" s="21">
        <v>0.23476</v>
      </c>
      <c r="D26" s="22">
        <v>0.197909</v>
      </c>
      <c r="E26" s="16">
        <v>0.148145</v>
      </c>
      <c r="F26" s="17"/>
      <c r="G26" s="21"/>
      <c r="H26" s="23"/>
      <c r="I26" s="23"/>
      <c r="J26" s="23"/>
      <c r="K26" s="23">
        <v>2.5245E-2</v>
      </c>
      <c r="L26" s="22"/>
      <c r="M26" s="23">
        <v>1.2289E-2</v>
      </c>
      <c r="N26" s="17">
        <v>5.7899999999999998E-4</v>
      </c>
      <c r="O26" s="17">
        <v>-1.72E-3</v>
      </c>
      <c r="P26" s="17">
        <v>6.3090000000000004E-3</v>
      </c>
      <c r="Q26" s="17">
        <v>-9.1299999999999992E-3</v>
      </c>
      <c r="R26" s="17">
        <v>5.7600000000000001E-4</v>
      </c>
      <c r="S26" s="17">
        <v>1.6716999999999999E-2</v>
      </c>
      <c r="T26" s="16">
        <v>2.2006000000000001E-2</v>
      </c>
      <c r="U26" s="17"/>
      <c r="V26" s="21">
        <v>5.5284E-2</v>
      </c>
      <c r="W26" s="23">
        <v>0.35967900000000003</v>
      </c>
      <c r="X26" s="23">
        <v>0.34794799999999998</v>
      </c>
      <c r="Y26" s="23">
        <v>0.40096700000000002</v>
      </c>
      <c r="Z26" s="23">
        <v>1.442061</v>
      </c>
      <c r="AA26" s="21">
        <v>0.143258</v>
      </c>
      <c r="AB26" s="23">
        <v>0.32491199999999998</v>
      </c>
      <c r="AC26" s="23">
        <v>0.12648000000000001</v>
      </c>
      <c r="AD26" s="23">
        <v>0.12822900000000001</v>
      </c>
      <c r="AE26" s="23">
        <v>0.100715</v>
      </c>
      <c r="AF26" s="23">
        <v>0.123159</v>
      </c>
      <c r="AG26" s="23">
        <v>0.440805</v>
      </c>
      <c r="AH26" s="23">
        <v>0.17785699999999999</v>
      </c>
      <c r="AI26" s="22">
        <v>0.16880400000000001</v>
      </c>
      <c r="AJ26" s="23">
        <v>0.25711699999999998</v>
      </c>
      <c r="AK26" s="22">
        <v>0.16327700000000001</v>
      </c>
      <c r="AM26" s="8" t="s">
        <v>8</v>
      </c>
      <c r="AN26" s="15">
        <v>50.693161000000003</v>
      </c>
      <c r="AO26" s="16">
        <v>50.589362999999999</v>
      </c>
      <c r="AP26" s="15">
        <v>50.925583000000003</v>
      </c>
      <c r="AQ26" s="15">
        <v>50.711689</v>
      </c>
      <c r="AR26" s="17">
        <v>50.955696000000003</v>
      </c>
      <c r="AS26" s="16">
        <v>50.605308999999998</v>
      </c>
      <c r="AT26" s="17">
        <v>50.463703000000002</v>
      </c>
      <c r="AU26" s="16">
        <v>50.542034000000001</v>
      </c>
      <c r="AV26" s="15">
        <v>51.084496000000001</v>
      </c>
      <c r="AW26" s="17">
        <v>50.962223000000002</v>
      </c>
      <c r="AX26" s="17">
        <v>49.948574000000001</v>
      </c>
      <c r="AY26" s="17">
        <v>50.562579999999997</v>
      </c>
      <c r="AZ26" s="17">
        <v>50.514888999999997</v>
      </c>
      <c r="BA26" s="17">
        <v>50.450626</v>
      </c>
      <c r="BB26" s="17">
        <v>50.858913000000001</v>
      </c>
      <c r="BC26" s="17">
        <v>51.017487000000003</v>
      </c>
      <c r="BD26" s="16">
        <v>50.897376999999999</v>
      </c>
      <c r="BE26" s="15">
        <v>50.69397</v>
      </c>
      <c r="BF26" s="17">
        <v>50.547215000000001</v>
      </c>
      <c r="BG26" s="17">
        <v>49.582714000000003</v>
      </c>
      <c r="BH26" s="17">
        <v>50.627605000000003</v>
      </c>
      <c r="BI26" s="17">
        <v>50.641295999999997</v>
      </c>
      <c r="BJ26" s="17">
        <v>50.618744</v>
      </c>
      <c r="BK26" s="17">
        <v>50.261803</v>
      </c>
      <c r="BL26" s="16">
        <v>50.396644999999999</v>
      </c>
      <c r="BM26" s="15">
        <v>48.996215999999997</v>
      </c>
      <c r="BN26" s="16">
        <v>51.174540999999998</v>
      </c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</row>
    <row r="27" spans="2:94" x14ac:dyDescent="0.3">
      <c r="B27" s="8" t="s">
        <v>9</v>
      </c>
      <c r="C27" s="21">
        <v>9.1649999999999995E-3</v>
      </c>
      <c r="D27" s="22">
        <v>1.5654000000000001E-2</v>
      </c>
      <c r="E27" s="28"/>
      <c r="F27" s="27"/>
      <c r="G27" s="21">
        <v>0.207983</v>
      </c>
      <c r="H27" s="23">
        <v>0.22715399999999999</v>
      </c>
      <c r="I27" s="23">
        <v>3.4044999999999999E-2</v>
      </c>
      <c r="J27" s="23">
        <v>4.0305000000000001E-2</v>
      </c>
      <c r="K27" s="23">
        <v>0.29085</v>
      </c>
      <c r="L27" s="22">
        <v>9.162E-3</v>
      </c>
      <c r="M27" s="23">
        <v>3.274E-3</v>
      </c>
      <c r="N27" s="27"/>
      <c r="O27" s="27"/>
      <c r="P27" s="27"/>
      <c r="Q27" s="27"/>
      <c r="R27" s="27"/>
      <c r="S27" s="27"/>
      <c r="T27" s="28"/>
      <c r="U27" s="27"/>
      <c r="V27" s="21">
        <v>2.4444E-2</v>
      </c>
      <c r="W27" s="23">
        <v>6.4658999999999994E-2</v>
      </c>
      <c r="X27" s="23">
        <v>6.8352999999999997E-2</v>
      </c>
      <c r="Y27" s="23">
        <v>8.3233000000000001E-2</v>
      </c>
      <c r="Z27" s="23">
        <v>0.21338499999999999</v>
      </c>
      <c r="AA27" s="21">
        <v>0.768764</v>
      </c>
      <c r="AB27" s="23">
        <v>0.63824199999999998</v>
      </c>
      <c r="AC27" s="23">
        <v>0.26616200000000001</v>
      </c>
      <c r="AD27" s="23">
        <v>0.23266899999999999</v>
      </c>
      <c r="AE27" s="23">
        <v>0.203347</v>
      </c>
      <c r="AF27" s="23">
        <v>3.6457000000000003E-2</v>
      </c>
      <c r="AG27" s="23">
        <v>6.0750999999999999E-2</v>
      </c>
      <c r="AH27" s="23">
        <v>6.8337999999999996E-2</v>
      </c>
      <c r="AI27" s="22">
        <v>7.8797000000000006E-2</v>
      </c>
      <c r="AJ27" s="23">
        <v>7.9839999999999994E-2</v>
      </c>
      <c r="AK27" s="22">
        <v>0.37232799999999999</v>
      </c>
      <c r="AM27" s="8" t="s">
        <v>9</v>
      </c>
      <c r="AN27" s="21">
        <v>1.4692999999999999E-2</v>
      </c>
      <c r="AO27" s="22"/>
      <c r="AP27" s="21"/>
      <c r="AQ27" s="21">
        <v>1.8027000000000001E-2</v>
      </c>
      <c r="AR27" s="23">
        <v>2.1524000000000001E-2</v>
      </c>
      <c r="AS27" s="22"/>
      <c r="AT27" s="23">
        <v>2.5486999999999999E-2</v>
      </c>
      <c r="AU27" s="22">
        <v>3.1426999999999997E-2</v>
      </c>
      <c r="AV27" s="21">
        <v>0.20155500000000001</v>
      </c>
      <c r="AW27" s="23">
        <v>0.19564599999999999</v>
      </c>
      <c r="AX27" s="23">
        <v>0.39822999999999997</v>
      </c>
      <c r="AY27" s="23">
        <v>0.144262</v>
      </c>
      <c r="AZ27" s="23">
        <v>0.116479</v>
      </c>
      <c r="BA27" s="23">
        <v>0.138375</v>
      </c>
      <c r="BB27" s="23">
        <v>3.8113000000000001E-2</v>
      </c>
      <c r="BC27" s="23">
        <v>4.0314999999999997E-2</v>
      </c>
      <c r="BD27" s="22">
        <v>2.4856E-2</v>
      </c>
      <c r="BE27" s="21"/>
      <c r="BF27" s="23">
        <v>3.8927999999999997E-2</v>
      </c>
      <c r="BG27" s="23">
        <v>4.3661999999999999E-2</v>
      </c>
      <c r="BH27" s="23">
        <v>4.5040999999999998E-2</v>
      </c>
      <c r="BI27" s="23">
        <v>5.9880999999999997E-2</v>
      </c>
      <c r="BJ27" s="23">
        <v>3.7538000000000002E-2</v>
      </c>
      <c r="BK27" s="23">
        <v>0.13539699999999999</v>
      </c>
      <c r="BL27" s="22">
        <v>3.9893999999999999E-2</v>
      </c>
      <c r="BM27" s="21">
        <v>2.0503E-2</v>
      </c>
      <c r="BN27" s="22">
        <v>3.1591000000000001E-2</v>
      </c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</row>
    <row r="28" spans="2:94" x14ac:dyDescent="0.3">
      <c r="B28" s="8" t="s">
        <v>10</v>
      </c>
      <c r="C28" s="21">
        <v>0.11414100000000001</v>
      </c>
      <c r="D28" s="22">
        <v>5.9930999999999998E-2</v>
      </c>
      <c r="E28" s="28"/>
      <c r="F28" s="27"/>
      <c r="G28" s="21">
        <v>0.25609799999999999</v>
      </c>
      <c r="H28" s="23">
        <v>0.19847600000000001</v>
      </c>
      <c r="I28" s="23">
        <v>9.0441999999999995E-2</v>
      </c>
      <c r="J28" s="23">
        <v>0.155529</v>
      </c>
      <c r="K28" s="23" t="s">
        <v>1</v>
      </c>
      <c r="L28" s="22">
        <v>7.9515000000000002E-2</v>
      </c>
      <c r="M28" s="23">
        <v>6.3503000000000004E-2</v>
      </c>
      <c r="N28" s="27"/>
      <c r="O28" s="27"/>
      <c r="P28" s="27"/>
      <c r="Q28" s="27"/>
      <c r="R28" s="27"/>
      <c r="S28" s="27"/>
      <c r="T28" s="28"/>
      <c r="U28" s="27"/>
      <c r="V28" s="21">
        <v>7.2403999999999996E-2</v>
      </c>
      <c r="W28" s="23">
        <v>6.711E-3</v>
      </c>
      <c r="X28" s="23">
        <v>2.0989000000000001E-2</v>
      </c>
      <c r="Y28" s="23">
        <v>3.2017999999999998E-2</v>
      </c>
      <c r="Z28" s="23">
        <v>5.4273000000000002E-2</v>
      </c>
      <c r="AA28" s="21">
        <v>5.6039999999999996E-3</v>
      </c>
      <c r="AB28" s="23">
        <v>-1.013E-2</v>
      </c>
      <c r="AC28" s="23">
        <v>6.8315000000000001E-2</v>
      </c>
      <c r="AD28" s="23">
        <v>7.1941000000000005E-2</v>
      </c>
      <c r="AE28" s="23">
        <v>5.1663000000000001E-2</v>
      </c>
      <c r="AF28" s="23">
        <v>7.0281999999999997E-2</v>
      </c>
      <c r="AG28" s="23">
        <v>4.7024000000000003E-2</v>
      </c>
      <c r="AH28" s="23">
        <v>2.0301E-2</v>
      </c>
      <c r="AI28" s="22">
        <v>5.1054000000000002E-2</v>
      </c>
      <c r="AJ28" s="23">
        <v>5.9964999999999997E-2</v>
      </c>
      <c r="AK28" s="22">
        <v>4.2599999999999999E-2</v>
      </c>
      <c r="AM28" s="8" t="s">
        <v>10</v>
      </c>
      <c r="AN28" s="21">
        <v>1.6399E-2</v>
      </c>
      <c r="AO28" s="22"/>
      <c r="AP28" s="21"/>
      <c r="AQ28" s="21">
        <v>2.9385999999999999E-2</v>
      </c>
      <c r="AR28" s="23">
        <v>5.4793000000000001E-2</v>
      </c>
      <c r="AS28" s="22">
        <v>0.71287299999999998</v>
      </c>
      <c r="AT28" s="23"/>
      <c r="AU28" s="22"/>
      <c r="AV28" s="21"/>
      <c r="AW28" s="23">
        <v>3.5980999999999999E-2</v>
      </c>
      <c r="AX28" s="23"/>
      <c r="AY28" s="23"/>
      <c r="AZ28" s="23">
        <v>3.8008E-2</v>
      </c>
      <c r="BA28" s="23">
        <v>5.0908000000000002E-2</v>
      </c>
      <c r="BB28" s="23"/>
      <c r="BC28" s="23"/>
      <c r="BD28" s="22"/>
      <c r="BE28" s="21">
        <v>4.6753999999999997E-2</v>
      </c>
      <c r="BF28" s="23">
        <v>5.0637000000000001E-2</v>
      </c>
      <c r="BG28" s="23">
        <v>5.6724999999999998E-2</v>
      </c>
      <c r="BH28" s="23">
        <v>3.4195000000000003E-2</v>
      </c>
      <c r="BI28" s="23"/>
      <c r="BJ28" s="23"/>
      <c r="BK28" s="23"/>
      <c r="BL28" s="22">
        <v>2.9009E-2</v>
      </c>
      <c r="BM28" s="21">
        <v>0.65815999999999997</v>
      </c>
      <c r="BN28" s="22">
        <v>1.0479879999999999</v>
      </c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</row>
    <row r="29" spans="2:94" x14ac:dyDescent="0.3">
      <c r="B29" s="9" t="s">
        <v>17</v>
      </c>
      <c r="C29" s="32"/>
      <c r="D29" s="33"/>
      <c r="E29" s="33"/>
      <c r="F29" s="37"/>
      <c r="G29" s="34">
        <f t="shared" ref="G29:T29" si="3">G22/G24</f>
        <v>14.728813417802089</v>
      </c>
      <c r="H29" s="35">
        <f t="shared" si="3"/>
        <v>14.571661182132365</v>
      </c>
      <c r="I29" s="35">
        <f t="shared" si="3"/>
        <v>14.640822812509448</v>
      </c>
      <c r="J29" s="35">
        <f t="shared" si="3"/>
        <v>14.021939204639434</v>
      </c>
      <c r="K29" s="35">
        <f t="shared" si="3"/>
        <v>15.176955394958222</v>
      </c>
      <c r="L29" s="36">
        <f t="shared" si="3"/>
        <v>17.928873406831681</v>
      </c>
      <c r="M29" s="35">
        <f t="shared" si="3"/>
        <v>17.912968107111336</v>
      </c>
      <c r="N29" s="35">
        <f t="shared" si="3"/>
        <v>25.764325343504833</v>
      </c>
      <c r="O29" s="35">
        <f t="shared" si="3"/>
        <v>26.768038515122914</v>
      </c>
      <c r="P29" s="35">
        <f t="shared" si="3"/>
        <v>26.229949986911176</v>
      </c>
      <c r="Q29" s="35">
        <f t="shared" si="3"/>
        <v>25.35800315308466</v>
      </c>
      <c r="R29" s="35">
        <f t="shared" si="3"/>
        <v>22.460764941147414</v>
      </c>
      <c r="S29" s="35">
        <f t="shared" si="3"/>
        <v>22.602841183300761</v>
      </c>
      <c r="T29" s="36">
        <f t="shared" si="3"/>
        <v>13.314085363358412</v>
      </c>
      <c r="U29" s="35"/>
      <c r="V29" s="34">
        <f t="shared" ref="V29:AK29" si="4">V22/V24</f>
        <v>6.1697836705034694</v>
      </c>
      <c r="W29" s="35">
        <f t="shared" si="4"/>
        <v>9.1495513381091378</v>
      </c>
      <c r="X29" s="35">
        <f t="shared" si="4"/>
        <v>9.1969658988948311</v>
      </c>
      <c r="Y29" s="35">
        <f t="shared" si="4"/>
        <v>8.9737050749932621</v>
      </c>
      <c r="Z29" s="35">
        <f t="shared" si="4"/>
        <v>8.297878083353682</v>
      </c>
      <c r="AA29" s="34">
        <f t="shared" si="4"/>
        <v>7.5508927118410121</v>
      </c>
      <c r="AB29" s="35">
        <f t="shared" si="4"/>
        <v>8.4235097377563122</v>
      </c>
      <c r="AC29" s="35">
        <f t="shared" si="4"/>
        <v>7.0533733164231869</v>
      </c>
      <c r="AD29" s="35">
        <f t="shared" si="4"/>
        <v>7.7333989089829611</v>
      </c>
      <c r="AE29" s="35">
        <f t="shared" si="4"/>
        <v>7.4639890214487874</v>
      </c>
      <c r="AF29" s="35">
        <f t="shared" si="4"/>
        <v>7.7497681570268426</v>
      </c>
      <c r="AG29" s="35">
        <f t="shared" si="4"/>
        <v>8.6705464718454444</v>
      </c>
      <c r="AH29" s="35">
        <f t="shared" si="4"/>
        <v>7.1465876581464833</v>
      </c>
      <c r="AI29" s="36">
        <f t="shared" si="4"/>
        <v>6.6585767631756996</v>
      </c>
      <c r="AJ29" s="35">
        <f t="shared" si="4"/>
        <v>8.583094690709661</v>
      </c>
      <c r="AK29" s="36">
        <f t="shared" si="4"/>
        <v>8.4011600827193096</v>
      </c>
      <c r="AM29" s="9" t="s">
        <v>2</v>
      </c>
      <c r="AN29" s="32">
        <f t="shared" ref="AN29:BL29" si="5">AN22/AN26</f>
        <v>0.97028800393804593</v>
      </c>
      <c r="AO29" s="33">
        <f t="shared" si="5"/>
        <v>0.97340982530260367</v>
      </c>
      <c r="AP29" s="32">
        <f t="shared" si="5"/>
        <v>0.96195375907625835</v>
      </c>
      <c r="AQ29" s="32">
        <f t="shared" si="5"/>
        <v>0.96942785715537894</v>
      </c>
      <c r="AR29" s="37">
        <f t="shared" si="5"/>
        <v>0.95986533085525905</v>
      </c>
      <c r="AS29" s="33">
        <f t="shared" si="5"/>
        <v>0.96127123737155729</v>
      </c>
      <c r="AT29" s="37">
        <f t="shared" si="5"/>
        <v>0.97896250300934118</v>
      </c>
      <c r="AU29" s="33">
        <f t="shared" si="5"/>
        <v>0.97570639915283186</v>
      </c>
      <c r="AV29" s="32">
        <f t="shared" si="5"/>
        <v>0.95234996543765449</v>
      </c>
      <c r="AW29" s="37">
        <f t="shared" si="5"/>
        <v>0.95624345115400478</v>
      </c>
      <c r="AX29" s="37">
        <f t="shared" si="5"/>
        <v>0.99010480259156153</v>
      </c>
      <c r="AY29" s="37">
        <f t="shared" si="5"/>
        <v>0.97027380723056467</v>
      </c>
      <c r="AZ29" s="37">
        <f t="shared" si="5"/>
        <v>0.97193708571744064</v>
      </c>
      <c r="BA29" s="37">
        <f t="shared" si="5"/>
        <v>0.97648732842284258</v>
      </c>
      <c r="BB29" s="37">
        <f t="shared" si="5"/>
        <v>0.96367515758742228</v>
      </c>
      <c r="BC29" s="37">
        <f t="shared" si="5"/>
        <v>0.956730738227071</v>
      </c>
      <c r="BD29" s="33">
        <f t="shared" si="5"/>
        <v>0.96127283730161572</v>
      </c>
      <c r="BE29" s="32">
        <f t="shared" si="5"/>
        <v>0.96970994775118224</v>
      </c>
      <c r="BF29" s="37">
        <f t="shared" si="5"/>
        <v>0.9738442167387461</v>
      </c>
      <c r="BG29" s="37">
        <f t="shared" si="5"/>
        <v>0.95990816476887486</v>
      </c>
      <c r="BH29" s="37">
        <f t="shared" si="5"/>
        <v>0.97267364316364557</v>
      </c>
      <c r="BI29" s="37">
        <f t="shared" si="5"/>
        <v>0.97216917592314389</v>
      </c>
      <c r="BJ29" s="37">
        <f t="shared" si="5"/>
        <v>0.97278950659068109</v>
      </c>
      <c r="BK29" s="37">
        <f t="shared" si="5"/>
        <v>0.98294247422839165</v>
      </c>
      <c r="BL29" s="33">
        <f t="shared" si="5"/>
        <v>0.98063571493697643</v>
      </c>
      <c r="BM29" s="32">
        <f>(BM22+BM24+BM23+BM25)/BM26</f>
        <v>1.0271226251431336</v>
      </c>
      <c r="BN29" s="33">
        <f>(BN22+BN24+BN23+BN25)/BN26</f>
        <v>0.9330006301375523</v>
      </c>
    </row>
    <row r="30" spans="2:94" x14ac:dyDescent="0.3">
      <c r="B30" s="13" t="s">
        <v>28</v>
      </c>
    </row>
    <row r="31" spans="2:94" x14ac:dyDescent="0.3">
      <c r="B31" s="13" t="s">
        <v>29</v>
      </c>
    </row>
    <row r="32" spans="2:94" x14ac:dyDescent="0.3">
      <c r="B32" s="13" t="s">
        <v>30</v>
      </c>
    </row>
    <row r="33" spans="2:2" x14ac:dyDescent="0.3">
      <c r="B33" s="13" t="s">
        <v>31</v>
      </c>
    </row>
  </sheetData>
  <mergeCells count="19">
    <mergeCell ref="G4:L4"/>
    <mergeCell ref="G3:T3"/>
    <mergeCell ref="C3:E3"/>
    <mergeCell ref="V3:AK3"/>
    <mergeCell ref="C2:AK2"/>
    <mergeCell ref="AA4:AI4"/>
    <mergeCell ref="V4:Z4"/>
    <mergeCell ref="M4:T4"/>
    <mergeCell ref="AJ4:AK4"/>
    <mergeCell ref="C4:D4"/>
    <mergeCell ref="AP3:BN3"/>
    <mergeCell ref="AM2:BN2"/>
    <mergeCell ref="BM4:BN4"/>
    <mergeCell ref="AQ4:AS4"/>
    <mergeCell ref="AT4:AU4"/>
    <mergeCell ref="AN3:AO3"/>
    <mergeCell ref="AN4:AO4"/>
    <mergeCell ref="AV4:BD4"/>
    <mergeCell ref="BE4:B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Liu, Yang (US 3223)</dc:creator>
  <cp:lastModifiedBy>Liu, Yang (US 3223)</cp:lastModifiedBy>
  <dcterms:created xsi:type="dcterms:W3CDTF">2023-02-01T07:15:14Z</dcterms:created>
  <dcterms:modified xsi:type="dcterms:W3CDTF">2023-02-26T00:46:00Z</dcterms:modified>
</cp:coreProperties>
</file>