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alu-my.sharepoint.com/personal/rp242125_dal_ca/Documents/PhD work - Tomato PA work/Data/Completed/Study 4 PA-Fertilizer spray/"/>
    </mc:Choice>
  </mc:AlternateContent>
  <xr:revisionPtr revIDLastSave="710" documentId="8_{86C9EDB5-B615-4273-91F3-98543BEC7F27}" xr6:coauthVersionLast="47" xr6:coauthVersionMax="47" xr10:uidLastSave="{99B5D803-F905-495C-A24C-466B40C2DA3C}"/>
  <bookViews>
    <workbookView xWindow="-108" yWindow="-108" windowWidth="23256" windowHeight="12456" xr2:uid="{4F2391F2-392F-4F3C-B8BA-071C1231B476}"/>
  </bookViews>
  <sheets>
    <sheet name="Table S1" sheetId="1" r:id="rId1"/>
    <sheet name="Table S2" sheetId="3" r:id="rId2"/>
    <sheet name="Table S3" sheetId="2" r:id="rId3"/>
    <sheet name="Table S4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3" l="1"/>
  <c r="C15" i="3"/>
  <c r="B15" i="3"/>
  <c r="E14" i="3"/>
  <c r="E13" i="3"/>
  <c r="E12" i="3"/>
  <c r="E11" i="3"/>
  <c r="E10" i="3"/>
  <c r="E9" i="3"/>
  <c r="E8" i="3"/>
  <c r="E7" i="3"/>
  <c r="E6" i="3"/>
  <c r="E5" i="3"/>
  <c r="E4" i="3"/>
  <c r="E3" i="3"/>
  <c r="E15" i="3" l="1"/>
  <c r="C16" i="3" s="1"/>
  <c r="D16" i="3" l="1"/>
  <c r="B16" i="3"/>
</calcChain>
</file>

<file path=xl/sharedStrings.xml><?xml version="1.0" encoding="utf-8"?>
<sst xmlns="http://schemas.openxmlformats.org/spreadsheetml/2006/main" count="887" uniqueCount="581">
  <si>
    <t>Treatment</t>
  </si>
  <si>
    <t>Fv/Fm</t>
  </si>
  <si>
    <t>Fruit number</t>
  </si>
  <si>
    <t>Total fruit weight (g)</t>
  </si>
  <si>
    <t>pH</t>
  </si>
  <si>
    <t>TDS (ppt)</t>
  </si>
  <si>
    <t>EC (mS)</t>
  </si>
  <si>
    <t>Salinity (ppt)</t>
  </si>
  <si>
    <t>Leaf Carotenoid Content (mg/g FW)</t>
  </si>
  <si>
    <t>Leaf Total Flavonoid (mg quecertine/g FW)</t>
  </si>
  <si>
    <t>Leaf Total sugar (mg glucose/g FW)</t>
  </si>
  <si>
    <t>Leaf Total Phenolics (mg GAE/g FW)</t>
  </si>
  <si>
    <t>Leaf DPPH (%)</t>
  </si>
  <si>
    <t>Fruit DPPH (%)</t>
  </si>
  <si>
    <t xml:space="preserve"> Fruit Carotenoid Content (mg/g FW)</t>
  </si>
  <si>
    <t>Fruit Total flavonoid Content (mg quecertine/g FW)</t>
  </si>
  <si>
    <t xml:space="preserve"> fruit Total Phenolic Content (mg GAE/g FW)</t>
  </si>
  <si>
    <t>Fruit Total sugar (mg glucose/g FW)</t>
  </si>
  <si>
    <t>Fruit total Protein (mg/g FW)</t>
  </si>
  <si>
    <t>Leaf protein (mg/g FW)</t>
  </si>
  <si>
    <t>0.25% PA</t>
  </si>
  <si>
    <t>a</t>
  </si>
  <si>
    <t>b</t>
  </si>
  <si>
    <t>c</t>
  </si>
  <si>
    <t>d</t>
  </si>
  <si>
    <t>bc</t>
  </si>
  <si>
    <t>cd</t>
  </si>
  <si>
    <t>e</t>
  </si>
  <si>
    <t>ab</t>
  </si>
  <si>
    <t>0.5 % PA</t>
  </si>
  <si>
    <t>1% PA</t>
  </si>
  <si>
    <t>2% PA</t>
  </si>
  <si>
    <t>No spray</t>
  </si>
  <si>
    <t>Water</t>
  </si>
  <si>
    <t>de</t>
  </si>
  <si>
    <t>f</t>
  </si>
  <si>
    <t>P-value</t>
  </si>
  <si>
    <t>DPPH (%)</t>
  </si>
  <si>
    <t>Total protein (mg/mL)</t>
  </si>
  <si>
    <t>Carotenoid (mg/g FW)</t>
  </si>
  <si>
    <t>Total phenolic content (mg GAE/ g FW)</t>
  </si>
  <si>
    <t>Total sugar (mg glucose/g FW)</t>
  </si>
  <si>
    <t>Fruit</t>
  </si>
  <si>
    <t>67.8 ± 26.6</t>
  </si>
  <si>
    <t>141.2 ± 47.6</t>
  </si>
  <si>
    <t>19.60 ± 4.39</t>
  </si>
  <si>
    <t>Leaf</t>
  </si>
  <si>
    <t>77.04 ± 8.57</t>
  </si>
  <si>
    <t>947 ± 107</t>
  </si>
  <si>
    <t>608 ± 65.6</t>
  </si>
  <si>
    <t>7.90 ± 1.05</t>
  </si>
  <si>
    <t>Total chlorophyll content (mg/g FW)</t>
  </si>
  <si>
    <t>Chlorophyll b  (mg/g FW)</t>
  </si>
  <si>
    <t>Chlorophyll a  (mg/g FW)</t>
  </si>
  <si>
    <t xml:space="preserve"> </t>
  </si>
  <si>
    <t>Non-marketable (&lt; 38 mm)</t>
  </si>
  <si>
    <t>Total number</t>
  </si>
  <si>
    <t>Percentage</t>
  </si>
  <si>
    <t>&lt;0.001</t>
  </si>
  <si>
    <t>Tissue</t>
  </si>
  <si>
    <t>Total flavonoid Content (µg quecertin/ g FW)</t>
  </si>
  <si>
    <t>2.82 ± 0.34</t>
  </si>
  <si>
    <r>
      <t xml:space="preserve">1.07 </t>
    </r>
    <r>
      <rPr>
        <u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0.23</t>
    </r>
  </si>
  <si>
    <r>
      <t xml:space="preserve">30.29 </t>
    </r>
    <r>
      <rPr>
        <u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2.94</t>
    </r>
  </si>
  <si>
    <r>
      <t xml:space="preserve">2.34 </t>
    </r>
    <r>
      <rPr>
        <u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0.19</t>
    </r>
  </si>
  <si>
    <r>
      <t xml:space="preserve">61.6 </t>
    </r>
    <r>
      <rPr>
        <u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10.9</t>
    </r>
  </si>
  <si>
    <t>Canada Commercial (≥ 63 mm)</t>
  </si>
  <si>
    <t>Canada No.2 (63 mm &lt; x ≥ 38 mm)</t>
  </si>
  <si>
    <t>Variables</t>
  </si>
  <si>
    <t>Fv/Fo</t>
  </si>
  <si>
    <t>Brix</t>
  </si>
  <si>
    <t>r = 0.996</t>
  </si>
  <si>
    <t>p = 0.000</t>
  </si>
  <si>
    <t>r = 0.238</t>
  </si>
  <si>
    <t>p = 0.104</t>
  </si>
  <si>
    <t>r = 0.385</t>
  </si>
  <si>
    <t>p = 0.007</t>
  </si>
  <si>
    <t>r = 0.157</t>
  </si>
  <si>
    <t>p = 0.286</t>
  </si>
  <si>
    <t>r = 0.167</t>
  </si>
  <si>
    <t>p = 0.255</t>
  </si>
  <si>
    <t>r = -0.181</t>
  </si>
  <si>
    <t>p = 0.218</t>
  </si>
  <si>
    <t>r = 0.473</t>
  </si>
  <si>
    <t>p = 0.001</t>
  </si>
  <si>
    <t>r = -0.026</t>
  </si>
  <si>
    <t>p = 0.859</t>
  </si>
  <si>
    <t>r = 0.075</t>
  </si>
  <si>
    <t>p = 0.612</t>
  </si>
  <si>
    <t>r = -0.052</t>
  </si>
  <si>
    <t>p = 0.726</t>
  </si>
  <si>
    <t>r = -0.15</t>
  </si>
  <si>
    <t>r = -0.037</t>
  </si>
  <si>
    <t>p = 0.804</t>
  </si>
  <si>
    <t>r = 0.265</t>
  </si>
  <si>
    <t>p = 0.069</t>
  </si>
  <si>
    <t>r = 0.246</t>
  </si>
  <si>
    <t>p = 0.092</t>
  </si>
  <si>
    <t>r = 0.237</t>
  </si>
  <si>
    <t>p = 0.106</t>
  </si>
  <si>
    <t>r = -0.542</t>
  </si>
  <si>
    <t>r = -0.473</t>
  </si>
  <si>
    <t>r = -0.239</t>
  </si>
  <si>
    <t>p = 0.102</t>
  </si>
  <si>
    <t>r = 0.034</t>
  </si>
  <si>
    <t>p = 0.819</t>
  </si>
  <si>
    <t>r = -0.233</t>
  </si>
  <si>
    <t>r = -0.187</t>
  </si>
  <si>
    <t>p = 0.203</t>
  </si>
  <si>
    <t>r = 0.322</t>
  </si>
  <si>
    <t>p = 0.026</t>
  </si>
  <si>
    <t>r = -0.491</t>
  </si>
  <si>
    <t>r = 0.252</t>
  </si>
  <si>
    <t>p = 0.084</t>
  </si>
  <si>
    <t>r = 0.386</t>
  </si>
  <si>
    <t>r = 0.151</t>
  </si>
  <si>
    <t>p = 0.305</t>
  </si>
  <si>
    <t>r = 0.164</t>
  </si>
  <si>
    <t>p = 0.266</t>
  </si>
  <si>
    <t>r = -0.195</t>
  </si>
  <si>
    <t>p = 0.184</t>
  </si>
  <si>
    <t>r = -0.027</t>
  </si>
  <si>
    <t>p = 0.853</t>
  </si>
  <si>
    <t>r = 0.082</t>
  </si>
  <si>
    <t>r = -0.058</t>
  </si>
  <si>
    <t>p = 0.697</t>
  </si>
  <si>
    <t>r = -0.189</t>
  </si>
  <si>
    <t>p = 0.199</t>
  </si>
  <si>
    <t>r = -0.061</t>
  </si>
  <si>
    <t>r = 0.251</t>
  </si>
  <si>
    <t>p = 0.085</t>
  </si>
  <si>
    <t>r = 0.235</t>
  </si>
  <si>
    <t>p = 0.108</t>
  </si>
  <si>
    <t>r = 0.228</t>
  </si>
  <si>
    <t>p = 0.118</t>
  </si>
  <si>
    <t>r = -0.544</t>
  </si>
  <si>
    <t>r = -0.455</t>
  </si>
  <si>
    <t>r = -0.515</t>
  </si>
  <si>
    <t>r = -0.237</t>
  </si>
  <si>
    <t>r = 0.043</t>
  </si>
  <si>
    <t>p = 0.772</t>
  </si>
  <si>
    <t>r = -0.234</t>
  </si>
  <si>
    <t>r = -0.212</t>
  </si>
  <si>
    <t>p = 0.149</t>
  </si>
  <si>
    <t>r = -0.503</t>
  </si>
  <si>
    <t>p = 0.110</t>
  </si>
  <si>
    <t>p = 0.310</t>
  </si>
  <si>
    <t>r = 0.470</t>
  </si>
  <si>
    <t>r = 0.691</t>
  </si>
  <si>
    <t>r = 0.224</t>
  </si>
  <si>
    <t>p = 0.125</t>
  </si>
  <si>
    <t>r = 0.162</t>
  </si>
  <si>
    <t>p = 0.735</t>
  </si>
  <si>
    <t>r = 0.327</t>
  </si>
  <si>
    <t>p = 0.023</t>
  </si>
  <si>
    <t>r = -0.001</t>
  </si>
  <si>
    <t>p = 0.996</t>
  </si>
  <si>
    <t>r = 0.042</t>
  </si>
  <si>
    <t>p = 0.777</t>
  </si>
  <si>
    <t>r = -0.012</t>
  </si>
  <si>
    <t>p = 0.933</t>
  </si>
  <si>
    <t>r = -0.454</t>
  </si>
  <si>
    <t>r = -0.352</t>
  </si>
  <si>
    <t>p = 0.014</t>
  </si>
  <si>
    <t>r = 0.489</t>
  </si>
  <si>
    <t>r = 0.479</t>
  </si>
  <si>
    <t>p = 0.046</t>
  </si>
  <si>
    <t>r = 0.024</t>
  </si>
  <si>
    <t>p = 0.015</t>
  </si>
  <si>
    <t>r = -0.182</t>
  </si>
  <si>
    <t>p = 0.215</t>
  </si>
  <si>
    <t>r = 0.248</t>
  </si>
  <si>
    <t>p = 0.089</t>
  </si>
  <si>
    <t>r = -0.125</t>
  </si>
  <si>
    <t>p = 0.395</t>
  </si>
  <si>
    <t>r = -0.097</t>
  </si>
  <si>
    <t>p = 0.512</t>
  </si>
  <si>
    <t>r = -0.025</t>
  </si>
  <si>
    <t>p = 0.867</t>
  </si>
  <si>
    <t>r = 0.536</t>
  </si>
  <si>
    <t>r = 0.064</t>
  </si>
  <si>
    <t>p = 0.665</t>
  </si>
  <si>
    <t>r = -0.050</t>
  </si>
  <si>
    <t>r = 0.039</t>
  </si>
  <si>
    <t>r = 0.055</t>
  </si>
  <si>
    <t>p = 0.711</t>
  </si>
  <si>
    <t>r = -0.139</t>
  </si>
  <si>
    <t>p = 0.348</t>
  </si>
  <si>
    <t>r = -0.077</t>
  </si>
  <si>
    <t>p = 0.604</t>
  </si>
  <si>
    <t>r = -0.119</t>
  </si>
  <si>
    <t>p = 0.422</t>
  </si>
  <si>
    <t>r = -0.283</t>
  </si>
  <si>
    <t>p = 0.051</t>
  </si>
  <si>
    <t>r = 0.006</t>
  </si>
  <si>
    <t>r = 0.329</t>
  </si>
  <si>
    <t>p = 0.022</t>
  </si>
  <si>
    <t>r = 0.369</t>
  </si>
  <si>
    <t>r = 0.065</t>
  </si>
  <si>
    <t>p = 0.663</t>
  </si>
  <si>
    <t>r = -0.384</t>
  </si>
  <si>
    <t>r = -0.433</t>
  </si>
  <si>
    <t>p = 0.002</t>
  </si>
  <si>
    <t>r = -0.101</t>
  </si>
  <si>
    <t>p = 0.493</t>
  </si>
  <si>
    <t>r = 0.364</t>
  </si>
  <si>
    <t>p = 0.011</t>
  </si>
  <si>
    <t>r = -0.063</t>
  </si>
  <si>
    <t>p = 0.672</t>
  </si>
  <si>
    <t>r = -0.069</t>
  </si>
  <si>
    <t>r = 0.003</t>
  </si>
  <si>
    <t>p = 0.986</t>
  </si>
  <si>
    <t>r = 0.475</t>
  </si>
  <si>
    <t>r = -0.075</t>
  </si>
  <si>
    <t>p = 0.611</t>
  </si>
  <si>
    <t>r = 0.855</t>
  </si>
  <si>
    <t>r = 0.104</t>
  </si>
  <si>
    <t>p = 0.482</t>
  </si>
  <si>
    <t>r = 0.069</t>
  </si>
  <si>
    <t>p = 0.642</t>
  </si>
  <si>
    <t>p = 0.839</t>
  </si>
  <si>
    <t>p = 0.947</t>
  </si>
  <si>
    <t>r = -0.041</t>
  </si>
  <si>
    <t>r = 0.154</t>
  </si>
  <si>
    <t>p = 0.295</t>
  </si>
  <si>
    <t>r = -0.442</t>
  </si>
  <si>
    <t>r = 0.113</t>
  </si>
  <si>
    <t>p = 0.443</t>
  </si>
  <si>
    <t>r = 0.092</t>
  </si>
  <si>
    <t>p = 0.532</t>
  </si>
  <si>
    <t>r = 0.033</t>
  </si>
  <si>
    <t>p = 0.822</t>
  </si>
  <si>
    <t>r = 0.016</t>
  </si>
  <si>
    <t>p = 0.916</t>
  </si>
  <si>
    <t>r = -0.267</t>
  </si>
  <si>
    <t>p = 0.067</t>
  </si>
  <si>
    <t>r = -0.177</t>
  </si>
  <si>
    <t>p = 0.228</t>
  </si>
  <si>
    <t>r = 0.053</t>
  </si>
  <si>
    <t>r = -0.031</t>
  </si>
  <si>
    <t>p = 0.834</t>
  </si>
  <si>
    <t>r = 0.019</t>
  </si>
  <si>
    <t>p = 0.899</t>
  </si>
  <si>
    <t>p = 0.788</t>
  </si>
  <si>
    <t>p = 0.499</t>
  </si>
  <si>
    <t>r = -0.238</t>
  </si>
  <si>
    <t>p = 0.775</t>
  </si>
  <si>
    <t>r = 0.107</t>
  </si>
  <si>
    <t>p = 0.471</t>
  </si>
  <si>
    <t>r = -0.232</t>
  </si>
  <si>
    <t>p = 0.112</t>
  </si>
  <si>
    <t>r = -0.183</t>
  </si>
  <si>
    <t>p = 0.214</t>
  </si>
  <si>
    <t>p = 0.103</t>
  </si>
  <si>
    <t>p = 0.483</t>
  </si>
  <si>
    <t>r = -0.335</t>
  </si>
  <si>
    <t>r = 0.035</t>
  </si>
  <si>
    <t>p = 0.811</t>
  </si>
  <si>
    <t>r = 0.041</t>
  </si>
  <si>
    <t>p = 0.784</t>
  </si>
  <si>
    <t>p = 0.994</t>
  </si>
  <si>
    <t>r = -0.086</t>
  </si>
  <si>
    <t>p = 0.561</t>
  </si>
  <si>
    <t>p = 0.197</t>
  </si>
  <si>
    <t>r = -0.131</t>
  </si>
  <si>
    <t>p = 0.376</t>
  </si>
  <si>
    <t>r = -0.124</t>
  </si>
  <si>
    <t>p = 0.401</t>
  </si>
  <si>
    <t>r = -0.072</t>
  </si>
  <si>
    <t>p = 0.626</t>
  </si>
  <si>
    <t>r = -0.067</t>
  </si>
  <si>
    <t>r = 0.005</t>
  </si>
  <si>
    <t>p = 0.971</t>
  </si>
  <si>
    <t>r = 0.183</t>
  </si>
  <si>
    <t>p = 0.213</t>
  </si>
  <si>
    <t>r = -0.282</t>
  </si>
  <si>
    <t>p = 0.052</t>
  </si>
  <si>
    <t>r = -0.203</t>
  </si>
  <si>
    <t>p = 0.166</t>
  </si>
  <si>
    <t>r = 0.465</t>
  </si>
  <si>
    <t>r = 0.542</t>
  </si>
  <si>
    <t>r = 0.477</t>
  </si>
  <si>
    <t>r = 0.138</t>
  </si>
  <si>
    <t>p = 0.351</t>
  </si>
  <si>
    <t>r = -0.045</t>
  </si>
  <si>
    <t>p = 0.762</t>
  </si>
  <si>
    <t>r = 0.002</t>
  </si>
  <si>
    <t>p = 0.987</t>
  </si>
  <si>
    <t>r = 0.087</t>
  </si>
  <si>
    <t>p = 0.555</t>
  </si>
  <si>
    <t>r = 0.396</t>
  </si>
  <si>
    <t>p = 0.005</t>
  </si>
  <si>
    <t>r = 0.083</t>
  </si>
  <si>
    <t>p = 0.576</t>
  </si>
  <si>
    <t>r = 0.521</t>
  </si>
  <si>
    <t>r = 0.231</t>
  </si>
  <si>
    <t>p = 0.114</t>
  </si>
  <si>
    <t>r = 0.344</t>
  </si>
  <si>
    <t>p = 0.017</t>
  </si>
  <si>
    <t>r = 0.559</t>
  </si>
  <si>
    <t>r = 0.342</t>
  </si>
  <si>
    <t>r = 0.116</t>
  </si>
  <si>
    <t>p = 0.433</t>
  </si>
  <si>
    <t>r = 0.261</t>
  </si>
  <si>
    <t>p = 0.073</t>
  </si>
  <si>
    <t>r = -0.196</t>
  </si>
  <si>
    <t>p = 0.181</t>
  </si>
  <si>
    <t>r = -0.133</t>
  </si>
  <si>
    <t>p = 0.368</t>
  </si>
  <si>
    <t>r = -0.224</t>
  </si>
  <si>
    <t>p = 0.126</t>
  </si>
  <si>
    <t>p = 0.038</t>
  </si>
  <si>
    <t>r = -0.18</t>
  </si>
  <si>
    <t>p = 0.222</t>
  </si>
  <si>
    <t>r = 0.168</t>
  </si>
  <si>
    <t>p = 0.253</t>
  </si>
  <si>
    <t>r = 0.136</t>
  </si>
  <si>
    <t>p = 0.357</t>
  </si>
  <si>
    <t>r = -0.136</t>
  </si>
  <si>
    <t>r = -0.513</t>
  </si>
  <si>
    <t>r = -0.292</t>
  </si>
  <si>
    <t>p = 0.044</t>
  </si>
  <si>
    <t>r = -0.099</t>
  </si>
  <si>
    <t>p = 0.503</t>
  </si>
  <si>
    <t>p = 0.151</t>
  </si>
  <si>
    <t>p = 0.115</t>
  </si>
  <si>
    <t>r = -0.444</t>
  </si>
  <si>
    <t>r = 0.963</t>
  </si>
  <si>
    <t>r = 0.239</t>
  </si>
  <si>
    <t>r = 0.088</t>
  </si>
  <si>
    <t>p = 0.552</t>
  </si>
  <si>
    <t>r = 0.037</t>
  </si>
  <si>
    <t>p = 0.805</t>
  </si>
  <si>
    <t>p = 0.446</t>
  </si>
  <si>
    <t>r = 0.201</t>
  </si>
  <si>
    <t>r = 0.179</t>
  </si>
  <si>
    <t>p = 0.223</t>
  </si>
  <si>
    <t>r = 0.612</t>
  </si>
  <si>
    <t>r = -0.015</t>
  </si>
  <si>
    <t>p = 0.921</t>
  </si>
  <si>
    <t>r = 0.132</t>
  </si>
  <si>
    <t>p = 0.369</t>
  </si>
  <si>
    <t>r = 0.271</t>
  </si>
  <si>
    <t>p = 0.063</t>
  </si>
  <si>
    <t>r = 0.866</t>
  </si>
  <si>
    <t>r = 0.202</t>
  </si>
  <si>
    <t>p = 0.168</t>
  </si>
  <si>
    <t>r = 0.123</t>
  </si>
  <si>
    <t>p = 0.405</t>
  </si>
  <si>
    <t>r = 0.056</t>
  </si>
  <si>
    <t>p = 0.703</t>
  </si>
  <si>
    <t>r = 0.131</t>
  </si>
  <si>
    <t>p = 0.374</t>
  </si>
  <si>
    <t>r = 0.026</t>
  </si>
  <si>
    <t>r = -0.145</t>
  </si>
  <si>
    <t>p = 0.325</t>
  </si>
  <si>
    <t>r = 0.195</t>
  </si>
  <si>
    <t>p = 0.185</t>
  </si>
  <si>
    <t>r = 0.382</t>
  </si>
  <si>
    <t>r = 0.546</t>
  </si>
  <si>
    <t>r = 0.58</t>
  </si>
  <si>
    <t>r = -0.019</t>
  </si>
  <si>
    <t>p = 0.896</t>
  </si>
  <si>
    <t>r = 0.282</t>
  </si>
  <si>
    <t>r = 0.192</t>
  </si>
  <si>
    <t>p = 0.191</t>
  </si>
  <si>
    <t>r = 0.288</t>
  </si>
  <si>
    <t>p = 0.048</t>
  </si>
  <si>
    <t>r = 0.103</t>
  </si>
  <si>
    <t>p = 0.485</t>
  </si>
  <si>
    <t>r = 0.009</t>
  </si>
  <si>
    <t>p = 0.953</t>
  </si>
  <si>
    <t>r = 0.077</t>
  </si>
  <si>
    <t>p = 0.602</t>
  </si>
  <si>
    <t>r = -0.005</t>
  </si>
  <si>
    <t>p = 0.974</t>
  </si>
  <si>
    <t>r = 0.276</t>
  </si>
  <si>
    <t>p = 0.057</t>
  </si>
  <si>
    <t>r = -0.161</t>
  </si>
  <si>
    <t>p = 0.274</t>
  </si>
  <si>
    <t>r = 0.207</t>
  </si>
  <si>
    <t>p = 0.159</t>
  </si>
  <si>
    <t>r = 0.483</t>
  </si>
  <si>
    <t>r = 0.591</t>
  </si>
  <si>
    <t>r = 0.708</t>
  </si>
  <si>
    <t>p = 0.719</t>
  </si>
  <si>
    <t>r = 0.098</t>
  </si>
  <si>
    <t>p = 0.508</t>
  </si>
  <si>
    <t>r = 0.289</t>
  </si>
  <si>
    <t>p = 0.006</t>
  </si>
  <si>
    <t>r = -0.153</t>
  </si>
  <si>
    <t>r = -0.109</t>
  </si>
  <si>
    <t>p = 0.462</t>
  </si>
  <si>
    <t>r = -0.114</t>
  </si>
  <si>
    <t>p = 0.442</t>
  </si>
  <si>
    <t>r = 0.071</t>
  </si>
  <si>
    <t>p = 0.631</t>
  </si>
  <si>
    <t>p = 0.501</t>
  </si>
  <si>
    <t>r = 0.262</t>
  </si>
  <si>
    <t>p = 0.072</t>
  </si>
  <si>
    <t>r = 0.133</t>
  </si>
  <si>
    <t>r = 0.361</t>
  </si>
  <si>
    <t>p = 0.012</t>
  </si>
  <si>
    <t>r = 0.217</t>
  </si>
  <si>
    <t>p = 0.139</t>
  </si>
  <si>
    <t>r = -0.169</t>
  </si>
  <si>
    <t>p = 0.252</t>
  </si>
  <si>
    <t>p = 0.506</t>
  </si>
  <si>
    <t>r = 0.111</t>
  </si>
  <si>
    <t>p = 0.454</t>
  </si>
  <si>
    <t>r = 0.159</t>
  </si>
  <si>
    <t>r = 0.137</t>
  </si>
  <si>
    <t>p = 0.352</t>
  </si>
  <si>
    <t>p = 0.417</t>
  </si>
  <si>
    <t>r = -0.091</t>
  </si>
  <si>
    <t>p = 0.537</t>
  </si>
  <si>
    <t>r = 0.119</t>
  </si>
  <si>
    <t>r = 0.094</t>
  </si>
  <si>
    <t>p = 0.524</t>
  </si>
  <si>
    <t>r = 0.175</t>
  </si>
  <si>
    <t>p = 0.234</t>
  </si>
  <si>
    <t>r = 0.115</t>
  </si>
  <si>
    <t>p = 0.435</t>
  </si>
  <si>
    <t>r = 0.348</t>
  </si>
  <si>
    <t>r = 0.045</t>
  </si>
  <si>
    <t>p = 0.763</t>
  </si>
  <si>
    <t>r = 0.191</t>
  </si>
  <si>
    <t>p = 0.194</t>
  </si>
  <si>
    <t>r = 0.934</t>
  </si>
  <si>
    <t>r = 0.905</t>
  </si>
  <si>
    <t>r = 0.125</t>
  </si>
  <si>
    <t>p = 0.398</t>
  </si>
  <si>
    <t>r = -0.687</t>
  </si>
  <si>
    <t>r = -0.445</t>
  </si>
  <si>
    <t>p = 0.759</t>
  </si>
  <si>
    <t>r = -0.082</t>
  </si>
  <si>
    <t>p = 0.578</t>
  </si>
  <si>
    <t>r = -0.271</t>
  </si>
  <si>
    <t>p = 0.838</t>
  </si>
  <si>
    <t>r = 0.429</t>
  </si>
  <si>
    <t>r = 0.249</t>
  </si>
  <si>
    <t>p = 0.088</t>
  </si>
  <si>
    <t>r = 0.809</t>
  </si>
  <si>
    <t>r = 0.109</t>
  </si>
  <si>
    <t>r = -0.385</t>
  </si>
  <si>
    <t>r = 0.146</t>
  </si>
  <si>
    <t>p = 0.323</t>
  </si>
  <si>
    <t>r = 0.004</t>
  </si>
  <si>
    <t>p = 0.979</t>
  </si>
  <si>
    <t>r = -0.159</t>
  </si>
  <si>
    <t>p = 0.281</t>
  </si>
  <si>
    <t>r = 0.216</t>
  </si>
  <si>
    <t>r = -0.382</t>
  </si>
  <si>
    <t>r = -0.162</t>
  </si>
  <si>
    <t>p = 0.272</t>
  </si>
  <si>
    <t>r = -0.034</t>
  </si>
  <si>
    <t>p = 0.821</t>
  </si>
  <si>
    <t>r = -0.216</t>
  </si>
  <si>
    <t>r = 0.011</t>
  </si>
  <si>
    <t>p = 0.941</t>
  </si>
  <si>
    <t>r = 0.314</t>
  </si>
  <si>
    <t>r = 0.221</t>
  </si>
  <si>
    <t>p = 0.131</t>
  </si>
  <si>
    <t>p = 0.032</t>
  </si>
  <si>
    <t>r = 0.236</t>
  </si>
  <si>
    <t>p = 0.107</t>
  </si>
  <si>
    <t>p = 0.558</t>
  </si>
  <si>
    <t>r = -0.028</t>
  </si>
  <si>
    <t>p = 0.848</t>
  </si>
  <si>
    <t>p = 0.169</t>
  </si>
  <si>
    <t>p = 0.639</t>
  </si>
  <si>
    <t>p = 0.863</t>
  </si>
  <si>
    <t>r = 0.448</t>
  </si>
  <si>
    <t>r = 0.354</t>
  </si>
  <si>
    <t>p = 0.992</t>
  </si>
  <si>
    <t>r = 0.048</t>
  </si>
  <si>
    <t>p = 0.744</t>
  </si>
  <si>
    <t>p = 0.554</t>
  </si>
  <si>
    <t>r = -0.477</t>
  </si>
  <si>
    <t>r = -0.017</t>
  </si>
  <si>
    <t>p = 0.906</t>
  </si>
  <si>
    <t>r = 0.156</t>
  </si>
  <si>
    <t>p = 0.289</t>
  </si>
  <si>
    <t>r = 0.398</t>
  </si>
  <si>
    <t>r = 0.392</t>
  </si>
  <si>
    <t>p = 0.774</t>
  </si>
  <si>
    <t>r = 0.573</t>
  </si>
  <si>
    <t>r = 0.461</t>
  </si>
  <si>
    <t>r = 0.592</t>
  </si>
  <si>
    <t>r = 0.187</t>
  </si>
  <si>
    <t>r = -0.115</t>
  </si>
  <si>
    <t>p = 0.437</t>
  </si>
  <si>
    <t>r = 0.491</t>
  </si>
  <si>
    <t>p = 0.367</t>
  </si>
  <si>
    <t>r = -0.129</t>
  </si>
  <si>
    <t>p = 0.382</t>
  </si>
  <si>
    <t>p = 0.891</t>
  </si>
  <si>
    <t>r = -0.022</t>
  </si>
  <si>
    <t>r = 0.089</t>
  </si>
  <si>
    <t>p = 0.549</t>
  </si>
  <si>
    <t>r = 0.259</t>
  </si>
  <si>
    <t>p = 0.075</t>
  </si>
  <si>
    <t>p = 0.786</t>
  </si>
  <si>
    <t>r = -0.350</t>
  </si>
  <si>
    <t>p = 0.870</t>
  </si>
  <si>
    <t>p = 0.970</t>
  </si>
  <si>
    <t>p = 0.010</t>
  </si>
  <si>
    <t>p = 0.640</t>
  </si>
  <si>
    <t>r = 0.100</t>
  </si>
  <si>
    <t>p = 0.720</t>
  </si>
  <si>
    <t>p = 0.780</t>
  </si>
  <si>
    <t>p = 0.020</t>
  </si>
  <si>
    <t>r = -0.190</t>
  </si>
  <si>
    <t>r = -0.210</t>
  </si>
  <si>
    <t>r = 0.670</t>
  </si>
  <si>
    <t>r = 0.450</t>
  </si>
  <si>
    <t>p = 0.170</t>
  </si>
  <si>
    <t>r = -0.100</t>
  </si>
  <si>
    <t>r = 0.390</t>
  </si>
  <si>
    <t>p = 0.420</t>
  </si>
  <si>
    <t>r = -0.120</t>
  </si>
  <si>
    <t>p = 0.280</t>
  </si>
  <si>
    <t>r = -0.710</t>
  </si>
  <si>
    <t>p = 0.030</t>
  </si>
  <si>
    <t>p = 0.140</t>
  </si>
  <si>
    <t>p = 0.300</t>
  </si>
  <si>
    <t>r = -0.020</t>
  </si>
  <si>
    <t>p = 0.880</t>
  </si>
  <si>
    <t>p = 0.550</t>
  </si>
  <si>
    <t>r = 0.040</t>
  </si>
  <si>
    <t>r = 0.900</t>
  </si>
  <si>
    <t>p = 0.270</t>
  </si>
  <si>
    <t>p = 0.680</t>
  </si>
  <si>
    <t>p = 0.580</t>
  </si>
  <si>
    <t>p = 0.790</t>
  </si>
  <si>
    <t>r = -0.030</t>
  </si>
  <si>
    <t>r = -0.010</t>
  </si>
  <si>
    <t>r = -0.040</t>
  </si>
  <si>
    <t>p = 0.650</t>
  </si>
  <si>
    <t>r = -0.300</t>
  </si>
  <si>
    <t>p = 0.770</t>
  </si>
  <si>
    <t>r = 0.310</t>
  </si>
  <si>
    <t>Total fruit weight</t>
  </si>
  <si>
    <t>Above-ground fresh weight</t>
  </si>
  <si>
    <t>TDS</t>
  </si>
  <si>
    <t>EC</t>
  </si>
  <si>
    <t>Salinity</t>
  </si>
  <si>
    <t>L. Sugar content</t>
  </si>
  <si>
    <t>L. Flavonoid content</t>
  </si>
  <si>
    <t>Chlorophyll a</t>
  </si>
  <si>
    <t>Chlorophyll b</t>
  </si>
  <si>
    <t>L. Carotenoid content</t>
  </si>
  <si>
    <t>L. Protein content</t>
  </si>
  <si>
    <t>L. Phenolic content</t>
  </si>
  <si>
    <t>L. DPPH</t>
  </si>
  <si>
    <t>F. Sugar content</t>
  </si>
  <si>
    <t>F. Phenolic content</t>
  </si>
  <si>
    <t>F. Flavonoid content</t>
  </si>
  <si>
    <t>F. Carotenoid content</t>
  </si>
  <si>
    <t>F. Protein content</t>
  </si>
  <si>
    <t>F. DPPH</t>
  </si>
  <si>
    <t>r = -0.510</t>
  </si>
  <si>
    <t>r = 0.290</t>
  </si>
  <si>
    <t xml:space="preserve">Table S2. Fruit grading category of harvested tomato fruits </t>
  </si>
  <si>
    <t>Above-ground dry weight</t>
  </si>
  <si>
    <t>Table S1. Direct effect of foliar PA application on physiology, yeild and quaility of tomato</t>
  </si>
  <si>
    <t>°Brix</t>
  </si>
  <si>
    <t>0.25% PA + Full</t>
  </si>
  <si>
    <t>0.5% PA + Full</t>
  </si>
  <si>
    <t>1% PA + Full</t>
  </si>
  <si>
    <t>2% PA + Full</t>
  </si>
  <si>
    <t>No spray + Full</t>
  </si>
  <si>
    <t>Water + Full</t>
  </si>
  <si>
    <t>0.25% PA + Half</t>
  </si>
  <si>
    <t>0.5% PA + Half</t>
  </si>
  <si>
    <t>1% PA + Half</t>
  </si>
  <si>
    <t>2% PA + Half</t>
  </si>
  <si>
    <t>No spray + Half</t>
  </si>
  <si>
    <t>Water +Half</t>
  </si>
  <si>
    <t xml:space="preserve">Table S3. T-test results of phytochemical properties of fruit and leaf tissues in response to the interactive effect of PA and NPK application </t>
  </si>
  <si>
    <t>Table S4. Pearson correlation coefficients (r) and their significance at p ≤ 0.05 amongst response variables of tomato plants treated with PA and NPK combination.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</si>
</sst>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6" xfId="0" applyFont="1" applyBorder="1"/>
    <xf numFmtId="0" fontId="1" fillId="0" borderId="0" xfId="0" applyFont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1" fillId="0" borderId="1" xfId="0" applyFont="1" applyBorder="1"/>
    <xf numFmtId="0" fontId="1" fillId="0" borderId="3" xfId="0" applyFont="1" applyBorder="1"/>
    <xf numFmtId="0" fontId="2" fillId="0" borderId="1" xfId="0" applyFont="1" applyBorder="1"/>
    <xf numFmtId="0" fontId="2" fillId="0" borderId="3" xfId="0" applyFont="1" applyBorder="1"/>
    <xf numFmtId="2" fontId="1" fillId="0" borderId="4" xfId="0" applyNumberFormat="1" applyFont="1" applyBorder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 wrapText="1"/>
    </xf>
    <xf numFmtId="0" fontId="4" fillId="0" borderId="8" xfId="0" applyFont="1" applyBorder="1"/>
    <xf numFmtId="0" fontId="1" fillId="0" borderId="8" xfId="0" applyFont="1" applyBorder="1"/>
    <xf numFmtId="0" fontId="2" fillId="0" borderId="4" xfId="0" applyFont="1" applyBorder="1"/>
    <xf numFmtId="2" fontId="2" fillId="0" borderId="4" xfId="0" applyNumberFormat="1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1" fontId="1" fillId="0" borderId="0" xfId="0" applyNumberFormat="1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1" fillId="0" borderId="6" xfId="0" applyFont="1" applyBorder="1"/>
    <xf numFmtId="0" fontId="0" fillId="0" borderId="2" xfId="0" applyBorder="1"/>
    <xf numFmtId="2" fontId="0" fillId="0" borderId="0" xfId="0" applyNumberFormat="1"/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/>
    </xf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998F5-70CF-4C16-AF0C-DF7EB4EE5C5C}">
  <sheetPr codeName="Sheet1"/>
  <dimension ref="A1:AW25"/>
  <sheetViews>
    <sheetView tabSelected="1" workbookViewId="0">
      <selection activeCell="F20" sqref="F20"/>
    </sheetView>
  </sheetViews>
  <sheetFormatPr defaultColWidth="8.88671875" defaultRowHeight="13.8" x14ac:dyDescent="0.25"/>
  <cols>
    <col min="1" max="1" width="9.6640625" style="1" bestFit="1" customWidth="1"/>
    <col min="2" max="16384" width="8.88671875" style="1"/>
  </cols>
  <sheetData>
    <row r="1" spans="1:49" ht="14.4" thickBot="1" x14ac:dyDescent="0.3">
      <c r="A1" s="29"/>
      <c r="B1" s="29" t="s">
        <v>565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</row>
    <row r="2" spans="1:49" x14ac:dyDescent="0.25">
      <c r="A2" s="30" t="s">
        <v>0</v>
      </c>
      <c r="B2" s="30" t="s">
        <v>53</v>
      </c>
      <c r="C2" s="30"/>
      <c r="D2" s="30" t="s">
        <v>52</v>
      </c>
      <c r="E2" s="30"/>
      <c r="F2" s="30" t="s">
        <v>51</v>
      </c>
      <c r="G2" s="30"/>
      <c r="H2" s="30" t="s">
        <v>2</v>
      </c>
      <c r="I2" s="30"/>
      <c r="J2" s="30" t="s">
        <v>3</v>
      </c>
      <c r="K2" s="30"/>
      <c r="L2" s="30" t="s">
        <v>566</v>
      </c>
      <c r="M2" s="30"/>
      <c r="N2" s="30" t="s">
        <v>4</v>
      </c>
      <c r="O2" s="30"/>
      <c r="P2" s="30" t="s">
        <v>5</v>
      </c>
      <c r="Q2" s="30"/>
      <c r="R2" s="30" t="s">
        <v>6</v>
      </c>
      <c r="S2" s="30"/>
      <c r="T2" s="30" t="s">
        <v>7</v>
      </c>
      <c r="U2" s="30"/>
      <c r="V2" s="30" t="s">
        <v>8</v>
      </c>
      <c r="W2" s="30"/>
      <c r="X2" s="30" t="s">
        <v>9</v>
      </c>
      <c r="Y2" s="30"/>
      <c r="Z2" s="30" t="s">
        <v>10</v>
      </c>
      <c r="AA2" s="30"/>
      <c r="AB2" s="30" t="s">
        <v>11</v>
      </c>
      <c r="AC2" s="30"/>
      <c r="AD2" s="30" t="s">
        <v>12</v>
      </c>
      <c r="AE2" s="30"/>
      <c r="AF2" s="30" t="s">
        <v>13</v>
      </c>
      <c r="AG2" s="30"/>
      <c r="AH2" s="30" t="s">
        <v>14</v>
      </c>
      <c r="AI2" s="30"/>
      <c r="AJ2" s="31" t="s">
        <v>15</v>
      </c>
      <c r="AK2" s="32"/>
      <c r="AL2" s="31" t="s">
        <v>16</v>
      </c>
      <c r="AM2" s="33"/>
      <c r="AN2" s="31" t="s">
        <v>17</v>
      </c>
      <c r="AO2" s="30"/>
      <c r="AP2" s="30" t="s">
        <v>18</v>
      </c>
      <c r="AQ2" s="30"/>
      <c r="AR2" s="30" t="s">
        <v>19</v>
      </c>
      <c r="AS2" s="30"/>
    </row>
    <row r="3" spans="1:49" x14ac:dyDescent="0.25">
      <c r="A3" s="1" t="s">
        <v>20</v>
      </c>
      <c r="B3" s="35">
        <v>219.07300000000001</v>
      </c>
      <c r="C3" s="1" t="s">
        <v>25</v>
      </c>
      <c r="D3" s="34">
        <v>103.902</v>
      </c>
      <c r="E3" s="1" t="s">
        <v>26</v>
      </c>
      <c r="F3" s="34">
        <v>319.68099999999998</v>
      </c>
      <c r="G3" s="1" t="s">
        <v>26</v>
      </c>
      <c r="H3" s="36">
        <v>23.8721</v>
      </c>
      <c r="I3" s="1" t="s">
        <v>22</v>
      </c>
      <c r="J3" s="34">
        <v>1263.21</v>
      </c>
      <c r="K3" s="1" t="s">
        <v>21</v>
      </c>
      <c r="L3" s="34">
        <v>4.9929699999999997</v>
      </c>
      <c r="M3" s="1" t="s">
        <v>23</v>
      </c>
      <c r="N3" s="34">
        <v>4.5847300000000004</v>
      </c>
      <c r="O3" s="1" t="s">
        <v>21</v>
      </c>
      <c r="P3" s="34">
        <v>3.4450400000000001</v>
      </c>
      <c r="Q3" s="1" t="s">
        <v>24</v>
      </c>
      <c r="R3" s="34">
        <v>3.8956499999999998</v>
      </c>
      <c r="S3" s="1" t="s">
        <v>24</v>
      </c>
      <c r="T3" s="34">
        <v>2.0449999999999999</v>
      </c>
      <c r="U3" s="1" t="s">
        <v>24</v>
      </c>
      <c r="V3" s="34">
        <v>78.996600000000001</v>
      </c>
      <c r="W3" s="1" t="s">
        <v>25</v>
      </c>
      <c r="X3" s="35">
        <v>0.91973000000000005</v>
      </c>
      <c r="Y3" s="37" t="s">
        <v>23</v>
      </c>
      <c r="Z3" s="46">
        <v>7.2358399999999996</v>
      </c>
      <c r="AA3" s="1" t="s">
        <v>24</v>
      </c>
      <c r="AB3" s="34">
        <v>647.23199999999997</v>
      </c>
      <c r="AC3" s="1" t="s">
        <v>21</v>
      </c>
      <c r="AD3" s="34">
        <v>52.0837</v>
      </c>
      <c r="AE3" s="1" t="s">
        <v>27</v>
      </c>
      <c r="AF3" s="34">
        <v>24.793299999999999</v>
      </c>
      <c r="AG3" s="1" t="s">
        <v>24</v>
      </c>
      <c r="AH3" s="34">
        <v>2.7016900000000001</v>
      </c>
      <c r="AI3" s="1" t="s">
        <v>23</v>
      </c>
      <c r="AJ3" s="34">
        <v>58.597700000000003</v>
      </c>
      <c r="AK3" s="1" t="s">
        <v>24</v>
      </c>
      <c r="AL3" s="34">
        <v>118.316</v>
      </c>
      <c r="AM3" s="1" t="s">
        <v>24</v>
      </c>
      <c r="AN3" s="34">
        <v>16.679600000000001</v>
      </c>
      <c r="AO3" s="1" t="s">
        <v>24</v>
      </c>
      <c r="AP3" s="34">
        <v>1.1945399999999999</v>
      </c>
      <c r="AQ3" s="1" t="s">
        <v>28</v>
      </c>
      <c r="AR3" s="34">
        <v>2.2308599999999998</v>
      </c>
      <c r="AS3" s="1" t="s">
        <v>23</v>
      </c>
    </row>
    <row r="4" spans="1:49" x14ac:dyDescent="0.25">
      <c r="A4" s="1" t="s">
        <v>29</v>
      </c>
      <c r="B4" s="35">
        <v>247.904</v>
      </c>
      <c r="C4" s="1" t="s">
        <v>21</v>
      </c>
      <c r="D4" s="34">
        <v>130.27799999999999</v>
      </c>
      <c r="E4" s="37" t="s">
        <v>22</v>
      </c>
      <c r="F4" s="34">
        <v>365.90300000000002</v>
      </c>
      <c r="G4" s="1" t="s">
        <v>22</v>
      </c>
      <c r="H4" s="36">
        <v>23.0489</v>
      </c>
      <c r="I4" s="34" t="s">
        <v>22</v>
      </c>
      <c r="J4" s="34">
        <v>1050.1400000000001</v>
      </c>
      <c r="K4" s="1" t="s">
        <v>22</v>
      </c>
      <c r="L4" s="34">
        <v>5.3269299999999999</v>
      </c>
      <c r="M4" s="1" t="s">
        <v>22</v>
      </c>
      <c r="N4" s="34">
        <v>4.5506799999999998</v>
      </c>
      <c r="O4" s="1" t="s">
        <v>28</v>
      </c>
      <c r="P4" s="34">
        <v>3.8302499999999999</v>
      </c>
      <c r="Q4" s="1" t="s">
        <v>28</v>
      </c>
      <c r="R4" s="34">
        <v>4.34964</v>
      </c>
      <c r="S4" s="1" t="s">
        <v>21</v>
      </c>
      <c r="T4" s="34">
        <v>2.2762500000000001</v>
      </c>
      <c r="U4" s="1" t="s">
        <v>28</v>
      </c>
      <c r="V4" s="34">
        <v>85.156400000000005</v>
      </c>
      <c r="W4" s="1" t="s">
        <v>21</v>
      </c>
      <c r="X4" s="35">
        <v>0.98834</v>
      </c>
      <c r="Y4" s="37" t="s">
        <v>21</v>
      </c>
      <c r="Z4" s="46">
        <v>7.6325500000000002</v>
      </c>
      <c r="AA4" s="1" t="s">
        <v>23</v>
      </c>
      <c r="AB4" s="34">
        <v>605.61500000000001</v>
      </c>
      <c r="AC4" s="1" t="s">
        <v>23</v>
      </c>
      <c r="AD4" s="34">
        <v>58.643300000000004</v>
      </c>
      <c r="AE4" s="1" t="s">
        <v>26</v>
      </c>
      <c r="AF4" s="34">
        <v>30.082100000000001</v>
      </c>
      <c r="AG4" s="1" t="s">
        <v>23</v>
      </c>
      <c r="AH4" s="34">
        <v>2.9268000000000001</v>
      </c>
      <c r="AI4" s="1" t="s">
        <v>22</v>
      </c>
      <c r="AJ4" s="34">
        <v>62.361899999999999</v>
      </c>
      <c r="AK4" s="1" t="s">
        <v>23</v>
      </c>
      <c r="AL4" s="34">
        <v>185.869</v>
      </c>
      <c r="AM4" s="1" t="s">
        <v>21</v>
      </c>
      <c r="AN4" s="34">
        <v>17.126100000000001</v>
      </c>
      <c r="AO4" s="1" t="s">
        <v>24</v>
      </c>
      <c r="AP4" s="34">
        <v>1.1380999999999999</v>
      </c>
      <c r="AQ4" s="1" t="s">
        <v>22</v>
      </c>
      <c r="AR4" s="34">
        <v>2.2505099999999998</v>
      </c>
      <c r="AS4" s="1" t="s">
        <v>23</v>
      </c>
    </row>
    <row r="5" spans="1:49" x14ac:dyDescent="0.25">
      <c r="A5" s="1" t="s">
        <v>30</v>
      </c>
      <c r="B5" s="35">
        <v>226.953</v>
      </c>
      <c r="C5" s="1" t="s">
        <v>22</v>
      </c>
      <c r="D5" s="34">
        <v>107.33199999999999</v>
      </c>
      <c r="E5" s="1" t="s">
        <v>23</v>
      </c>
      <c r="F5" s="34">
        <v>330.25900000000001</v>
      </c>
      <c r="G5" s="1" t="s">
        <v>23</v>
      </c>
      <c r="H5" s="36">
        <v>23.529199999999999</v>
      </c>
      <c r="I5" s="1" t="s">
        <v>22</v>
      </c>
      <c r="J5" s="34">
        <v>992.97</v>
      </c>
      <c r="K5" s="1" t="s">
        <v>25</v>
      </c>
      <c r="L5" s="34">
        <v>5.3221299999999996</v>
      </c>
      <c r="M5" s="1" t="s">
        <v>22</v>
      </c>
      <c r="N5" s="34">
        <v>4.5224200000000003</v>
      </c>
      <c r="O5" s="1" t="s">
        <v>25</v>
      </c>
      <c r="P5" s="34">
        <v>3.7050999999999998</v>
      </c>
      <c r="Q5" s="1" t="s">
        <v>25</v>
      </c>
      <c r="R5" s="34">
        <v>4.1759599999999999</v>
      </c>
      <c r="S5" s="1" t="s">
        <v>25</v>
      </c>
      <c r="T5" s="34">
        <v>2.19</v>
      </c>
      <c r="U5" s="1" t="s">
        <v>25</v>
      </c>
      <c r="V5" s="34">
        <v>78.780100000000004</v>
      </c>
      <c r="W5" s="1" t="s">
        <v>25</v>
      </c>
      <c r="X5" s="35">
        <v>0.84458</v>
      </c>
      <c r="Y5" s="37" t="s">
        <v>24</v>
      </c>
      <c r="Z5" s="46">
        <v>7.1395099999999996</v>
      </c>
      <c r="AA5" s="1" t="s">
        <v>24</v>
      </c>
      <c r="AB5" s="34">
        <v>555.202</v>
      </c>
      <c r="AC5" s="1" t="s">
        <v>27</v>
      </c>
      <c r="AD5" s="34">
        <v>74.020600000000002</v>
      </c>
      <c r="AE5" s="1" t="s">
        <v>21</v>
      </c>
      <c r="AF5" s="34">
        <v>33.040700000000001</v>
      </c>
      <c r="AG5" s="1" t="s">
        <v>21</v>
      </c>
      <c r="AH5" s="34">
        <v>2.7402299999999999</v>
      </c>
      <c r="AI5" s="1" t="s">
        <v>25</v>
      </c>
      <c r="AJ5" s="34">
        <v>50.3523</v>
      </c>
      <c r="AK5" s="1" t="s">
        <v>27</v>
      </c>
      <c r="AL5" s="34">
        <v>89.840999999999994</v>
      </c>
      <c r="AM5" s="1" t="s">
        <v>27</v>
      </c>
      <c r="AN5" s="34">
        <v>16.684999999999999</v>
      </c>
      <c r="AO5" s="1" t="s">
        <v>24</v>
      </c>
      <c r="AP5" s="34">
        <v>1.16082</v>
      </c>
      <c r="AQ5" s="1" t="s">
        <v>22</v>
      </c>
      <c r="AR5" s="34">
        <v>2.4755099999999999</v>
      </c>
      <c r="AS5" s="1" t="s">
        <v>21</v>
      </c>
    </row>
    <row r="6" spans="1:49" x14ac:dyDescent="0.25">
      <c r="A6" s="1" t="s">
        <v>31</v>
      </c>
      <c r="B6" s="35">
        <v>255.37299999999999</v>
      </c>
      <c r="C6" s="1" t="s">
        <v>21</v>
      </c>
      <c r="D6" s="34">
        <v>149.977</v>
      </c>
      <c r="E6" s="37" t="s">
        <v>21</v>
      </c>
      <c r="F6" s="34">
        <v>388.17899999999997</v>
      </c>
      <c r="G6" s="1" t="s">
        <v>21</v>
      </c>
      <c r="H6" s="36">
        <v>27.8904</v>
      </c>
      <c r="I6" s="1" t="s">
        <v>21</v>
      </c>
      <c r="J6" s="34">
        <v>1359.82</v>
      </c>
      <c r="K6" s="1" t="s">
        <v>21</v>
      </c>
      <c r="L6" s="34">
        <v>5.4920600000000004</v>
      </c>
      <c r="M6" s="1" t="s">
        <v>21</v>
      </c>
      <c r="N6" s="34">
        <v>4.5067599999999999</v>
      </c>
      <c r="O6" s="1" t="s">
        <v>23</v>
      </c>
      <c r="P6" s="34">
        <v>3.8646600000000002</v>
      </c>
      <c r="Q6" s="1" t="s">
        <v>21</v>
      </c>
      <c r="R6" s="34">
        <v>4.3190600000000003</v>
      </c>
      <c r="S6" s="1" t="s">
        <v>28</v>
      </c>
      <c r="T6" s="34">
        <v>2.33</v>
      </c>
      <c r="U6" s="1" t="s">
        <v>21</v>
      </c>
      <c r="V6" s="34">
        <v>81.327699999999993</v>
      </c>
      <c r="W6" s="1" t="s">
        <v>22</v>
      </c>
      <c r="X6" s="35">
        <v>1.0024</v>
      </c>
      <c r="Y6" s="37" t="s">
        <v>21</v>
      </c>
      <c r="Z6" s="46">
        <v>8.2305299999999999</v>
      </c>
      <c r="AA6" s="1" t="s">
        <v>22</v>
      </c>
      <c r="AB6" s="34">
        <v>572.62699999999995</v>
      </c>
      <c r="AC6" s="1" t="s">
        <v>24</v>
      </c>
      <c r="AD6" s="34">
        <v>69.335999999999999</v>
      </c>
      <c r="AE6" s="1" t="s">
        <v>22</v>
      </c>
      <c r="AF6" s="34">
        <v>33.037599999999998</v>
      </c>
      <c r="AG6" s="1" t="s">
        <v>21</v>
      </c>
      <c r="AH6" s="34">
        <v>3.1863700000000001</v>
      </c>
      <c r="AI6" s="1" t="s">
        <v>21</v>
      </c>
      <c r="AJ6" s="34">
        <v>94.437799999999996</v>
      </c>
      <c r="AK6" s="1" t="s">
        <v>21</v>
      </c>
      <c r="AL6" s="34">
        <v>144.15299999999999</v>
      </c>
      <c r="AM6" s="1" t="s">
        <v>22</v>
      </c>
      <c r="AN6" s="34">
        <v>24.663599999999999</v>
      </c>
      <c r="AO6" s="1" t="s">
        <v>21</v>
      </c>
      <c r="AP6" s="34">
        <v>1.24078</v>
      </c>
      <c r="AQ6" s="1" t="s">
        <v>21</v>
      </c>
      <c r="AR6" s="34">
        <v>2.4917099999999999</v>
      </c>
      <c r="AS6" s="1" t="s">
        <v>21</v>
      </c>
    </row>
    <row r="7" spans="1:49" x14ac:dyDescent="0.25">
      <c r="A7" s="1" t="s">
        <v>33</v>
      </c>
      <c r="B7" s="35">
        <v>222.83199999999999</v>
      </c>
      <c r="C7" s="1" t="s">
        <v>22</v>
      </c>
      <c r="D7" s="34">
        <v>99.638000000000005</v>
      </c>
      <c r="E7" s="1" t="s">
        <v>34</v>
      </c>
      <c r="F7" s="34">
        <v>317.72300000000001</v>
      </c>
      <c r="G7" s="1" t="s">
        <v>26</v>
      </c>
      <c r="H7" s="36">
        <v>19.0624</v>
      </c>
      <c r="I7" s="38" t="s">
        <v>23</v>
      </c>
      <c r="J7" s="34">
        <v>846.4</v>
      </c>
      <c r="K7" s="1" t="s">
        <v>23</v>
      </c>
      <c r="L7" s="34">
        <v>5.4136899999999999</v>
      </c>
      <c r="M7" s="1" t="s">
        <v>28</v>
      </c>
      <c r="N7" s="34">
        <v>4.5336100000000004</v>
      </c>
      <c r="O7" s="1" t="s">
        <v>25</v>
      </c>
      <c r="P7" s="34">
        <v>3.56569</v>
      </c>
      <c r="Q7" s="1" t="s">
        <v>26</v>
      </c>
      <c r="R7" s="34">
        <v>4.0609200000000003</v>
      </c>
      <c r="S7" s="1" t="s">
        <v>26</v>
      </c>
      <c r="T7" s="34">
        <v>2.13625</v>
      </c>
      <c r="U7" s="1" t="s">
        <v>26</v>
      </c>
      <c r="V7" s="34">
        <v>77.674499999999995</v>
      </c>
      <c r="W7" s="1" t="s">
        <v>23</v>
      </c>
      <c r="X7" s="35">
        <v>0.94635999999999998</v>
      </c>
      <c r="Y7" s="37" t="s">
        <v>22</v>
      </c>
      <c r="Z7" s="46">
        <v>9.0612499999999994</v>
      </c>
      <c r="AA7" s="1" t="s">
        <v>21</v>
      </c>
      <c r="AB7" s="34">
        <v>633.27499999999998</v>
      </c>
      <c r="AC7" s="1" t="s">
        <v>22</v>
      </c>
      <c r="AD7" s="34">
        <v>61.258200000000002</v>
      </c>
      <c r="AE7" s="1" t="s">
        <v>23</v>
      </c>
      <c r="AF7" s="34">
        <v>29.994599999999998</v>
      </c>
      <c r="AG7" s="1" t="s">
        <v>23</v>
      </c>
      <c r="AH7" s="34">
        <v>2.8979499999999998</v>
      </c>
      <c r="AI7" s="1" t="s">
        <v>25</v>
      </c>
      <c r="AJ7" s="34">
        <v>47.378999999999998</v>
      </c>
      <c r="AK7" s="1" t="s">
        <v>35</v>
      </c>
      <c r="AL7" s="34">
        <v>140.22200000000001</v>
      </c>
      <c r="AM7" s="1" t="s">
        <v>22</v>
      </c>
      <c r="AN7" s="34">
        <v>21.173300000000001</v>
      </c>
      <c r="AO7" s="1" t="s">
        <v>22</v>
      </c>
      <c r="AP7" s="34">
        <v>0.80134000000000005</v>
      </c>
      <c r="AQ7" s="1" t="s">
        <v>24</v>
      </c>
      <c r="AR7" s="34">
        <v>2.4073600000000002</v>
      </c>
      <c r="AS7" s="1" t="s">
        <v>28</v>
      </c>
    </row>
    <row r="8" spans="1:49" x14ac:dyDescent="0.25">
      <c r="A8" s="1" t="s">
        <v>32</v>
      </c>
      <c r="B8" s="35">
        <v>207.89699999999999</v>
      </c>
      <c r="C8" s="1" t="s">
        <v>23</v>
      </c>
      <c r="D8" s="34">
        <v>93.849000000000004</v>
      </c>
      <c r="E8" s="1" t="s">
        <v>27</v>
      </c>
      <c r="F8" s="34">
        <v>300.84800000000001</v>
      </c>
      <c r="G8" s="1" t="s">
        <v>24</v>
      </c>
      <c r="H8" s="36">
        <v>19.238600000000002</v>
      </c>
      <c r="I8" s="34" t="s">
        <v>23</v>
      </c>
      <c r="J8" s="34">
        <v>830.98</v>
      </c>
      <c r="K8" s="1" t="s">
        <v>23</v>
      </c>
      <c r="L8" s="34">
        <v>4.8248699999999998</v>
      </c>
      <c r="M8" s="1" t="s">
        <v>24</v>
      </c>
      <c r="N8" s="34">
        <v>4.50312</v>
      </c>
      <c r="O8" s="1" t="s">
        <v>23</v>
      </c>
      <c r="P8" s="34">
        <v>3.7081300000000001</v>
      </c>
      <c r="Q8" s="1" t="s">
        <v>25</v>
      </c>
      <c r="R8" s="34">
        <v>4.0946100000000003</v>
      </c>
      <c r="S8" s="1" t="s">
        <v>26</v>
      </c>
      <c r="T8" s="34">
        <v>2.2275</v>
      </c>
      <c r="U8" s="1" t="s">
        <v>25</v>
      </c>
      <c r="V8" s="34">
        <v>72.779700000000005</v>
      </c>
      <c r="W8" s="1" t="s">
        <v>24</v>
      </c>
      <c r="X8" s="35">
        <v>0.95338000000000001</v>
      </c>
      <c r="Y8" s="37" t="s">
        <v>22</v>
      </c>
      <c r="Z8" s="46">
        <v>7.8666700000000001</v>
      </c>
      <c r="AA8" s="1" t="s">
        <v>25</v>
      </c>
      <c r="AB8" s="34">
        <v>625.49300000000005</v>
      </c>
      <c r="AC8" s="1" t="s">
        <v>22</v>
      </c>
      <c r="AD8" s="34">
        <v>57.088900000000002</v>
      </c>
      <c r="AE8" s="1" t="s">
        <v>24</v>
      </c>
      <c r="AF8" s="34">
        <v>30.960599999999999</v>
      </c>
      <c r="AG8" s="1" t="s">
        <v>22</v>
      </c>
      <c r="AH8" s="34">
        <v>2.73549</v>
      </c>
      <c r="AI8" s="1" t="s">
        <v>25</v>
      </c>
      <c r="AJ8" s="34">
        <v>68.118300000000005</v>
      </c>
      <c r="AK8" s="1" t="s">
        <v>22</v>
      </c>
      <c r="AL8" s="34">
        <v>129.41200000000001</v>
      </c>
      <c r="AM8" s="1" t="s">
        <v>23</v>
      </c>
      <c r="AN8" s="34">
        <v>19.588100000000001</v>
      </c>
      <c r="AO8" s="1" t="s">
        <v>23</v>
      </c>
      <c r="AP8" s="34">
        <v>0.86678999999999995</v>
      </c>
      <c r="AQ8" s="1" t="s">
        <v>23</v>
      </c>
      <c r="AR8" s="34">
        <v>2.3246199999999999</v>
      </c>
      <c r="AS8" s="1" t="s">
        <v>25</v>
      </c>
    </row>
    <row r="9" spans="1:49" x14ac:dyDescent="0.25">
      <c r="A9" s="39" t="s">
        <v>36</v>
      </c>
      <c r="B9" s="45" t="s">
        <v>58</v>
      </c>
      <c r="C9" s="45"/>
      <c r="D9" s="45" t="s">
        <v>58</v>
      </c>
      <c r="E9" s="45"/>
      <c r="F9" s="45" t="s">
        <v>58</v>
      </c>
      <c r="G9" s="45"/>
      <c r="H9" s="45" t="s">
        <v>58</v>
      </c>
      <c r="I9" s="45"/>
      <c r="J9" s="45" t="s">
        <v>58</v>
      </c>
      <c r="K9" s="45"/>
      <c r="L9" s="45" t="s">
        <v>58</v>
      </c>
      <c r="M9" s="45"/>
      <c r="N9" s="45">
        <v>1E-3</v>
      </c>
      <c r="O9" s="45"/>
      <c r="P9" s="45" t="s">
        <v>58</v>
      </c>
      <c r="Q9" s="45"/>
      <c r="R9" s="45" t="s">
        <v>58</v>
      </c>
      <c r="S9" s="45"/>
      <c r="T9" s="45" t="s">
        <v>58</v>
      </c>
      <c r="U9" s="45"/>
      <c r="V9" s="45" t="s">
        <v>58</v>
      </c>
      <c r="W9" s="45"/>
      <c r="X9" s="45" t="s">
        <v>58</v>
      </c>
      <c r="Y9" s="45"/>
      <c r="Z9" s="45" t="s">
        <v>58</v>
      </c>
      <c r="AA9" s="45"/>
      <c r="AB9" s="45" t="s">
        <v>58</v>
      </c>
      <c r="AC9" s="45"/>
      <c r="AD9" s="45" t="s">
        <v>58</v>
      </c>
      <c r="AE9" s="45"/>
      <c r="AF9" s="45" t="s">
        <v>58</v>
      </c>
      <c r="AG9" s="45"/>
      <c r="AH9" s="45" t="s">
        <v>58</v>
      </c>
      <c r="AI9" s="45"/>
      <c r="AJ9" s="45" t="s">
        <v>58</v>
      </c>
      <c r="AK9" s="45"/>
      <c r="AL9" s="45" t="s">
        <v>58</v>
      </c>
      <c r="AM9" s="45"/>
      <c r="AN9" s="45" t="s">
        <v>58</v>
      </c>
      <c r="AO9" s="45"/>
      <c r="AP9" s="45" t="s">
        <v>58</v>
      </c>
      <c r="AQ9" s="45"/>
      <c r="AR9" s="45" t="s">
        <v>58</v>
      </c>
      <c r="AS9" s="45"/>
    </row>
    <row r="22" spans="6:19" x14ac:dyDescent="0.25">
      <c r="F22" s="1" t="s">
        <v>54</v>
      </c>
    </row>
    <row r="25" spans="6:19" x14ac:dyDescent="0.25">
      <c r="Q25" s="1" t="s">
        <v>54</v>
      </c>
      <c r="R25" s="1" t="s">
        <v>54</v>
      </c>
      <c r="S25" s="1" t="s">
        <v>54</v>
      </c>
    </row>
  </sheetData>
  <sortState xmlns:xlrd2="http://schemas.microsoft.com/office/spreadsheetml/2017/richdata2" ref="M22:S27">
    <sortCondition ref="M22:M27"/>
  </sortState>
  <mergeCells count="22">
    <mergeCell ref="AP9:AQ9"/>
    <mergeCell ref="AR9:AS9"/>
    <mergeCell ref="AD9:AE9"/>
    <mergeCell ref="AF9:AG9"/>
    <mergeCell ref="AH9:AI9"/>
    <mergeCell ref="AJ9:AK9"/>
    <mergeCell ref="AL9:AM9"/>
    <mergeCell ref="AN9:AO9"/>
    <mergeCell ref="R9:S9"/>
    <mergeCell ref="T9:U9"/>
    <mergeCell ref="V9:W9"/>
    <mergeCell ref="X9:Y9"/>
    <mergeCell ref="Z9:AA9"/>
    <mergeCell ref="AB9:AC9"/>
    <mergeCell ref="L9:M9"/>
    <mergeCell ref="N9:O9"/>
    <mergeCell ref="P9:Q9"/>
    <mergeCell ref="B9:C9"/>
    <mergeCell ref="D9:E9"/>
    <mergeCell ref="F9:G9"/>
    <mergeCell ref="H9:I9"/>
    <mergeCell ref="J9:K9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D4F33-1295-4BD4-B10D-F0786D8734AC}">
  <sheetPr codeName="Sheet4"/>
  <dimension ref="A1:J20"/>
  <sheetViews>
    <sheetView workbookViewId="0">
      <selection activeCell="A14" sqref="A14"/>
    </sheetView>
  </sheetViews>
  <sheetFormatPr defaultRowHeight="14.4" x14ac:dyDescent="0.3"/>
  <cols>
    <col min="1" max="1" width="14.109375" bestFit="1" customWidth="1"/>
    <col min="2" max="2" width="26.33203125" bestFit="1" customWidth="1"/>
    <col min="3" max="3" width="29.33203125" bestFit="1" customWidth="1"/>
    <col min="4" max="4" width="23.33203125" bestFit="1" customWidth="1"/>
  </cols>
  <sheetData>
    <row r="1" spans="1:10" x14ac:dyDescent="0.3">
      <c r="A1" s="1" t="s">
        <v>563</v>
      </c>
      <c r="B1" s="1"/>
      <c r="C1" s="1"/>
    </row>
    <row r="2" spans="1:10" x14ac:dyDescent="0.3">
      <c r="A2" s="6" t="s">
        <v>0</v>
      </c>
      <c r="B2" s="4" t="s">
        <v>66</v>
      </c>
      <c r="C2" s="4" t="s">
        <v>67</v>
      </c>
      <c r="D2" s="4" t="s">
        <v>55</v>
      </c>
      <c r="E2" s="7" t="s">
        <v>56</v>
      </c>
    </row>
    <row r="3" spans="1:10" x14ac:dyDescent="0.3">
      <c r="A3" s="8" t="s">
        <v>567</v>
      </c>
      <c r="B3" s="5">
        <v>0</v>
      </c>
      <c r="C3" s="5">
        <v>93</v>
      </c>
      <c r="D3" s="5">
        <v>12</v>
      </c>
      <c r="E3" s="5">
        <f t="shared" ref="E3:E14" si="0">SUM(B3:D3)</f>
        <v>105</v>
      </c>
    </row>
    <row r="4" spans="1:10" x14ac:dyDescent="0.3">
      <c r="A4" s="8" t="s">
        <v>573</v>
      </c>
      <c r="B4" s="5">
        <v>0</v>
      </c>
      <c r="C4" s="5">
        <v>67</v>
      </c>
      <c r="D4" s="5">
        <v>17</v>
      </c>
      <c r="E4" s="5">
        <f t="shared" si="0"/>
        <v>84</v>
      </c>
    </row>
    <row r="5" spans="1:10" x14ac:dyDescent="0.3">
      <c r="A5" s="8" t="s">
        <v>568</v>
      </c>
      <c r="B5" s="5">
        <v>2</v>
      </c>
      <c r="C5" s="5">
        <v>80</v>
      </c>
      <c r="D5" s="5">
        <v>30</v>
      </c>
      <c r="E5" s="5">
        <f t="shared" si="0"/>
        <v>112</v>
      </c>
    </row>
    <row r="6" spans="1:10" x14ac:dyDescent="0.3">
      <c r="A6" s="8" t="s">
        <v>574</v>
      </c>
      <c r="B6" s="5">
        <v>0</v>
      </c>
      <c r="C6" s="5">
        <v>54</v>
      </c>
      <c r="D6" s="5">
        <v>12</v>
      </c>
      <c r="E6" s="5">
        <f t="shared" si="0"/>
        <v>66</v>
      </c>
    </row>
    <row r="7" spans="1:10" x14ac:dyDescent="0.3">
      <c r="A7" s="8" t="s">
        <v>569</v>
      </c>
      <c r="B7" s="5">
        <v>0</v>
      </c>
      <c r="C7" s="5">
        <v>60</v>
      </c>
      <c r="D7" s="5">
        <v>16</v>
      </c>
      <c r="E7" s="5">
        <f t="shared" si="0"/>
        <v>76</v>
      </c>
    </row>
    <row r="8" spans="1:10" x14ac:dyDescent="0.3">
      <c r="A8" s="8" t="s">
        <v>575</v>
      </c>
      <c r="B8" s="5">
        <v>0</v>
      </c>
      <c r="C8" s="5">
        <v>61</v>
      </c>
      <c r="D8" s="5">
        <v>48</v>
      </c>
      <c r="E8" s="5">
        <f t="shared" si="0"/>
        <v>109</v>
      </c>
    </row>
    <row r="9" spans="1:10" x14ac:dyDescent="0.3">
      <c r="A9" s="8" t="s">
        <v>570</v>
      </c>
      <c r="B9" s="5">
        <v>0</v>
      </c>
      <c r="C9" s="5">
        <v>101</v>
      </c>
      <c r="D9" s="5">
        <v>10</v>
      </c>
      <c r="E9" s="5">
        <f t="shared" si="0"/>
        <v>111</v>
      </c>
      <c r="J9" s="40"/>
    </row>
    <row r="10" spans="1:10" x14ac:dyDescent="0.3">
      <c r="A10" s="8" t="s">
        <v>576</v>
      </c>
      <c r="B10" s="5">
        <v>0</v>
      </c>
      <c r="C10" s="5">
        <v>65</v>
      </c>
      <c r="D10" s="5">
        <v>47</v>
      </c>
      <c r="E10" s="5">
        <f t="shared" si="0"/>
        <v>112</v>
      </c>
    </row>
    <row r="11" spans="1:10" x14ac:dyDescent="0.3">
      <c r="A11" s="8" t="s">
        <v>571</v>
      </c>
      <c r="B11" s="5">
        <v>2</v>
      </c>
      <c r="C11" s="5">
        <v>47</v>
      </c>
      <c r="D11" s="5">
        <v>23</v>
      </c>
      <c r="E11" s="5">
        <f t="shared" si="0"/>
        <v>72</v>
      </c>
    </row>
    <row r="12" spans="1:10" x14ac:dyDescent="0.3">
      <c r="A12" s="8" t="s">
        <v>577</v>
      </c>
      <c r="B12" s="5">
        <v>0</v>
      </c>
      <c r="C12" s="5">
        <v>46</v>
      </c>
      <c r="D12" s="5">
        <v>35</v>
      </c>
      <c r="E12" s="5">
        <f t="shared" si="0"/>
        <v>81</v>
      </c>
    </row>
    <row r="13" spans="1:10" x14ac:dyDescent="0.3">
      <c r="A13" s="8" t="s">
        <v>572</v>
      </c>
      <c r="B13" s="5">
        <v>1</v>
      </c>
      <c r="C13" s="5">
        <v>62</v>
      </c>
      <c r="D13" s="5">
        <v>18</v>
      </c>
      <c r="E13" s="5">
        <f t="shared" si="0"/>
        <v>81</v>
      </c>
    </row>
    <row r="14" spans="1:10" x14ac:dyDescent="0.3">
      <c r="A14" s="9" t="s">
        <v>578</v>
      </c>
      <c r="B14" s="3">
        <v>0</v>
      </c>
      <c r="C14" s="3">
        <v>46</v>
      </c>
      <c r="D14" s="3">
        <v>24</v>
      </c>
      <c r="E14" s="3">
        <f t="shared" si="0"/>
        <v>70</v>
      </c>
    </row>
    <row r="15" spans="1:10" x14ac:dyDescent="0.3">
      <c r="A15" s="10" t="s">
        <v>56</v>
      </c>
      <c r="B15" s="5">
        <f>SUM(B3:B14)</f>
        <v>5</v>
      </c>
      <c r="C15" s="5">
        <f>SUM(C3:C14)</f>
        <v>782</v>
      </c>
      <c r="D15" s="5">
        <f>SUM(D3:D14)</f>
        <v>292</v>
      </c>
      <c r="E15" s="5">
        <f>SUM(E3:E14)</f>
        <v>1079</v>
      </c>
    </row>
    <row r="16" spans="1:10" x14ac:dyDescent="0.3">
      <c r="A16" s="11" t="s">
        <v>57</v>
      </c>
      <c r="B16" s="12">
        <f>B15/E15*100</f>
        <v>0.46339202965708987</v>
      </c>
      <c r="C16" s="12">
        <f>C15/E15*100</f>
        <v>72.474513438368859</v>
      </c>
      <c r="D16" s="12">
        <f>D15/E15*100</f>
        <v>27.062094531974051</v>
      </c>
      <c r="E16" s="3"/>
    </row>
    <row r="17" spans="2:4" x14ac:dyDescent="0.3">
      <c r="B17" s="41"/>
      <c r="C17" s="41"/>
      <c r="D17" s="41"/>
    </row>
    <row r="18" spans="2:4" x14ac:dyDescent="0.3">
      <c r="B18" s="41"/>
      <c r="C18" s="41"/>
      <c r="D18" s="41"/>
    </row>
    <row r="19" spans="2:4" x14ac:dyDescent="0.3">
      <c r="B19" s="41"/>
      <c r="C19" s="41"/>
      <c r="D19" s="41"/>
    </row>
    <row r="20" spans="2:4" x14ac:dyDescent="0.3">
      <c r="B20" s="41"/>
      <c r="C20" s="41"/>
      <c r="D20" s="41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7AF00-63D2-4DD9-8EB0-9574F7F6BA21}">
  <sheetPr codeName="Sheet2"/>
  <dimension ref="A1:G5"/>
  <sheetViews>
    <sheetView workbookViewId="0">
      <selection activeCell="F12" sqref="F12"/>
    </sheetView>
  </sheetViews>
  <sheetFormatPr defaultRowHeight="14.4" x14ac:dyDescent="0.3"/>
  <cols>
    <col min="1" max="1" width="9.6640625" bestFit="1" customWidth="1"/>
    <col min="2" max="2" width="18.33203125" customWidth="1"/>
    <col min="3" max="3" width="19" bestFit="1" customWidth="1"/>
    <col min="4" max="4" width="25.6640625" bestFit="1" customWidth="1"/>
    <col min="5" max="5" width="32.88671875" bestFit="1" customWidth="1"/>
    <col min="6" max="6" width="38" bestFit="1" customWidth="1"/>
    <col min="7" max="7" width="11" bestFit="1" customWidth="1"/>
  </cols>
  <sheetData>
    <row r="1" spans="1:7" x14ac:dyDescent="0.3">
      <c r="A1" s="1" t="s">
        <v>579</v>
      </c>
    </row>
    <row r="2" spans="1:7" x14ac:dyDescent="0.3">
      <c r="A2" s="4" t="s">
        <v>59</v>
      </c>
      <c r="B2" s="4" t="s">
        <v>39</v>
      </c>
      <c r="C2" s="4" t="s">
        <v>38</v>
      </c>
      <c r="D2" s="4" t="s">
        <v>41</v>
      </c>
      <c r="E2" s="4" t="s">
        <v>40</v>
      </c>
      <c r="F2" s="4" t="s">
        <v>60</v>
      </c>
      <c r="G2" s="4" t="s">
        <v>37</v>
      </c>
    </row>
    <row r="3" spans="1:7" x14ac:dyDescent="0.3">
      <c r="A3" s="1" t="s">
        <v>42</v>
      </c>
      <c r="B3" s="5" t="s">
        <v>61</v>
      </c>
      <c r="C3" s="5" t="s">
        <v>62</v>
      </c>
      <c r="D3" s="5" t="s">
        <v>45</v>
      </c>
      <c r="E3" s="5" t="s">
        <v>44</v>
      </c>
      <c r="F3" s="5" t="s">
        <v>43</v>
      </c>
      <c r="G3" s="5" t="s">
        <v>63</v>
      </c>
    </row>
    <row r="4" spans="1:7" x14ac:dyDescent="0.3">
      <c r="A4" s="2" t="s">
        <v>46</v>
      </c>
      <c r="B4" s="3" t="s">
        <v>47</v>
      </c>
      <c r="C4" s="3" t="s">
        <v>64</v>
      </c>
      <c r="D4" s="3" t="s">
        <v>50</v>
      </c>
      <c r="E4" s="3" t="s">
        <v>49</v>
      </c>
      <c r="F4" s="3" t="s">
        <v>48</v>
      </c>
      <c r="G4" s="3" t="s">
        <v>65</v>
      </c>
    </row>
    <row r="5" spans="1:7" x14ac:dyDescent="0.3">
      <c r="A5" s="2" t="s">
        <v>36</v>
      </c>
      <c r="B5" s="3" t="s">
        <v>58</v>
      </c>
      <c r="C5" s="3" t="s">
        <v>58</v>
      </c>
      <c r="D5" s="3" t="s">
        <v>58</v>
      </c>
      <c r="E5" s="3" t="s">
        <v>58</v>
      </c>
      <c r="F5" s="3" t="s">
        <v>58</v>
      </c>
      <c r="G5" s="3" t="s">
        <v>58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30660-EBE8-4146-94DD-442D0762840F}">
  <sheetPr codeName="Sheet3"/>
  <dimension ref="A1:Y51"/>
  <sheetViews>
    <sheetView topLeftCell="A49" zoomScale="96" zoomScaleNormal="96" workbookViewId="0">
      <selection activeCell="M6" sqref="M6"/>
    </sheetView>
  </sheetViews>
  <sheetFormatPr defaultColWidth="8.88671875" defaultRowHeight="15.6" x14ac:dyDescent="0.3"/>
  <cols>
    <col min="1" max="1" width="24.44140625" style="13" customWidth="1"/>
    <col min="2" max="25" width="11.33203125" style="1" customWidth="1"/>
    <col min="26" max="16384" width="8.88671875" style="13"/>
  </cols>
  <sheetData>
    <row r="1" spans="1:25" x14ac:dyDescent="0.3">
      <c r="A1" s="13" t="s">
        <v>580</v>
      </c>
    </row>
    <row r="2" spans="1:25" ht="16.2" thickBot="1" x14ac:dyDescent="0.35">
      <c r="A2" s="28"/>
    </row>
    <row r="3" spans="1:25" ht="53.4" customHeight="1" thickBot="1" x14ac:dyDescent="0.35">
      <c r="A3" s="19" t="s">
        <v>68</v>
      </c>
      <c r="B3" s="27" t="s">
        <v>1</v>
      </c>
      <c r="C3" s="27" t="s">
        <v>69</v>
      </c>
      <c r="D3" s="27" t="s">
        <v>2</v>
      </c>
      <c r="E3" s="27" t="s">
        <v>542</v>
      </c>
      <c r="F3" s="27" t="s">
        <v>543</v>
      </c>
      <c r="G3" s="27" t="s">
        <v>564</v>
      </c>
      <c r="H3" s="27" t="s">
        <v>70</v>
      </c>
      <c r="I3" s="27" t="s">
        <v>4</v>
      </c>
      <c r="J3" s="27" t="s">
        <v>544</v>
      </c>
      <c r="K3" s="27" t="s">
        <v>545</v>
      </c>
      <c r="L3" s="27" t="s">
        <v>546</v>
      </c>
      <c r="M3" s="27" t="s">
        <v>547</v>
      </c>
      <c r="N3" s="27" t="s">
        <v>548</v>
      </c>
      <c r="O3" s="27" t="s">
        <v>549</v>
      </c>
      <c r="P3" s="27" t="s">
        <v>550</v>
      </c>
      <c r="Q3" s="27" t="s">
        <v>551</v>
      </c>
      <c r="R3" s="27" t="s">
        <v>552</v>
      </c>
      <c r="S3" s="27" t="s">
        <v>553</v>
      </c>
      <c r="T3" s="27" t="s">
        <v>554</v>
      </c>
      <c r="U3" s="27" t="s">
        <v>555</v>
      </c>
      <c r="V3" s="27" t="s">
        <v>556</v>
      </c>
      <c r="W3" s="27" t="s">
        <v>557</v>
      </c>
      <c r="X3" s="27" t="s">
        <v>558</v>
      </c>
      <c r="Y3" s="27" t="s">
        <v>559</v>
      </c>
    </row>
    <row r="4" spans="1:25" x14ac:dyDescent="0.3">
      <c r="A4" s="44" t="s">
        <v>69</v>
      </c>
      <c r="B4" s="14" t="s">
        <v>71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 x14ac:dyDescent="0.3">
      <c r="A5" s="42"/>
      <c r="B5" s="14" t="s">
        <v>72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x14ac:dyDescent="0.3">
      <c r="A6" s="42" t="s">
        <v>2</v>
      </c>
      <c r="B6" s="16" t="s">
        <v>73</v>
      </c>
      <c r="C6" s="16" t="s">
        <v>112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</row>
    <row r="7" spans="1:25" x14ac:dyDescent="0.3">
      <c r="A7" s="42"/>
      <c r="B7" s="16" t="s">
        <v>74</v>
      </c>
      <c r="C7" s="16" t="s">
        <v>113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x14ac:dyDescent="0.3">
      <c r="A8" s="42" t="s">
        <v>542</v>
      </c>
      <c r="B8" s="14" t="s">
        <v>75</v>
      </c>
      <c r="C8" s="14" t="s">
        <v>114</v>
      </c>
      <c r="D8" s="14" t="s">
        <v>148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spans="1:25" x14ac:dyDescent="0.3">
      <c r="A9" s="42"/>
      <c r="B9" s="14" t="s">
        <v>76</v>
      </c>
      <c r="C9" s="14" t="s">
        <v>76</v>
      </c>
      <c r="D9" s="14" t="s">
        <v>72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spans="1:25" x14ac:dyDescent="0.3">
      <c r="A10" s="42" t="s">
        <v>543</v>
      </c>
      <c r="B10" s="16" t="s">
        <v>77</v>
      </c>
      <c r="C10" s="16" t="s">
        <v>115</v>
      </c>
      <c r="D10" s="16" t="s">
        <v>149</v>
      </c>
      <c r="E10" s="16" t="s">
        <v>183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</row>
    <row r="11" spans="1:25" x14ac:dyDescent="0.3">
      <c r="A11" s="42"/>
      <c r="B11" s="16" t="s">
        <v>78</v>
      </c>
      <c r="C11" s="16" t="s">
        <v>116</v>
      </c>
      <c r="D11" s="16" t="s">
        <v>150</v>
      </c>
      <c r="E11" s="16" t="s">
        <v>534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</row>
    <row r="12" spans="1:25" x14ac:dyDescent="0.3">
      <c r="A12" s="42" t="s">
        <v>564</v>
      </c>
      <c r="B12" s="16" t="s">
        <v>79</v>
      </c>
      <c r="C12" s="16" t="s">
        <v>117</v>
      </c>
      <c r="D12" s="16" t="s">
        <v>151</v>
      </c>
      <c r="E12" s="16" t="s">
        <v>184</v>
      </c>
      <c r="F12" s="14" t="s">
        <v>215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x14ac:dyDescent="0.3">
      <c r="A13" s="42"/>
      <c r="B13" s="16" t="s">
        <v>80</v>
      </c>
      <c r="C13" s="16" t="s">
        <v>118</v>
      </c>
      <c r="D13" s="16" t="s">
        <v>531</v>
      </c>
      <c r="E13" s="16" t="s">
        <v>185</v>
      </c>
      <c r="F13" s="21" t="s">
        <v>72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</row>
    <row r="14" spans="1:25" x14ac:dyDescent="0.3">
      <c r="A14" s="42" t="s">
        <v>70</v>
      </c>
      <c r="B14" s="16" t="s">
        <v>81</v>
      </c>
      <c r="C14" s="16" t="s">
        <v>119</v>
      </c>
      <c r="D14" s="16" t="s">
        <v>182</v>
      </c>
      <c r="E14" s="16" t="s">
        <v>186</v>
      </c>
      <c r="F14" s="16" t="s">
        <v>216</v>
      </c>
      <c r="G14" s="16" t="s">
        <v>157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</row>
    <row r="15" spans="1:25" x14ac:dyDescent="0.3">
      <c r="A15" s="42"/>
      <c r="B15" s="16" t="s">
        <v>82</v>
      </c>
      <c r="C15" s="16" t="s">
        <v>120</v>
      </c>
      <c r="D15" s="16" t="s">
        <v>152</v>
      </c>
      <c r="E15" s="16" t="s">
        <v>187</v>
      </c>
      <c r="F15" s="16" t="s">
        <v>217</v>
      </c>
      <c r="G15" s="16" t="s">
        <v>246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</row>
    <row r="16" spans="1:25" x14ac:dyDescent="0.3">
      <c r="A16" s="42" t="s">
        <v>4</v>
      </c>
      <c r="B16" s="14" t="s">
        <v>83</v>
      </c>
      <c r="C16" s="20" t="s">
        <v>147</v>
      </c>
      <c r="D16" s="14" t="s">
        <v>153</v>
      </c>
      <c r="E16" s="16" t="s">
        <v>112</v>
      </c>
      <c r="F16" s="16" t="s">
        <v>218</v>
      </c>
      <c r="G16" s="16" t="s">
        <v>247</v>
      </c>
      <c r="H16" s="22" t="s">
        <v>277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</row>
    <row r="17" spans="1:25" x14ac:dyDescent="0.3">
      <c r="A17" s="42"/>
      <c r="B17" s="14" t="s">
        <v>84</v>
      </c>
      <c r="C17" s="14" t="s">
        <v>84</v>
      </c>
      <c r="D17" s="14" t="s">
        <v>154</v>
      </c>
      <c r="E17" s="16" t="s">
        <v>113</v>
      </c>
      <c r="F17" s="16" t="s">
        <v>219</v>
      </c>
      <c r="G17" s="16" t="s">
        <v>248</v>
      </c>
      <c r="H17" s="22" t="s">
        <v>278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x14ac:dyDescent="0.3">
      <c r="A18" s="42" t="s">
        <v>544</v>
      </c>
      <c r="B18" s="16" t="s">
        <v>85</v>
      </c>
      <c r="C18" s="16" t="s">
        <v>121</v>
      </c>
      <c r="D18" s="16" t="s">
        <v>155</v>
      </c>
      <c r="E18" s="16" t="s">
        <v>188</v>
      </c>
      <c r="F18" s="16" t="s">
        <v>535</v>
      </c>
      <c r="G18" s="16" t="s">
        <v>249</v>
      </c>
      <c r="H18" s="21" t="s">
        <v>279</v>
      </c>
      <c r="I18" s="22" t="s">
        <v>305</v>
      </c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</row>
    <row r="19" spans="1:25" x14ac:dyDescent="0.3">
      <c r="A19" s="42"/>
      <c r="B19" s="16" t="s">
        <v>86</v>
      </c>
      <c r="C19" s="16" t="s">
        <v>122</v>
      </c>
      <c r="D19" s="16" t="s">
        <v>156</v>
      </c>
      <c r="E19" s="16" t="s">
        <v>189</v>
      </c>
      <c r="F19" s="16" t="s">
        <v>220</v>
      </c>
      <c r="G19" s="16" t="s">
        <v>250</v>
      </c>
      <c r="H19" s="21" t="s">
        <v>84</v>
      </c>
      <c r="I19" s="22" t="s">
        <v>306</v>
      </c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</row>
    <row r="20" spans="1:25" x14ac:dyDescent="0.3">
      <c r="A20" s="42" t="s">
        <v>545</v>
      </c>
      <c r="B20" s="16" t="s">
        <v>87</v>
      </c>
      <c r="C20" s="16" t="s">
        <v>123</v>
      </c>
      <c r="D20" s="16" t="s">
        <v>157</v>
      </c>
      <c r="E20" s="16" t="s">
        <v>159</v>
      </c>
      <c r="F20" s="16" t="s">
        <v>536</v>
      </c>
      <c r="G20" s="16" t="s">
        <v>251</v>
      </c>
      <c r="H20" s="21" t="s">
        <v>280</v>
      </c>
      <c r="I20" s="22" t="s">
        <v>307</v>
      </c>
      <c r="J20" s="21" t="s">
        <v>530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</row>
    <row r="21" spans="1:25" x14ac:dyDescent="0.3">
      <c r="A21" s="42"/>
      <c r="B21" s="16" t="s">
        <v>88</v>
      </c>
      <c r="C21" s="16" t="s">
        <v>533</v>
      </c>
      <c r="D21" s="16" t="s">
        <v>158</v>
      </c>
      <c r="E21" s="16" t="s">
        <v>160</v>
      </c>
      <c r="F21" s="16" t="s">
        <v>221</v>
      </c>
      <c r="G21" s="16" t="s">
        <v>252</v>
      </c>
      <c r="H21" s="21" t="s">
        <v>72</v>
      </c>
      <c r="I21" s="22" t="s">
        <v>308</v>
      </c>
      <c r="J21" s="21" t="s">
        <v>72</v>
      </c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</row>
    <row r="22" spans="1:25" x14ac:dyDescent="0.3">
      <c r="A22" s="42" t="s">
        <v>546</v>
      </c>
      <c r="B22" s="16" t="s">
        <v>89</v>
      </c>
      <c r="C22" s="16" t="s">
        <v>124</v>
      </c>
      <c r="D22" s="16" t="s">
        <v>159</v>
      </c>
      <c r="E22" s="16" t="s">
        <v>190</v>
      </c>
      <c r="F22" s="16" t="s">
        <v>222</v>
      </c>
      <c r="G22" s="16" t="s">
        <v>245</v>
      </c>
      <c r="H22" s="21" t="s">
        <v>281</v>
      </c>
      <c r="I22" s="22" t="s">
        <v>309</v>
      </c>
      <c r="J22" s="21" t="s">
        <v>327</v>
      </c>
      <c r="K22" s="21" t="s">
        <v>344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x14ac:dyDescent="0.3">
      <c r="A23" s="42"/>
      <c r="B23" s="16" t="s">
        <v>90</v>
      </c>
      <c r="C23" s="16" t="s">
        <v>125</v>
      </c>
      <c r="D23" s="16" t="s">
        <v>160</v>
      </c>
      <c r="E23" s="16" t="s">
        <v>191</v>
      </c>
      <c r="F23" s="16" t="s">
        <v>510</v>
      </c>
      <c r="G23" s="16" t="s">
        <v>253</v>
      </c>
      <c r="H23" s="21" t="s">
        <v>84</v>
      </c>
      <c r="I23" s="22" t="s">
        <v>310</v>
      </c>
      <c r="J23" s="21" t="s">
        <v>72</v>
      </c>
      <c r="K23" s="21" t="s">
        <v>72</v>
      </c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1:25" x14ac:dyDescent="0.3">
      <c r="A24" s="42" t="s">
        <v>547</v>
      </c>
      <c r="B24" s="16" t="s">
        <v>91</v>
      </c>
      <c r="C24" s="16" t="s">
        <v>126</v>
      </c>
      <c r="D24" s="14" t="s">
        <v>161</v>
      </c>
      <c r="E24" s="16" t="s">
        <v>192</v>
      </c>
      <c r="F24" s="16" t="s">
        <v>223</v>
      </c>
      <c r="G24" s="16" t="s">
        <v>216</v>
      </c>
      <c r="H24" s="21" t="s">
        <v>83</v>
      </c>
      <c r="I24" s="21" t="s">
        <v>539</v>
      </c>
      <c r="J24" s="22" t="s">
        <v>328</v>
      </c>
      <c r="K24" s="22" t="s">
        <v>345</v>
      </c>
      <c r="L24" s="21" t="s">
        <v>366</v>
      </c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</row>
    <row r="25" spans="1:25" x14ac:dyDescent="0.3">
      <c r="A25" s="42"/>
      <c r="B25" s="16" t="s">
        <v>146</v>
      </c>
      <c r="C25" s="16" t="s">
        <v>127</v>
      </c>
      <c r="D25" s="14" t="s">
        <v>84</v>
      </c>
      <c r="E25" s="16" t="s">
        <v>193</v>
      </c>
      <c r="F25" s="16" t="s">
        <v>224</v>
      </c>
      <c r="G25" s="16" t="s">
        <v>254</v>
      </c>
      <c r="H25" s="21" t="s">
        <v>84</v>
      </c>
      <c r="I25" s="21" t="s">
        <v>311</v>
      </c>
      <c r="J25" s="22" t="s">
        <v>103</v>
      </c>
      <c r="K25" s="22" t="s">
        <v>346</v>
      </c>
      <c r="L25" s="21" t="s">
        <v>367</v>
      </c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</row>
    <row r="26" spans="1:25" x14ac:dyDescent="0.3">
      <c r="A26" s="42" t="s">
        <v>548</v>
      </c>
      <c r="B26" s="16" t="s">
        <v>92</v>
      </c>
      <c r="C26" s="16" t="s">
        <v>128</v>
      </c>
      <c r="D26" s="14" t="s">
        <v>162</v>
      </c>
      <c r="E26" s="16" t="s">
        <v>194</v>
      </c>
      <c r="F26" s="14" t="s">
        <v>225</v>
      </c>
      <c r="G26" s="14" t="s">
        <v>255</v>
      </c>
      <c r="H26" s="22" t="s">
        <v>282</v>
      </c>
      <c r="I26" s="22" t="s">
        <v>312</v>
      </c>
      <c r="J26" s="22" t="s">
        <v>329</v>
      </c>
      <c r="K26" s="22" t="s">
        <v>347</v>
      </c>
      <c r="L26" s="22" t="s">
        <v>368</v>
      </c>
      <c r="M26" s="21" t="s">
        <v>518</v>
      </c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</row>
    <row r="27" spans="1:25" x14ac:dyDescent="0.3">
      <c r="A27" s="42"/>
      <c r="B27" s="16" t="s">
        <v>93</v>
      </c>
      <c r="C27" s="16" t="s">
        <v>532</v>
      </c>
      <c r="D27" s="14" t="s">
        <v>163</v>
      </c>
      <c r="E27" s="16" t="s">
        <v>505</v>
      </c>
      <c r="F27" s="14" t="s">
        <v>202</v>
      </c>
      <c r="G27" s="14" t="s">
        <v>511</v>
      </c>
      <c r="H27" s="22" t="s">
        <v>283</v>
      </c>
      <c r="I27" s="22" t="s">
        <v>313</v>
      </c>
      <c r="J27" s="22" t="s">
        <v>330</v>
      </c>
      <c r="K27" s="22" t="s">
        <v>348</v>
      </c>
      <c r="L27" s="22" t="s">
        <v>369</v>
      </c>
      <c r="M27" s="21" t="s">
        <v>389</v>
      </c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x14ac:dyDescent="0.3">
      <c r="A28" s="42" t="s">
        <v>549</v>
      </c>
      <c r="B28" s="16" t="s">
        <v>94</v>
      </c>
      <c r="C28" s="16" t="s">
        <v>129</v>
      </c>
      <c r="D28" s="14" t="s">
        <v>164</v>
      </c>
      <c r="E28" s="14" t="s">
        <v>195</v>
      </c>
      <c r="F28" s="16" t="s">
        <v>226</v>
      </c>
      <c r="G28" s="16" t="s">
        <v>256</v>
      </c>
      <c r="H28" s="22" t="s">
        <v>284</v>
      </c>
      <c r="I28" s="22" t="s">
        <v>131</v>
      </c>
      <c r="J28" s="22" t="s">
        <v>331</v>
      </c>
      <c r="K28" s="22" t="s">
        <v>349</v>
      </c>
      <c r="L28" s="22" t="s">
        <v>370</v>
      </c>
      <c r="M28" s="22" t="s">
        <v>390</v>
      </c>
      <c r="N28" s="22" t="s">
        <v>408</v>
      </c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x14ac:dyDescent="0.3">
      <c r="A29" s="42"/>
      <c r="B29" s="16" t="s">
        <v>95</v>
      </c>
      <c r="C29" s="16" t="s">
        <v>130</v>
      </c>
      <c r="D29" s="21" t="s">
        <v>72</v>
      </c>
      <c r="E29" s="14" t="s">
        <v>196</v>
      </c>
      <c r="F29" s="16" t="s">
        <v>227</v>
      </c>
      <c r="G29" s="16" t="s">
        <v>257</v>
      </c>
      <c r="H29" s="22" t="s">
        <v>285</v>
      </c>
      <c r="I29" s="22" t="s">
        <v>132</v>
      </c>
      <c r="J29" s="22" t="s">
        <v>332</v>
      </c>
      <c r="K29" s="22" t="s">
        <v>350</v>
      </c>
      <c r="L29" s="22" t="s">
        <v>371</v>
      </c>
      <c r="M29" s="22" t="s">
        <v>525</v>
      </c>
      <c r="N29" s="22" t="s">
        <v>409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spans="1:25" x14ac:dyDescent="0.3">
      <c r="A30" s="42" t="s">
        <v>550</v>
      </c>
      <c r="B30" s="16" t="s">
        <v>96</v>
      </c>
      <c r="C30" s="16" t="s">
        <v>131</v>
      </c>
      <c r="D30" s="14" t="s">
        <v>165</v>
      </c>
      <c r="E30" s="14" t="s">
        <v>197</v>
      </c>
      <c r="F30" s="16" t="s">
        <v>228</v>
      </c>
      <c r="G30" s="16" t="s">
        <v>258</v>
      </c>
      <c r="H30" s="22" t="s">
        <v>286</v>
      </c>
      <c r="I30" s="22" t="s">
        <v>314</v>
      </c>
      <c r="J30" s="22" t="s">
        <v>226</v>
      </c>
      <c r="K30" s="22" t="s">
        <v>351</v>
      </c>
      <c r="L30" s="22" t="s">
        <v>372</v>
      </c>
      <c r="M30" s="22" t="s">
        <v>391</v>
      </c>
      <c r="N30" s="22" t="s">
        <v>410</v>
      </c>
      <c r="O30" s="21" t="s">
        <v>428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</row>
    <row r="31" spans="1:25" x14ac:dyDescent="0.3">
      <c r="A31" s="42"/>
      <c r="B31" s="16" t="s">
        <v>97</v>
      </c>
      <c r="C31" s="16" t="s">
        <v>132</v>
      </c>
      <c r="D31" s="14" t="s">
        <v>84</v>
      </c>
      <c r="E31" s="14" t="s">
        <v>506</v>
      </c>
      <c r="F31" s="16" t="s">
        <v>229</v>
      </c>
      <c r="G31" s="16" t="s">
        <v>259</v>
      </c>
      <c r="H31" s="22" t="s">
        <v>287</v>
      </c>
      <c r="I31" s="22" t="s">
        <v>315</v>
      </c>
      <c r="J31" s="22" t="s">
        <v>333</v>
      </c>
      <c r="K31" s="22" t="s">
        <v>352</v>
      </c>
      <c r="L31" s="22" t="s">
        <v>373</v>
      </c>
      <c r="M31" s="22" t="s">
        <v>392</v>
      </c>
      <c r="N31" s="22" t="s">
        <v>521</v>
      </c>
      <c r="O31" s="21" t="s">
        <v>72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</row>
    <row r="32" spans="1:25" x14ac:dyDescent="0.3">
      <c r="A32" s="42" t="s">
        <v>551</v>
      </c>
      <c r="B32" s="16" t="s">
        <v>98</v>
      </c>
      <c r="C32" s="16" t="s">
        <v>133</v>
      </c>
      <c r="D32" s="14" t="s">
        <v>562</v>
      </c>
      <c r="E32" s="16" t="s">
        <v>198</v>
      </c>
      <c r="F32" s="16" t="s">
        <v>230</v>
      </c>
      <c r="G32" s="16" t="s">
        <v>155</v>
      </c>
      <c r="H32" s="22" t="s">
        <v>288</v>
      </c>
      <c r="I32" s="22" t="s">
        <v>316</v>
      </c>
      <c r="J32" s="22" t="s">
        <v>271</v>
      </c>
      <c r="K32" s="22" t="s">
        <v>353</v>
      </c>
      <c r="L32" s="22" t="s">
        <v>374</v>
      </c>
      <c r="M32" s="22" t="s">
        <v>393</v>
      </c>
      <c r="N32" s="22" t="s">
        <v>411</v>
      </c>
      <c r="O32" s="21" t="s">
        <v>429</v>
      </c>
      <c r="P32" s="21" t="s">
        <v>442</v>
      </c>
      <c r="Q32" s="26"/>
      <c r="R32" s="26"/>
      <c r="S32" s="26"/>
      <c r="T32" s="26"/>
      <c r="U32" s="26"/>
      <c r="V32" s="26"/>
      <c r="W32" s="26"/>
      <c r="X32" s="26"/>
      <c r="Y32" s="26"/>
    </row>
    <row r="33" spans="1:25" x14ac:dyDescent="0.3">
      <c r="A33" s="42"/>
      <c r="B33" s="16" t="s">
        <v>99</v>
      </c>
      <c r="C33" s="16" t="s">
        <v>134</v>
      </c>
      <c r="D33" s="14" t="s">
        <v>166</v>
      </c>
      <c r="E33" s="16" t="s">
        <v>199</v>
      </c>
      <c r="F33" s="16" t="s">
        <v>231</v>
      </c>
      <c r="G33" s="16" t="s">
        <v>260</v>
      </c>
      <c r="H33" s="22" t="s">
        <v>289</v>
      </c>
      <c r="I33" s="22" t="s">
        <v>317</v>
      </c>
      <c r="J33" s="22" t="s">
        <v>272</v>
      </c>
      <c r="K33" s="22" t="s">
        <v>86</v>
      </c>
      <c r="L33" s="22" t="s">
        <v>375</v>
      </c>
      <c r="M33" s="22" t="s">
        <v>394</v>
      </c>
      <c r="N33" s="22" t="s">
        <v>412</v>
      </c>
      <c r="O33" s="21" t="s">
        <v>72</v>
      </c>
      <c r="P33" s="21" t="s">
        <v>72</v>
      </c>
      <c r="Q33" s="26"/>
      <c r="R33" s="26"/>
      <c r="S33" s="26"/>
      <c r="T33" s="26"/>
      <c r="U33" s="26"/>
      <c r="V33" s="26"/>
      <c r="W33" s="26"/>
      <c r="X33" s="26"/>
      <c r="Y33" s="26"/>
    </row>
    <row r="34" spans="1:25" x14ac:dyDescent="0.3">
      <c r="A34" s="42" t="s">
        <v>552</v>
      </c>
      <c r="B34" s="14" t="s">
        <v>100</v>
      </c>
      <c r="C34" s="14" t="s">
        <v>135</v>
      </c>
      <c r="D34" s="16" t="s">
        <v>167</v>
      </c>
      <c r="E34" s="14" t="s">
        <v>200</v>
      </c>
      <c r="F34" s="16" t="s">
        <v>232</v>
      </c>
      <c r="G34" s="16" t="s">
        <v>261</v>
      </c>
      <c r="H34" s="21" t="s">
        <v>290</v>
      </c>
      <c r="I34" s="22" t="s">
        <v>234</v>
      </c>
      <c r="J34" s="22" t="s">
        <v>334</v>
      </c>
      <c r="K34" s="22" t="s">
        <v>334</v>
      </c>
      <c r="L34" s="22" t="s">
        <v>376</v>
      </c>
      <c r="M34" s="22" t="s">
        <v>395</v>
      </c>
      <c r="N34" s="22" t="s">
        <v>520</v>
      </c>
      <c r="O34" s="22" t="s">
        <v>430</v>
      </c>
      <c r="P34" s="22" t="s">
        <v>443</v>
      </c>
      <c r="Q34" s="22" t="s">
        <v>451</v>
      </c>
      <c r="R34" s="26"/>
      <c r="S34" s="26"/>
      <c r="T34" s="26"/>
      <c r="U34" s="26"/>
      <c r="V34" s="26"/>
      <c r="W34" s="26"/>
      <c r="X34" s="26"/>
      <c r="Y34" s="26"/>
    </row>
    <row r="35" spans="1:25" x14ac:dyDescent="0.3">
      <c r="A35" s="42"/>
      <c r="B35" s="14" t="s">
        <v>72</v>
      </c>
      <c r="C35" s="14" t="s">
        <v>72</v>
      </c>
      <c r="D35" s="16" t="s">
        <v>504</v>
      </c>
      <c r="E35" s="14" t="s">
        <v>76</v>
      </c>
      <c r="F35" s="16" t="s">
        <v>233</v>
      </c>
      <c r="G35" s="16" t="s">
        <v>262</v>
      </c>
      <c r="H35" s="21" t="s">
        <v>291</v>
      </c>
      <c r="I35" s="22" t="s">
        <v>235</v>
      </c>
      <c r="J35" s="22" t="s">
        <v>516</v>
      </c>
      <c r="K35" s="22" t="s">
        <v>516</v>
      </c>
      <c r="L35" s="22" t="s">
        <v>377</v>
      </c>
      <c r="M35" s="22" t="s">
        <v>396</v>
      </c>
      <c r="N35" s="22" t="s">
        <v>413</v>
      </c>
      <c r="O35" s="22" t="s">
        <v>431</v>
      </c>
      <c r="P35" s="22" t="s">
        <v>392</v>
      </c>
      <c r="Q35" s="22" t="s">
        <v>524</v>
      </c>
      <c r="R35" s="26"/>
      <c r="S35" s="26"/>
      <c r="T35" s="26"/>
      <c r="U35" s="26"/>
      <c r="V35" s="26"/>
      <c r="W35" s="26"/>
      <c r="X35" s="26"/>
      <c r="Y35" s="26"/>
    </row>
    <row r="36" spans="1:25" x14ac:dyDescent="0.3">
      <c r="A36" s="42" t="s">
        <v>553</v>
      </c>
      <c r="B36" s="14" t="s">
        <v>101</v>
      </c>
      <c r="C36" s="14" t="s">
        <v>136</v>
      </c>
      <c r="D36" s="14" t="s">
        <v>503</v>
      </c>
      <c r="E36" s="14" t="s">
        <v>201</v>
      </c>
      <c r="F36" s="16" t="s">
        <v>234</v>
      </c>
      <c r="G36" s="16" t="s">
        <v>512</v>
      </c>
      <c r="H36" s="22" t="s">
        <v>292</v>
      </c>
      <c r="I36" s="22" t="s">
        <v>318</v>
      </c>
      <c r="J36" s="22" t="s">
        <v>251</v>
      </c>
      <c r="K36" s="22" t="s">
        <v>354</v>
      </c>
      <c r="L36" s="22" t="s">
        <v>378</v>
      </c>
      <c r="M36" s="22" t="s">
        <v>517</v>
      </c>
      <c r="N36" s="22" t="s">
        <v>414</v>
      </c>
      <c r="O36" s="21" t="s">
        <v>432</v>
      </c>
      <c r="P36" s="21" t="s">
        <v>522</v>
      </c>
      <c r="Q36" s="21" t="s">
        <v>100</v>
      </c>
      <c r="R36" s="21" t="s">
        <v>541</v>
      </c>
      <c r="S36" s="26"/>
      <c r="T36" s="26"/>
      <c r="U36" s="26"/>
      <c r="V36" s="26"/>
      <c r="W36" s="26"/>
      <c r="X36" s="26"/>
      <c r="Y36" s="26"/>
    </row>
    <row r="37" spans="1:25" x14ac:dyDescent="0.3">
      <c r="A37" s="42"/>
      <c r="B37" s="14" t="s">
        <v>84</v>
      </c>
      <c r="C37" s="14" t="s">
        <v>84</v>
      </c>
      <c r="D37" s="14" t="s">
        <v>168</v>
      </c>
      <c r="E37" s="14" t="s">
        <v>202</v>
      </c>
      <c r="F37" s="16" t="s">
        <v>235</v>
      </c>
      <c r="G37" s="16" t="s">
        <v>263</v>
      </c>
      <c r="H37" s="22" t="s">
        <v>293</v>
      </c>
      <c r="I37" s="22" t="s">
        <v>317</v>
      </c>
      <c r="J37" s="22" t="s">
        <v>252</v>
      </c>
      <c r="K37" s="22" t="s">
        <v>355</v>
      </c>
      <c r="L37" s="22" t="s">
        <v>379</v>
      </c>
      <c r="M37" s="22" t="s">
        <v>397</v>
      </c>
      <c r="N37" s="22" t="s">
        <v>415</v>
      </c>
      <c r="O37" s="21" t="s">
        <v>72</v>
      </c>
      <c r="P37" s="21" t="s">
        <v>72</v>
      </c>
      <c r="Q37" s="21" t="s">
        <v>72</v>
      </c>
      <c r="R37" s="21" t="s">
        <v>463</v>
      </c>
      <c r="S37" s="26"/>
      <c r="T37" s="26"/>
      <c r="U37" s="26"/>
      <c r="V37" s="26"/>
      <c r="W37" s="26"/>
      <c r="X37" s="26"/>
      <c r="Y37" s="26"/>
    </row>
    <row r="38" spans="1:25" x14ac:dyDescent="0.3">
      <c r="A38" s="42" t="s">
        <v>554</v>
      </c>
      <c r="B38" s="14" t="s">
        <v>561</v>
      </c>
      <c r="C38" s="14" t="s">
        <v>137</v>
      </c>
      <c r="D38" s="16" t="s">
        <v>169</v>
      </c>
      <c r="E38" s="16" t="s">
        <v>203</v>
      </c>
      <c r="F38" s="16" t="s">
        <v>236</v>
      </c>
      <c r="G38" s="16" t="s">
        <v>264</v>
      </c>
      <c r="H38" s="21" t="s">
        <v>294</v>
      </c>
      <c r="I38" s="21" t="s">
        <v>319</v>
      </c>
      <c r="J38" s="22" t="s">
        <v>335</v>
      </c>
      <c r="K38" s="22" t="s">
        <v>356</v>
      </c>
      <c r="L38" s="22" t="s">
        <v>380</v>
      </c>
      <c r="M38" s="22" t="s">
        <v>398</v>
      </c>
      <c r="N38" s="22" t="s">
        <v>416</v>
      </c>
      <c r="O38" s="21" t="s">
        <v>433</v>
      </c>
      <c r="P38" s="21" t="s">
        <v>444</v>
      </c>
      <c r="Q38" s="21" t="s">
        <v>452</v>
      </c>
      <c r="R38" s="22" t="s">
        <v>464</v>
      </c>
      <c r="S38" s="21" t="s">
        <v>473</v>
      </c>
      <c r="T38" s="26"/>
      <c r="U38" s="26"/>
      <c r="V38" s="26"/>
      <c r="W38" s="26"/>
      <c r="X38" s="26"/>
      <c r="Y38" s="26"/>
    </row>
    <row r="39" spans="1:25" x14ac:dyDescent="0.3">
      <c r="A39" s="42"/>
      <c r="B39" s="14" t="s">
        <v>72</v>
      </c>
      <c r="C39" s="14" t="s">
        <v>72</v>
      </c>
      <c r="D39" s="16" t="s">
        <v>170</v>
      </c>
      <c r="E39" s="16" t="s">
        <v>204</v>
      </c>
      <c r="F39" s="16" t="s">
        <v>237</v>
      </c>
      <c r="G39" s="16" t="s">
        <v>265</v>
      </c>
      <c r="H39" s="21" t="s">
        <v>72</v>
      </c>
      <c r="I39" s="21" t="s">
        <v>72</v>
      </c>
      <c r="J39" s="22" t="s">
        <v>336</v>
      </c>
      <c r="K39" s="22" t="s">
        <v>357</v>
      </c>
      <c r="L39" s="22" t="s">
        <v>381</v>
      </c>
      <c r="M39" s="22" t="s">
        <v>399</v>
      </c>
      <c r="N39" s="22" t="s">
        <v>519</v>
      </c>
      <c r="O39" s="21" t="s">
        <v>202</v>
      </c>
      <c r="P39" s="21" t="s">
        <v>76</v>
      </c>
      <c r="Q39" s="21" t="s">
        <v>76</v>
      </c>
      <c r="R39" s="22" t="s">
        <v>465</v>
      </c>
      <c r="S39" s="21" t="s">
        <v>163</v>
      </c>
      <c r="T39" s="26"/>
      <c r="U39" s="26"/>
      <c r="V39" s="26"/>
      <c r="W39" s="26"/>
      <c r="X39" s="26"/>
      <c r="Y39" s="26"/>
    </row>
    <row r="40" spans="1:25" x14ac:dyDescent="0.3">
      <c r="A40" s="42" t="s">
        <v>555</v>
      </c>
      <c r="B40" s="16" t="s">
        <v>102</v>
      </c>
      <c r="C40" s="16" t="s">
        <v>138</v>
      </c>
      <c r="D40" s="16" t="s">
        <v>171</v>
      </c>
      <c r="E40" s="14" t="s">
        <v>205</v>
      </c>
      <c r="F40" s="16" t="s">
        <v>238</v>
      </c>
      <c r="G40" s="16" t="s">
        <v>266</v>
      </c>
      <c r="H40" s="22" t="s">
        <v>295</v>
      </c>
      <c r="I40" s="21" t="s">
        <v>320</v>
      </c>
      <c r="J40" s="21" t="s">
        <v>515</v>
      </c>
      <c r="K40" s="21" t="s">
        <v>358</v>
      </c>
      <c r="L40" s="21" t="s">
        <v>382</v>
      </c>
      <c r="M40" s="22" t="s">
        <v>400</v>
      </c>
      <c r="N40" s="22" t="s">
        <v>417</v>
      </c>
      <c r="O40" s="22" t="s">
        <v>424</v>
      </c>
      <c r="P40" s="22" t="s">
        <v>445</v>
      </c>
      <c r="Q40" s="22" t="s">
        <v>453</v>
      </c>
      <c r="R40" s="22" t="s">
        <v>288</v>
      </c>
      <c r="S40" s="22" t="s">
        <v>390</v>
      </c>
      <c r="T40" s="22" t="s">
        <v>481</v>
      </c>
      <c r="U40" s="26"/>
      <c r="V40" s="26"/>
      <c r="W40" s="26"/>
      <c r="X40" s="26"/>
      <c r="Y40" s="26"/>
    </row>
    <row r="41" spans="1:25" x14ac:dyDescent="0.3">
      <c r="A41" s="42"/>
      <c r="B41" s="16" t="s">
        <v>103</v>
      </c>
      <c r="C41" s="16" t="s">
        <v>74</v>
      </c>
      <c r="D41" s="16" t="s">
        <v>172</v>
      </c>
      <c r="E41" s="14" t="s">
        <v>206</v>
      </c>
      <c r="F41" s="16" t="s">
        <v>509</v>
      </c>
      <c r="G41" s="16" t="s">
        <v>267</v>
      </c>
      <c r="H41" s="22" t="s">
        <v>296</v>
      </c>
      <c r="I41" s="21" t="s">
        <v>321</v>
      </c>
      <c r="J41" s="21" t="s">
        <v>84</v>
      </c>
      <c r="K41" s="21" t="s">
        <v>76</v>
      </c>
      <c r="L41" s="21" t="s">
        <v>84</v>
      </c>
      <c r="M41" s="22" t="s">
        <v>308</v>
      </c>
      <c r="N41" s="22" t="s">
        <v>418</v>
      </c>
      <c r="O41" s="22" t="s">
        <v>434</v>
      </c>
      <c r="P41" s="22" t="s">
        <v>446</v>
      </c>
      <c r="Q41" s="22" t="s">
        <v>454</v>
      </c>
      <c r="R41" s="22" t="s">
        <v>466</v>
      </c>
      <c r="S41" s="22" t="s">
        <v>525</v>
      </c>
      <c r="T41" s="22" t="s">
        <v>482</v>
      </c>
      <c r="U41" s="26"/>
      <c r="V41" s="26"/>
      <c r="W41" s="26"/>
      <c r="X41" s="26"/>
      <c r="Y41" s="26"/>
    </row>
    <row r="42" spans="1:25" x14ac:dyDescent="0.3">
      <c r="A42" s="42" t="s">
        <v>556</v>
      </c>
      <c r="B42" s="16" t="s">
        <v>104</v>
      </c>
      <c r="C42" s="16" t="s">
        <v>139</v>
      </c>
      <c r="D42" s="16" t="s">
        <v>173</v>
      </c>
      <c r="E42" s="16" t="s">
        <v>207</v>
      </c>
      <c r="F42" s="16" t="s">
        <v>239</v>
      </c>
      <c r="G42" s="16" t="s">
        <v>268</v>
      </c>
      <c r="H42" s="21" t="s">
        <v>297</v>
      </c>
      <c r="I42" s="22" t="s">
        <v>322</v>
      </c>
      <c r="J42" s="21" t="s">
        <v>337</v>
      </c>
      <c r="K42" s="21" t="s">
        <v>359</v>
      </c>
      <c r="L42" s="21" t="s">
        <v>383</v>
      </c>
      <c r="M42" s="22" t="s">
        <v>139</v>
      </c>
      <c r="N42" s="22" t="s">
        <v>419</v>
      </c>
      <c r="O42" s="22" t="s">
        <v>435</v>
      </c>
      <c r="P42" s="22" t="s">
        <v>447</v>
      </c>
      <c r="Q42" s="22" t="s">
        <v>455</v>
      </c>
      <c r="R42" s="22" t="s">
        <v>467</v>
      </c>
      <c r="S42" s="22" t="s">
        <v>286</v>
      </c>
      <c r="T42" s="22" t="s">
        <v>155</v>
      </c>
      <c r="U42" s="21" t="s">
        <v>487</v>
      </c>
      <c r="V42" s="26"/>
      <c r="W42" s="26"/>
      <c r="X42" s="26"/>
      <c r="Y42" s="26"/>
    </row>
    <row r="43" spans="1:25" x14ac:dyDescent="0.3">
      <c r="A43" s="42"/>
      <c r="B43" s="16" t="s">
        <v>105</v>
      </c>
      <c r="C43" s="16" t="s">
        <v>140</v>
      </c>
      <c r="D43" s="16" t="s">
        <v>174</v>
      </c>
      <c r="E43" s="16" t="s">
        <v>208</v>
      </c>
      <c r="F43" s="16" t="s">
        <v>240</v>
      </c>
      <c r="G43" s="16" t="s">
        <v>269</v>
      </c>
      <c r="H43" s="21" t="s">
        <v>298</v>
      </c>
      <c r="I43" s="22" t="s">
        <v>323</v>
      </c>
      <c r="J43" s="21" t="s">
        <v>72</v>
      </c>
      <c r="K43" s="21" t="s">
        <v>72</v>
      </c>
      <c r="L43" s="21" t="s">
        <v>72</v>
      </c>
      <c r="M43" s="22" t="s">
        <v>540</v>
      </c>
      <c r="N43" s="22" t="s">
        <v>420</v>
      </c>
      <c r="O43" s="22" t="s">
        <v>436</v>
      </c>
      <c r="P43" s="22" t="s">
        <v>448</v>
      </c>
      <c r="Q43" s="22" t="s">
        <v>456</v>
      </c>
      <c r="R43" s="22" t="s">
        <v>468</v>
      </c>
      <c r="S43" s="22" t="s">
        <v>474</v>
      </c>
      <c r="T43" s="22" t="s">
        <v>156</v>
      </c>
      <c r="U43" s="21" t="s">
        <v>84</v>
      </c>
      <c r="V43" s="26"/>
      <c r="W43" s="26"/>
      <c r="X43" s="26"/>
      <c r="Y43" s="26"/>
    </row>
    <row r="44" spans="1:25" x14ac:dyDescent="0.3">
      <c r="A44" s="42" t="s">
        <v>557</v>
      </c>
      <c r="B44" s="16" t="s">
        <v>106</v>
      </c>
      <c r="C44" s="16" t="s">
        <v>141</v>
      </c>
      <c r="D44" s="16" t="s">
        <v>175</v>
      </c>
      <c r="E44" s="16" t="s">
        <v>209</v>
      </c>
      <c r="F44" s="16" t="s">
        <v>241</v>
      </c>
      <c r="G44" s="16" t="s">
        <v>270</v>
      </c>
      <c r="H44" s="21" t="s">
        <v>299</v>
      </c>
      <c r="I44" s="21" t="s">
        <v>136</v>
      </c>
      <c r="J44" s="21" t="s">
        <v>514</v>
      </c>
      <c r="K44" s="21" t="s">
        <v>360</v>
      </c>
      <c r="L44" s="21" t="s">
        <v>384</v>
      </c>
      <c r="M44" s="21" t="s">
        <v>401</v>
      </c>
      <c r="N44" s="22" t="s">
        <v>421</v>
      </c>
      <c r="O44" s="22" t="s">
        <v>437</v>
      </c>
      <c r="P44" s="22" t="s">
        <v>449</v>
      </c>
      <c r="Q44" s="22" t="s">
        <v>457</v>
      </c>
      <c r="R44" s="22" t="s">
        <v>345</v>
      </c>
      <c r="S44" s="22" t="s">
        <v>475</v>
      </c>
      <c r="T44" s="21" t="s">
        <v>483</v>
      </c>
      <c r="U44" s="21" t="s">
        <v>488</v>
      </c>
      <c r="V44" s="21" t="s">
        <v>492</v>
      </c>
      <c r="W44" s="26"/>
      <c r="X44" s="26"/>
      <c r="Y44" s="26"/>
    </row>
    <row r="45" spans="1:25" x14ac:dyDescent="0.3">
      <c r="A45" s="42"/>
      <c r="B45" s="16" t="s">
        <v>145</v>
      </c>
      <c r="C45" s="16" t="s">
        <v>145</v>
      </c>
      <c r="D45" s="16" t="s">
        <v>176</v>
      </c>
      <c r="E45" s="16" t="s">
        <v>507</v>
      </c>
      <c r="F45" s="16" t="s">
        <v>242</v>
      </c>
      <c r="G45" s="16" t="s">
        <v>538</v>
      </c>
      <c r="H45" s="21" t="s">
        <v>72</v>
      </c>
      <c r="I45" s="21" t="s">
        <v>84</v>
      </c>
      <c r="J45" s="21" t="s">
        <v>72</v>
      </c>
      <c r="K45" s="21" t="s">
        <v>72</v>
      </c>
      <c r="L45" s="21" t="s">
        <v>72</v>
      </c>
      <c r="M45" s="21" t="s">
        <v>402</v>
      </c>
      <c r="N45" s="22" t="s">
        <v>422</v>
      </c>
      <c r="O45" s="22" t="s">
        <v>343</v>
      </c>
      <c r="P45" s="22" t="s">
        <v>450</v>
      </c>
      <c r="Q45" s="22" t="s">
        <v>524</v>
      </c>
      <c r="R45" s="22" t="s">
        <v>469</v>
      </c>
      <c r="S45" s="22" t="s">
        <v>476</v>
      </c>
      <c r="T45" s="21" t="s">
        <v>291</v>
      </c>
      <c r="U45" s="21" t="s">
        <v>72</v>
      </c>
      <c r="V45" s="21" t="s">
        <v>72</v>
      </c>
      <c r="W45" s="26"/>
      <c r="X45" s="26"/>
      <c r="Y45" s="26"/>
    </row>
    <row r="46" spans="1:25" x14ac:dyDescent="0.3">
      <c r="A46" s="42" t="s">
        <v>558</v>
      </c>
      <c r="B46" s="16" t="s">
        <v>107</v>
      </c>
      <c r="C46" s="16" t="s">
        <v>142</v>
      </c>
      <c r="D46" s="16" t="s">
        <v>177</v>
      </c>
      <c r="E46" s="16" t="s">
        <v>210</v>
      </c>
      <c r="F46" s="16" t="s">
        <v>537</v>
      </c>
      <c r="G46" s="16" t="s">
        <v>271</v>
      </c>
      <c r="H46" s="21" t="s">
        <v>300</v>
      </c>
      <c r="I46" s="22" t="s">
        <v>513</v>
      </c>
      <c r="J46" s="22" t="s">
        <v>338</v>
      </c>
      <c r="K46" s="22" t="s">
        <v>361</v>
      </c>
      <c r="L46" s="22" t="s">
        <v>238</v>
      </c>
      <c r="M46" s="22" t="s">
        <v>403</v>
      </c>
      <c r="N46" s="21" t="s">
        <v>423</v>
      </c>
      <c r="O46" s="22" t="s">
        <v>535</v>
      </c>
      <c r="P46" s="22" t="s">
        <v>370</v>
      </c>
      <c r="Q46" s="22" t="s">
        <v>458</v>
      </c>
      <c r="R46" s="22" t="s">
        <v>218</v>
      </c>
      <c r="S46" s="22" t="s">
        <v>288</v>
      </c>
      <c r="T46" s="21" t="s">
        <v>484</v>
      </c>
      <c r="U46" s="22" t="s">
        <v>489</v>
      </c>
      <c r="V46" s="22" t="s">
        <v>400</v>
      </c>
      <c r="W46" s="22" t="s">
        <v>376</v>
      </c>
      <c r="X46" s="26"/>
      <c r="Y46" s="26"/>
    </row>
    <row r="47" spans="1:25" x14ac:dyDescent="0.3">
      <c r="A47" s="42"/>
      <c r="B47" s="16" t="s">
        <v>108</v>
      </c>
      <c r="C47" s="16" t="s">
        <v>143</v>
      </c>
      <c r="D47" s="16" t="s">
        <v>178</v>
      </c>
      <c r="E47" s="16" t="s">
        <v>211</v>
      </c>
      <c r="F47" s="16" t="s">
        <v>243</v>
      </c>
      <c r="G47" s="16" t="s">
        <v>272</v>
      </c>
      <c r="H47" s="21" t="s">
        <v>298</v>
      </c>
      <c r="I47" s="22" t="s">
        <v>324</v>
      </c>
      <c r="J47" s="22" t="s">
        <v>339</v>
      </c>
      <c r="K47" s="22" t="s">
        <v>362</v>
      </c>
      <c r="L47" s="22" t="s">
        <v>385</v>
      </c>
      <c r="M47" s="22" t="s">
        <v>404</v>
      </c>
      <c r="N47" s="21" t="s">
        <v>168</v>
      </c>
      <c r="O47" s="22" t="s">
        <v>438</v>
      </c>
      <c r="P47" s="22" t="s">
        <v>371</v>
      </c>
      <c r="Q47" s="22" t="s">
        <v>459</v>
      </c>
      <c r="R47" s="22" t="s">
        <v>470</v>
      </c>
      <c r="S47" s="22" t="s">
        <v>477</v>
      </c>
      <c r="T47" s="21" t="s">
        <v>389</v>
      </c>
      <c r="U47" s="22" t="s">
        <v>108</v>
      </c>
      <c r="V47" s="22" t="s">
        <v>493</v>
      </c>
      <c r="W47" s="22" t="s">
        <v>377</v>
      </c>
      <c r="X47" s="26"/>
      <c r="Y47" s="26"/>
    </row>
    <row r="48" spans="1:25" x14ac:dyDescent="0.3">
      <c r="A48" s="42" t="s">
        <v>559</v>
      </c>
      <c r="B48" s="14" t="s">
        <v>109</v>
      </c>
      <c r="C48" s="14" t="s">
        <v>109</v>
      </c>
      <c r="D48" s="14" t="s">
        <v>179</v>
      </c>
      <c r="E48" s="14" t="s">
        <v>212</v>
      </c>
      <c r="F48" s="16" t="s">
        <v>508</v>
      </c>
      <c r="G48" s="16" t="s">
        <v>273</v>
      </c>
      <c r="H48" s="22" t="s">
        <v>301</v>
      </c>
      <c r="I48" s="22" t="s">
        <v>295</v>
      </c>
      <c r="J48" s="22" t="s">
        <v>340</v>
      </c>
      <c r="K48" s="22" t="s">
        <v>363</v>
      </c>
      <c r="L48" s="22" t="s">
        <v>386</v>
      </c>
      <c r="M48" s="22" t="s">
        <v>405</v>
      </c>
      <c r="N48" s="22" t="s">
        <v>424</v>
      </c>
      <c r="O48" s="21" t="s">
        <v>439</v>
      </c>
      <c r="P48" s="21" t="s">
        <v>83</v>
      </c>
      <c r="Q48" s="21" t="s">
        <v>460</v>
      </c>
      <c r="R48" s="22" t="s">
        <v>85</v>
      </c>
      <c r="S48" s="21" t="s">
        <v>478</v>
      </c>
      <c r="T48" s="22" t="s">
        <v>139</v>
      </c>
      <c r="U48" s="22" t="s">
        <v>490</v>
      </c>
      <c r="V48" s="22" t="s">
        <v>494</v>
      </c>
      <c r="W48" s="22" t="s">
        <v>497</v>
      </c>
      <c r="X48" s="22" t="s">
        <v>329</v>
      </c>
      <c r="Y48" s="26"/>
    </row>
    <row r="49" spans="1:25" x14ac:dyDescent="0.3">
      <c r="A49" s="42"/>
      <c r="B49" s="14" t="s">
        <v>110</v>
      </c>
      <c r="C49" s="14" t="s">
        <v>110</v>
      </c>
      <c r="D49" s="21" t="s">
        <v>72</v>
      </c>
      <c r="E49" s="14" t="s">
        <v>84</v>
      </c>
      <c r="F49" s="16" t="s">
        <v>244</v>
      </c>
      <c r="G49" s="16" t="s">
        <v>274</v>
      </c>
      <c r="H49" s="22" t="s">
        <v>302</v>
      </c>
      <c r="I49" s="22" t="s">
        <v>325</v>
      </c>
      <c r="J49" s="22" t="s">
        <v>341</v>
      </c>
      <c r="K49" s="22" t="s">
        <v>276</v>
      </c>
      <c r="L49" s="22" t="s">
        <v>387</v>
      </c>
      <c r="M49" s="22" t="s">
        <v>406</v>
      </c>
      <c r="N49" s="22" t="s">
        <v>425</v>
      </c>
      <c r="O49" s="21" t="s">
        <v>202</v>
      </c>
      <c r="P49" s="21" t="s">
        <v>84</v>
      </c>
      <c r="Q49" s="21" t="s">
        <v>523</v>
      </c>
      <c r="R49" s="22" t="s">
        <v>471</v>
      </c>
      <c r="S49" s="21" t="s">
        <v>84</v>
      </c>
      <c r="T49" s="22" t="s">
        <v>485</v>
      </c>
      <c r="U49" s="22" t="s">
        <v>491</v>
      </c>
      <c r="V49" s="22" t="s">
        <v>495</v>
      </c>
      <c r="W49" s="22" t="s">
        <v>527</v>
      </c>
      <c r="X49" s="22" t="s">
        <v>528</v>
      </c>
      <c r="Y49" s="26"/>
    </row>
    <row r="50" spans="1:25" x14ac:dyDescent="0.3">
      <c r="A50" s="42" t="s">
        <v>560</v>
      </c>
      <c r="B50" s="14" t="s">
        <v>111</v>
      </c>
      <c r="C50" s="14" t="s">
        <v>144</v>
      </c>
      <c r="D50" s="16" t="s">
        <v>180</v>
      </c>
      <c r="E50" s="16" t="s">
        <v>213</v>
      </c>
      <c r="F50" s="16" t="s">
        <v>245</v>
      </c>
      <c r="G50" s="16" t="s">
        <v>275</v>
      </c>
      <c r="H50" s="22" t="s">
        <v>303</v>
      </c>
      <c r="I50" s="21" t="s">
        <v>326</v>
      </c>
      <c r="J50" s="22" t="s">
        <v>342</v>
      </c>
      <c r="K50" s="22" t="s">
        <v>364</v>
      </c>
      <c r="L50" s="21" t="s">
        <v>388</v>
      </c>
      <c r="M50" s="22" t="s">
        <v>386</v>
      </c>
      <c r="N50" s="22" t="s">
        <v>426</v>
      </c>
      <c r="O50" s="22" t="s">
        <v>440</v>
      </c>
      <c r="P50" s="22" t="s">
        <v>440</v>
      </c>
      <c r="Q50" s="22" t="s">
        <v>461</v>
      </c>
      <c r="R50" s="21" t="s">
        <v>472</v>
      </c>
      <c r="S50" s="22" t="s">
        <v>479</v>
      </c>
      <c r="T50" s="21" t="s">
        <v>486</v>
      </c>
      <c r="U50" s="22" t="s">
        <v>464</v>
      </c>
      <c r="V50" s="22" t="s">
        <v>526</v>
      </c>
      <c r="W50" s="22" t="s">
        <v>498</v>
      </c>
      <c r="X50" s="22" t="s">
        <v>500</v>
      </c>
      <c r="Y50" s="22" t="s">
        <v>529</v>
      </c>
    </row>
    <row r="51" spans="1:25" ht="16.2" thickBot="1" x14ac:dyDescent="0.35">
      <c r="A51" s="43"/>
      <c r="B51" s="17" t="s">
        <v>72</v>
      </c>
      <c r="C51" s="17" t="s">
        <v>72</v>
      </c>
      <c r="D51" s="18" t="s">
        <v>181</v>
      </c>
      <c r="E51" s="18" t="s">
        <v>214</v>
      </c>
      <c r="F51" s="18" t="s">
        <v>74</v>
      </c>
      <c r="G51" s="18" t="s">
        <v>276</v>
      </c>
      <c r="H51" s="24" t="s">
        <v>304</v>
      </c>
      <c r="I51" s="23" t="s">
        <v>202</v>
      </c>
      <c r="J51" s="24" t="s">
        <v>343</v>
      </c>
      <c r="K51" s="24" t="s">
        <v>365</v>
      </c>
      <c r="L51" s="23" t="s">
        <v>166</v>
      </c>
      <c r="M51" s="24" t="s">
        <v>407</v>
      </c>
      <c r="N51" s="24" t="s">
        <v>427</v>
      </c>
      <c r="O51" s="24" t="s">
        <v>441</v>
      </c>
      <c r="P51" s="24" t="s">
        <v>441</v>
      </c>
      <c r="Q51" s="24" t="s">
        <v>462</v>
      </c>
      <c r="R51" s="23" t="s">
        <v>84</v>
      </c>
      <c r="S51" s="24" t="s">
        <v>480</v>
      </c>
      <c r="T51" s="23" t="s">
        <v>72</v>
      </c>
      <c r="U51" s="24" t="s">
        <v>465</v>
      </c>
      <c r="V51" s="24" t="s">
        <v>496</v>
      </c>
      <c r="W51" s="24" t="s">
        <v>499</v>
      </c>
      <c r="X51" s="24" t="s">
        <v>501</v>
      </c>
      <c r="Y51" s="24" t="s">
        <v>502</v>
      </c>
    </row>
  </sheetData>
  <dataConsolidate/>
  <mergeCells count="24">
    <mergeCell ref="A14:A15"/>
    <mergeCell ref="A16:A17"/>
    <mergeCell ref="A18:A19"/>
    <mergeCell ref="A20:A21"/>
    <mergeCell ref="A4:A5"/>
    <mergeCell ref="A6:A7"/>
    <mergeCell ref="A8:A9"/>
    <mergeCell ref="A10:A11"/>
    <mergeCell ref="A12:A13"/>
    <mergeCell ref="A24:A25"/>
    <mergeCell ref="A26:A27"/>
    <mergeCell ref="A28:A29"/>
    <mergeCell ref="A22:A23"/>
    <mergeCell ref="A50:A51"/>
    <mergeCell ref="A48:A49"/>
    <mergeCell ref="A46:A47"/>
    <mergeCell ref="A44:A45"/>
    <mergeCell ref="A42:A43"/>
    <mergeCell ref="A40:A41"/>
    <mergeCell ref="A38:A39"/>
    <mergeCell ref="A36:A37"/>
    <mergeCell ref="A34:A35"/>
    <mergeCell ref="A30:A31"/>
    <mergeCell ref="A32:A33"/>
  </mergeCells>
  <phoneticPr fontId="7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Raph</dc:creator>
  <cp:keywords/>
  <dc:description/>
  <cp:lastModifiedBy>Raph</cp:lastModifiedBy>
  <cp:revision/>
  <dcterms:created xsi:type="dcterms:W3CDTF">2022-11-30T16:53:58Z</dcterms:created>
  <dcterms:modified xsi:type="dcterms:W3CDTF">2023-02-17T13:57:16Z</dcterms:modified>
  <cp:category/>
  <cp:contentStatus/>
</cp:coreProperties>
</file>