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Raw data checked for publication\"/>
    </mc:Choice>
  </mc:AlternateContent>
  <xr:revisionPtr revIDLastSave="0" documentId="8_{5DDFC901-C310-410C-A62D-0ED8BDB8B562}" xr6:coauthVersionLast="47" xr6:coauthVersionMax="47" xr10:uidLastSave="{00000000-0000-0000-0000-000000000000}"/>
  <bookViews>
    <workbookView xWindow="-108" yWindow="-108" windowWidth="23256" windowHeight="12576" xr2:uid="{00000000-000D-0000-FFFF-FFFF00000000}"/>
  </bookViews>
  <sheets>
    <sheet name="Scorecard for Luxembourg" sheetId="2" r:id="rId1"/>
    <sheet name="calculation of mortality rates" sheetId="3" r:id="rId2"/>
  </sheets>
  <definedNames>
    <definedName name="_xlnm._FilterDatabase" localSheetId="0" hidden="1">'Scorecard for Luxembourg'!$A$3:$I$3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5" i="3" l="1"/>
  <c r="D35" i="3"/>
  <c r="B35" i="3"/>
  <c r="E34" i="3"/>
  <c r="E35" i="3" s="1"/>
  <c r="E30" i="3"/>
  <c r="E26" i="3"/>
  <c r="E27" i="3" s="1"/>
  <c r="E22" i="3"/>
  <c r="E23" i="3" s="1"/>
  <c r="D27" i="3"/>
  <c r="C27" i="3"/>
  <c r="B27" i="3"/>
  <c r="C23" i="3"/>
  <c r="D23" i="3"/>
  <c r="B23" i="3"/>
  <c r="E12" i="3"/>
  <c r="E18" i="3"/>
  <c r="E17" i="3"/>
  <c r="E16" i="3"/>
  <c r="D19" i="3"/>
  <c r="C19" i="3"/>
  <c r="B19" i="3"/>
  <c r="E8" i="3"/>
  <c r="B31" i="3"/>
  <c r="C31" i="3"/>
  <c r="D31" i="3"/>
  <c r="E4" i="3"/>
  <c r="E3" i="3"/>
  <c r="B5" i="3"/>
  <c r="B9" i="3" s="1"/>
  <c r="C5" i="3"/>
  <c r="C13" i="3" s="1"/>
  <c r="D5" i="3"/>
  <c r="D9" i="3" s="1"/>
  <c r="C9" i="3" l="1"/>
  <c r="E5" i="3"/>
  <c r="E19" i="3" s="1"/>
  <c r="B13" i="3"/>
  <c r="E31" i="3"/>
  <c r="D13" i="3"/>
  <c r="E13" i="3" l="1"/>
  <c r="E9" i="3"/>
</calcChain>
</file>

<file path=xl/sharedStrings.xml><?xml version="1.0" encoding="utf-8"?>
<sst xmlns="http://schemas.openxmlformats.org/spreadsheetml/2006/main" count="181" uniqueCount="144">
  <si>
    <t>A Scorecard to measure progress against the Ending preventable stillbirths Call to Action in High-Income Countries</t>
  </si>
  <si>
    <t>Mortality targets by 2030</t>
  </si>
  <si>
    <t>UHC: Family planning</t>
  </si>
  <si>
    <t>UHC: Antenatal care</t>
  </si>
  <si>
    <t>UHC: Care during labor and birth</t>
  </si>
  <si>
    <t>Milestones</t>
  </si>
  <si>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</si>
  <si>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</si>
  <si>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</si>
  <si>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</si>
  <si>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</si>
  <si>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</si>
  <si>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</si>
  <si>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</si>
  <si>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t>If your country has set a national stillbirth rate target, what is it?</t>
  </si>
  <si>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</si>
  <si>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</si>
  <si>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</si>
  <si>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</si>
  <si>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</si>
  <si>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</si>
  <si>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</si>
  <si>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</si>
  <si>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Please state the time period(s) for the data you entered. (Use the most recent data available.)</t>
  </si>
  <si>
    <r>
      <rPr>
        <b/>
        <sz val="9"/>
        <rFont val="Calibri"/>
        <family val="2"/>
        <scheme val="minor"/>
      </rPr>
      <t xml:space="preserve">2.1 </t>
    </r>
    <r>
      <rPr>
        <sz val="9"/>
        <rFont val="Calibri"/>
        <family val="2"/>
        <scheme val="minor"/>
      </rPr>
      <t>Proportion of pregnancies that are planned (USHP2020 FP-1)</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</si>
  <si>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</si>
  <si>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</si>
  <si>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</si>
  <si>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</si>
  <si>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t>Please provide preterm birth rate.</t>
  </si>
  <si>
    <t>Luxembourg has no official definition of stillbirth but recommends declaration of causes of death following WHO and EU Commission criteria : 
- birthweight : 500 gr or more
- gestational age : 22 weeks or more
- crown-heel length : 25 cm or more</t>
  </si>
  <si>
    <t>No</t>
  </si>
  <si>
    <t>No subnational level in Luxembourg because of small size of country
NUTS0 = NUTS1 = NUTS2</t>
  </si>
  <si>
    <t>ICD10</t>
  </si>
  <si>
    <t>since 1998 till nowadays</t>
  </si>
  <si>
    <t>International statistical Classification of Diseases and health related problems (ICD10)</t>
  </si>
  <si>
    <t>No data collected in national perinatal health registry.</t>
  </si>
  <si>
    <t>less than 20 years old</t>
  </si>
  <si>
    <t>Yes</t>
  </si>
  <si>
    <t>% of delivering mothers beginning prenatal care during first trimester of pregnancy</t>
  </si>
  <si>
    <t>total live births at &lt;37 weeks) per 100 births.</t>
  </si>
  <si>
    <t>No estimation available, no economic data collected in national perinatal health registry.</t>
  </si>
  <si>
    <t>No estimation available, no etnic caracteristic data collected in national perinatal health registry.</t>
  </si>
  <si>
    <t>https://www.susana.lu/web/Accueil/Comit%c3%a9s.aspx</t>
  </si>
  <si>
    <t>Steering committee of the national perinatal health register</t>
  </si>
  <si>
    <t>https://sante.public.lu/fr/publications/r/rapport-etat-des-lieux-professions-de-sante-version-complete-2019/rapport-etat-des-lieux-professions-medicales-et-professions-de-sante-complet.pdf</t>
  </si>
  <si>
    <t>no information</t>
  </si>
  <si>
    <t>Not applicable</t>
  </si>
  <si>
    <t>https://legilux.public.lu/eli/etat/leg/loi/1977/06/20/n4/jo</t>
  </si>
  <si>
    <t>Since 1977</t>
  </si>
  <si>
    <t>a national report on health professionals published in October 2019 (see page 191) precise that some medical professional are difficult to be recruted: pediatricians, gyneco-obstetricians, etc.</t>
  </si>
  <si>
    <t>2 mechanisms :
- national causes of death register including a specific fetal and neonatal death certificate (1)
- national perinatal health register (2)</t>
  </si>
  <si>
    <t>https://www.europeristat.com/</t>
  </si>
  <si>
    <t>Luxembourg national perinatal health registry is active member of EuroPeristat network of many EU national perinatal health registry. EuroPeristat collect national perinatal data of his member to contribute in perinatal research issues. EuroPeristat is not funded by Luxembourg public budget.</t>
  </si>
  <si>
    <t>Each of the 4 maternities in Luxembourg have their own perinatal bereavement care guidelines and protocoles.</t>
  </si>
  <si>
    <t>2017-2018-2019</t>
  </si>
  <si>
    <t>de juro</t>
  </si>
  <si>
    <t>morts-nés</t>
  </si>
  <si>
    <t>2017-2019</t>
  </si>
  <si>
    <t>mort-nés</t>
  </si>
  <si>
    <t>tx de mortinatalité</t>
  </si>
  <si>
    <t>naissances totales</t>
  </si>
  <si>
    <t>décès néonataux</t>
  </si>
  <si>
    <t>tx de mortalité néonatale</t>
  </si>
  <si>
    <t>mort-nés GA&lt;27</t>
  </si>
  <si>
    <t>de facto / résident</t>
  </si>
  <si>
    <t>2017 : 23 stillbirths / 6211 "de juro" total births (+ 0 stillbirth non-resident)
2018 : 13 stillbirths / 6311 "de juro" total births (+ 1 stillbirth non-resident)
2019 : 25 stillbirths / 6282 "de juro" total births (+ 2 stillbirths non-resident)
2017-2019 : 61  / 18.804 = 3,24</t>
  </si>
  <si>
    <t>décès néonataux précoces</t>
  </si>
  <si>
    <t>tx de mortalité néonatale précoce</t>
  </si>
  <si>
    <t>décès néonataux tardifs</t>
  </si>
  <si>
    <t>tx de mortalité néonatale tardive</t>
  </si>
  <si>
    <t xml:space="preserve">
Delivered data concerns "de juro" stillbirths and "de juro" total births</t>
  </si>
  <si>
    <t>mort-nés BW&gt;500gr</t>
  </si>
  <si>
    <t>mort-nés BW&lt;500gr</t>
  </si>
  <si>
    <t>mort-nés BW-unknown</t>
  </si>
  <si>
    <t>https://sante.public.lu/fr/statistiques/statistiques-causes-deces/index.html</t>
  </si>
  <si>
    <t>All stillbirths have to be registered according to EU Commission criteria :
- birthweight : 500 gr or more
- gestational age : 22 weeks or more
- crown-heel length : 25 cm or more
Anyway it is possible to declare stillbirths under this EU criteria.</t>
  </si>
  <si>
    <t>décès maternels</t>
  </si>
  <si>
    <t>2017 : 2 deaths
2018 : 0 death
2019 : 0 death
2017-2019 : 2 / 18.678 = 0,11</t>
  </si>
  <si>
    <t>live births</t>
  </si>
  <si>
    <t>source</t>
  </si>
  <si>
    <t>https://statistiques.public.lu/stat/TableViewer/tableView.aspx?ReportId=12874&amp;IF_Language=fra&amp;MainTheme=2&amp;FldrName=2&amp;RFPath=99</t>
  </si>
  <si>
    <t>2017 : 41 SB from which 29 SB with birthweigth =&gt; 500 gr
2018 : 41 SB from which 23 SB with birthweigth =&gt; 500 gr
2019 : 60 SB from which 39 SB with birthweigth =&gt; 500 gr
2017-2019 : 142  / 18.804 = 7,55
2017-2019 BW=&gt;500gr = 4,84</t>
  </si>
  <si>
    <t>2017 : 9 ENN
2018 : 11 ENN
2019 : 9 ENN
2017-2019 : 629 / 18.678 = 1,55</t>
  </si>
  <si>
    <t>2017 : 0 LNN
2018 : 1 LNN
2019 : 5 LNN
2017-2019 : 629 / 18.678 = 0,32</t>
  </si>
  <si>
    <t>0-6 days</t>
  </si>
  <si>
    <t>7-27 days</t>
  </si>
  <si>
    <t>Numerator : number death cases by cause of death ICD10 “O”
Denominator : 100.000 live births “de juro”</t>
  </si>
  <si>
    <t>ENTER YOUR COUNTRY NAME HERE: Luxembourg</t>
  </si>
  <si>
    <r>
      <t>12 stillbirths or fewer</t>
    </r>
    <r>
      <rPr>
        <sz val="9"/>
        <rFont val="Calibri"/>
        <family val="2"/>
        <scheme val="minor"/>
      </rPr>
      <t xml:space="preserve"> per 1000 total births in every country</t>
    </r>
  </si>
  <si>
    <r>
      <rPr>
        <b/>
        <sz val="9"/>
        <rFont val="Calibri"/>
        <family val="2"/>
        <scheme val="minor"/>
      </rPr>
      <t xml:space="preserve">1.1 </t>
    </r>
    <r>
      <rPr>
        <sz val="9"/>
        <rFont val="Calibri"/>
        <family val="2"/>
        <scheme val="minor"/>
      </rPr>
      <t>Percent of HIC that have achieved the global stillbirth rate target of 12 or fewer stillbirths (at 28+ weeks) per 1000 total births.</t>
    </r>
  </si>
  <si>
    <r>
      <t xml:space="preserve">What is your country's current stillbirth rate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</si>
  <si>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t>Two definitions of birth (stillbirths and live births are coexisting in Luxembourg :
- "de juro" : inclusion condition -&gt; resident in Luxembourg
- "de facto" : inclusion condition -&gt; birth occured in Luxembourg
Delivered data concerns "de juro" stillbirths and "de juro" total births</t>
  </si>
  <si>
    <r>
      <rPr>
        <sz val="11"/>
        <rFont val="Calibri"/>
        <family val="2"/>
        <scheme val="minor"/>
      </rPr>
      <t xml:space="preserve">1. </t>
    </r>
    <r>
      <rPr>
        <u/>
        <sz val="11"/>
        <rFont val="Calibri"/>
        <family val="2"/>
        <scheme val="minor"/>
      </rPr>
      <t xml:space="preserve">https://sante.public.lu/fr/statistiques/statistiques-causes-deces/index.html 
</t>
    </r>
    <r>
      <rPr>
        <sz val="11"/>
        <rFont val="Calibri"/>
        <family val="2"/>
        <scheme val="minor"/>
      </rPr>
      <t xml:space="preserve">2. </t>
    </r>
    <r>
      <rPr>
        <u/>
        <sz val="11"/>
        <rFont val="Calibri"/>
        <family val="2"/>
        <scheme val="minor"/>
      </rPr>
      <t xml:space="preserve">https://sante.public.lu/fr/publications/s/surveillance-sante-perinatale-lux-2014-2015-2016/surveillance-sante-perinatale-lux-2014-2015-2016.pdf </t>
    </r>
  </si>
  <si>
    <t>Total births = stillbirths + live births
Part of non-resident mother giving birth in Luxembourg is slowly growing from year to year as measured in our national health report: 13.1% in 2016.
Delivered data concerns "de juro" stillbirths and "de juro" total births.
Non-resident SB are excluded.</t>
  </si>
  <si>
    <r>
      <rPr>
        <b/>
        <sz val="9"/>
        <rFont val="Calibri"/>
        <family val="2"/>
        <scheme val="minor"/>
      </rPr>
      <t xml:space="preserve">1.2 </t>
    </r>
    <r>
      <rPr>
        <sz val="9"/>
        <rFont val="Calibri"/>
        <family val="2"/>
        <scheme val="minor"/>
      </rPr>
      <t>Percent of HIC with a single national definition of stillbirth</t>
    </r>
  </si>
  <si>
    <r>
      <rPr>
        <sz val="11"/>
        <rFont val="Calibri"/>
        <family val="2"/>
        <scheme val="minor"/>
      </rPr>
      <t xml:space="preserve">1. </t>
    </r>
    <r>
      <rPr>
        <u/>
        <sz val="11"/>
        <rFont val="Calibri"/>
        <family val="2"/>
        <scheme val="minor"/>
      </rPr>
      <t xml:space="preserve">https://legilux.public.lu/eli/etat/leg/rgd/2020/05/20/a456/jo
</t>
    </r>
    <r>
      <rPr>
        <sz val="11"/>
        <rFont val="Calibri"/>
        <family val="2"/>
        <scheme val="minor"/>
      </rPr>
      <t xml:space="preserve">2. </t>
    </r>
    <r>
      <rPr>
        <u/>
        <sz val="11"/>
        <rFont val="Calibri"/>
        <family val="2"/>
        <scheme val="minor"/>
      </rPr>
      <t xml:space="preserve">https://eur-lex.europa.eu/legal-content/EN/ALL/?uri=CELEX:32011R0328 </t>
    </r>
  </si>
  <si>
    <r>
      <rPr>
        <b/>
        <sz val="9"/>
        <rFont val="Calibri"/>
        <family val="2"/>
        <scheme val="minor"/>
      </rPr>
      <t xml:space="preserve">1.3 </t>
    </r>
    <r>
      <rPr>
        <sz val="9"/>
        <rFont val="Calibri"/>
        <family val="2"/>
        <scheme val="minor"/>
      </rPr>
      <t>National stillbirth rate</t>
    </r>
  </si>
  <si>
    <r>
      <t xml:space="preserve">What is your country's current stillbirth rate using the national definition? If no national definition, provide a national stillbirth rate with the definition you used.
</t>
    </r>
    <r>
      <rPr>
        <b/>
        <i/>
        <sz val="9"/>
        <rFont val="Calibri"/>
        <family val="2"/>
        <scheme val="minor"/>
      </rPr>
      <t>*Please state whether the figure you have provided includes or excludes terminations of pregnancy. If both sets of data are available, please include both in the cell</t>
    </r>
  </si>
  <si>
    <t>There is no national register of TOP. Some of the stillbirths are TOP but the can be identified as such only if declarant physician gives precisions in the medical part of the death certificate.
All stillbirths have to be registered according to EU Commission criteria :
- birthweight : 500 gr or more
- gestational age : 22 weeks or more
- crown-heel length : 25 cm or more
Anyway it is possible to declare stillbirths under this EU criteria
Delivered data concerns "de juro" stillbirths and "de juro" total births.
Non-resident SB are excluded.</t>
  </si>
  <si>
    <r>
      <rPr>
        <b/>
        <sz val="9"/>
        <rFont val="Calibri"/>
        <family val="2"/>
        <scheme val="minor"/>
      </rPr>
      <t xml:space="preserve">1.4 </t>
    </r>
    <r>
      <rPr>
        <sz val="9"/>
        <rFont val="Calibri"/>
        <family val="2"/>
        <scheme val="minor"/>
      </rPr>
      <t>Percent of HIC that have a public health plan that includes a national stillbirth rate target.</t>
    </r>
  </si>
  <si>
    <t>Does your country have a current public health plan that includes a national stillbirth rate target?</t>
  </si>
  <si>
    <r>
      <rPr>
        <b/>
        <sz val="9"/>
        <rFont val="Calibri"/>
        <family val="2"/>
        <scheme val="minor"/>
      </rPr>
      <t xml:space="preserve">1.5 </t>
    </r>
    <r>
      <rPr>
        <sz val="9"/>
        <rFont val="Calibri"/>
        <family val="2"/>
        <scheme val="minor"/>
      </rPr>
      <t>Percent of HIC that have met their own national stillbirth rate target (if any).</t>
    </r>
  </si>
  <si>
    <r>
      <rPr>
        <b/>
        <sz val="9"/>
        <rFont val="Calibri"/>
        <family val="2"/>
        <scheme val="minor"/>
      </rPr>
      <t xml:space="preserve">1.7 </t>
    </r>
    <r>
      <rPr>
        <sz val="9"/>
        <rFont val="Calibri"/>
        <family val="2"/>
        <scheme val="minor"/>
      </rPr>
      <t>Early neonatal death rate</t>
    </r>
  </si>
  <si>
    <r>
      <t>Please provide rate of early neonatal deaths (</t>
    </r>
    <r>
      <rPr>
        <b/>
        <u/>
        <sz val="9"/>
        <rFont val="Calibri"/>
        <family val="2"/>
        <scheme val="minor"/>
      </rPr>
      <t>&lt;</t>
    </r>
    <r>
      <rPr>
        <b/>
        <sz val="9"/>
        <rFont val="Calibri"/>
        <family val="2"/>
        <scheme val="minor"/>
      </rPr>
      <t xml:space="preserve">7 days after birth)
</t>
    </r>
    <r>
      <rPr>
        <b/>
        <i/>
        <sz val="9"/>
        <rFont val="Calibri"/>
        <family val="2"/>
        <scheme val="minor"/>
      </rPr>
      <t>*Please state whether the denominator of the figure you have provided includes or excludes terminations of pregnancy. If both sets of data are available, please include both in the cell</t>
    </r>
  </si>
  <si>
    <t>Denominator : live births -&gt; TOP are excluded
Delivered data concerns "de juro" early neonatal deaths and "de juro" total births.
Non-resident ENN are excluded.</t>
  </si>
  <si>
    <r>
      <rPr>
        <b/>
        <sz val="9"/>
        <rFont val="Calibri"/>
        <family val="2"/>
        <scheme val="minor"/>
      </rPr>
      <t xml:space="preserve">1.8 </t>
    </r>
    <r>
      <rPr>
        <sz val="9"/>
        <rFont val="Calibri"/>
        <family val="2"/>
        <scheme val="minor"/>
      </rPr>
      <t xml:space="preserve">Late neonatal death rate </t>
    </r>
  </si>
  <si>
    <t>Denominator : live births -&gt; TOP are excluded.
Delivered data concerns "de juro" late  neonatal deaths and "de juro" total births.
Non-resident LNN are excluded.</t>
  </si>
  <si>
    <r>
      <t xml:space="preserve">All countries </t>
    </r>
    <r>
      <rPr>
        <b/>
        <sz val="9"/>
        <rFont val="Calibri"/>
        <family val="2"/>
        <scheme val="minor"/>
      </rPr>
      <t>set</t>
    </r>
    <r>
      <rPr>
        <sz val="9"/>
        <rFont val="Calibri"/>
        <family val="2"/>
        <scheme val="minor"/>
      </rPr>
      <t xml:space="preserve"> and </t>
    </r>
    <r>
      <rPr>
        <b/>
        <sz val="9"/>
        <rFont val="Calibri"/>
        <family val="2"/>
        <scheme val="minor"/>
      </rPr>
      <t>meet</t>
    </r>
    <r>
      <rPr>
        <sz val="9"/>
        <rFont val="Calibri"/>
        <family val="2"/>
        <scheme val="minor"/>
      </rPr>
      <t xml:space="preserve"> targets to close equity gaps and </t>
    </r>
    <r>
      <rPr>
        <b/>
        <sz val="9"/>
        <rFont val="Calibri"/>
        <family val="2"/>
        <scheme val="minor"/>
      </rPr>
      <t>use data</t>
    </r>
    <r>
      <rPr>
        <sz val="9"/>
        <rFont val="Calibri"/>
        <family val="2"/>
        <scheme val="minor"/>
      </rPr>
      <t xml:space="preserve"> to track and prevent stillbirths</t>
    </r>
  </si>
  <si>
    <r>
      <rPr>
        <b/>
        <sz val="9"/>
        <rFont val="Calibri"/>
        <family val="2"/>
        <scheme val="minor"/>
      </rPr>
      <t xml:space="preserve">1.9 </t>
    </r>
    <r>
      <rPr>
        <sz val="9"/>
        <rFont val="Calibri"/>
        <family val="2"/>
        <scheme val="minor"/>
      </rPr>
      <t>Percent of HIC with a public health plan that includes at least one subnational stillbirth rate equity target.</t>
    </r>
  </si>
  <si>
    <t>Does your country have a current public health plan that includes a target or targets for reducing differences in stillbirth rates between population groups? If so, name all these groups (eg, blacks, whites, Hispanics)</t>
  </si>
  <si>
    <r>
      <rPr>
        <b/>
        <sz val="9"/>
        <rFont val="Calibri"/>
        <family val="2"/>
        <scheme val="minor"/>
      </rPr>
      <t>1.10</t>
    </r>
    <r>
      <rPr>
        <sz val="9"/>
        <rFont val="Calibri"/>
        <family val="2"/>
        <scheme val="minor"/>
      </rPr>
      <t xml:space="preserve"> Percent of HIC that have met their own subnational stillbirth rate equity target(s) (if any). </t>
    </r>
  </si>
  <si>
    <r>
      <rPr>
        <b/>
        <sz val="9"/>
        <rFont val="Calibri"/>
        <family val="2"/>
        <scheme val="minor"/>
      </rPr>
      <t xml:space="preserve">1.11 </t>
    </r>
    <r>
      <rPr>
        <sz val="9"/>
        <rFont val="Calibri"/>
        <family val="2"/>
        <scheme val="minor"/>
      </rPr>
      <t xml:space="preserve">Percent of HIC whose stillbirth equity ratio equals 1. </t>
    </r>
  </si>
  <si>
    <t xml:space="preserve">No estimation available, no economic data collected in national perinatal health registry.
Because of small numbers (27 stillbirths of 22w+ GA) such estimation exercise is not recommended. Alternative is to agregate data of more than one year.
</t>
  </si>
  <si>
    <r>
      <rPr>
        <b/>
        <sz val="9"/>
        <rFont val="Calibri"/>
        <family val="2"/>
        <scheme val="minor"/>
      </rPr>
      <t xml:space="preserve">1.12 </t>
    </r>
    <r>
      <rPr>
        <sz val="9"/>
        <rFont val="Calibri"/>
        <family val="2"/>
        <scheme val="minor"/>
      </rPr>
      <t>Percent of HIC using a single classification system at national level to collect data on causes of stillbirths.</t>
    </r>
  </si>
  <si>
    <r>
      <t xml:space="preserve">By 2020, 120 million </t>
    </r>
    <r>
      <rPr>
        <b/>
        <sz val="9"/>
        <rFont val="Calibri"/>
        <family val="2"/>
        <scheme val="minor"/>
      </rPr>
      <t>more women and girls with access</t>
    </r>
    <r>
      <rPr>
        <sz val="9"/>
        <rFont val="Calibri"/>
        <family val="2"/>
        <scheme val="minor"/>
      </rPr>
      <t xml:space="preserve"> to contraceptives</t>
    </r>
  </si>
  <si>
    <t>What is the proportion of pregnancies in your country that were planned (use most recent data).</t>
  </si>
  <si>
    <r>
      <t xml:space="preserve">By 2030, universal </t>
    </r>
    <r>
      <rPr>
        <b/>
        <sz val="9"/>
        <rFont val="Calibri"/>
        <family val="2"/>
        <scheme val="minor"/>
      </rPr>
      <t>access</t>
    </r>
    <r>
      <rPr>
        <sz val="9"/>
        <rFont val="Calibri"/>
        <family val="2"/>
        <scheme val="minor"/>
      </rPr>
      <t xml:space="preserve"> to sexual and reproductive health-care services and </t>
    </r>
    <r>
      <rPr>
        <b/>
        <sz val="9"/>
        <rFont val="Calibri"/>
        <family val="2"/>
        <scheme val="minor"/>
      </rPr>
      <t>integration</t>
    </r>
    <r>
      <rPr>
        <sz val="9"/>
        <rFont val="Calibri"/>
        <family val="2"/>
        <scheme val="minor"/>
      </rPr>
      <t xml:space="preserve"> of reproductive health into national strategies and programmes</t>
    </r>
  </si>
  <si>
    <r>
      <rPr>
        <b/>
        <sz val="9"/>
        <rFont val="Calibri"/>
        <family val="2"/>
        <scheme val="minor"/>
      </rPr>
      <t xml:space="preserve">2.2 </t>
    </r>
    <r>
      <rPr>
        <sz val="9"/>
        <rFont val="Calibri"/>
        <family val="2"/>
        <scheme val="minor"/>
      </rPr>
      <t>Proportion of pregnancies among adolescent females (USHP2020 FP-8)</t>
    </r>
  </si>
  <si>
    <r>
      <t xml:space="preserve">What proportion of pregnancies were to adolescent females in your country (use most recent data). 
</t>
    </r>
    <r>
      <rPr>
        <b/>
        <i/>
        <sz val="9"/>
        <rFont val="Calibri"/>
        <family val="2"/>
        <scheme val="minor"/>
      </rPr>
      <t>*Please use the definitions cell to describe how adolescent was defined in your data source</t>
    </r>
  </si>
  <si>
    <r>
      <rPr>
        <b/>
        <sz val="9"/>
        <rFont val="Calibri"/>
        <family val="2"/>
        <scheme val="minor"/>
      </rPr>
      <t xml:space="preserve">2.3 </t>
    </r>
    <r>
      <rPr>
        <sz val="9"/>
        <rFont val="Calibri"/>
        <family val="2"/>
        <scheme val="minor"/>
      </rPr>
      <t>Percent of HIC with universal health care.</t>
    </r>
  </si>
  <si>
    <r>
      <t xml:space="preserve">By 2030, universal quality of care and comprehensive antenatal </t>
    </r>
    <r>
      <rPr>
        <b/>
        <sz val="9"/>
        <rFont val="Calibri"/>
        <family val="2"/>
        <scheme val="minor"/>
      </rPr>
      <t>care for all</t>
    </r>
    <r>
      <rPr>
        <sz val="9"/>
        <rFont val="Calibri"/>
        <family val="2"/>
        <scheme val="minor"/>
      </rPr>
      <t xml:space="preserve"> women</t>
    </r>
  </si>
  <si>
    <r>
      <rPr>
        <b/>
        <sz val="9"/>
        <rFont val="Calibri"/>
        <family val="2"/>
        <scheme val="minor"/>
      </rPr>
      <t xml:space="preserve">2.4 </t>
    </r>
    <r>
      <rPr>
        <sz val="9"/>
        <rFont val="Calibri"/>
        <family val="2"/>
        <scheme val="minor"/>
      </rPr>
      <t>Percent of HIC with a quality aim for prenatal/antenatal care?? (US does not seem to mention quality of care in the entire Healthy People 2020 plan…)</t>
    </r>
  </si>
  <si>
    <r>
      <rPr>
        <b/>
        <sz val="9"/>
        <rFont val="Calibri"/>
        <family val="2"/>
        <scheme val="minor"/>
      </rPr>
      <t xml:space="preserve">2.5 </t>
    </r>
    <r>
      <rPr>
        <sz val="9"/>
        <rFont val="Calibri"/>
        <family val="2"/>
        <scheme val="minor"/>
      </rPr>
      <t>Proportion of pregnant women who receive early and adequate prenatal care (USHP2020 MICH10)?</t>
    </r>
  </si>
  <si>
    <t>What proportion of pregnant women received "early and adequate" prenatal/antenatal care in your country (use most recent data)?</t>
  </si>
  <si>
    <r>
      <rPr>
        <b/>
        <sz val="9"/>
        <rFont val="Calibri"/>
        <family val="2"/>
        <scheme val="minor"/>
      </rPr>
      <t xml:space="preserve">2.6 </t>
    </r>
    <r>
      <rPr>
        <sz val="9"/>
        <rFont val="Calibri"/>
        <family val="2"/>
        <scheme val="minor"/>
      </rPr>
      <t>Preterm birth rate (total live births at &lt;37 weeks) per 1000 births.</t>
    </r>
  </si>
  <si>
    <r>
      <rPr>
        <b/>
        <sz val="9"/>
        <rFont val="Calibri"/>
        <family val="2"/>
        <scheme val="minor"/>
      </rPr>
      <t>2.7</t>
    </r>
    <r>
      <rPr>
        <sz val="9"/>
        <rFont val="Calibri"/>
        <family val="2"/>
        <scheme val="minor"/>
      </rPr>
      <t xml:space="preserve"> Ratio of pregnant women in lowest 20% wealth bracket to highest 20% wealth bracket with early and adequate prenatal care</t>
    </r>
  </si>
  <si>
    <t>Please provide the best possible estimate of the proportion of pregnant women who are the 20% wealthiest and 20% poorest who received early and adequate prenatal/antenatal care in your county.</t>
  </si>
  <si>
    <r>
      <rPr>
        <b/>
        <sz val="9"/>
        <rFont val="Calibri"/>
        <family val="2"/>
        <scheme val="minor"/>
      </rPr>
      <t xml:space="preserve">2.8 </t>
    </r>
    <r>
      <rPr>
        <sz val="9"/>
        <rFont val="Calibri"/>
        <family val="2"/>
        <scheme val="minor"/>
      </rPr>
      <t>Ratio of pregnant women in disadvantaged to advantaged group with early and adequate prenatal care</t>
    </r>
  </si>
  <si>
    <t>Please provide the best possible estimate of the proportion of pregnant women who are members of a stated disadvantaged group (eg Indigenous) who received early and adequate prenatal/antenatal care in your country.</t>
  </si>
  <si>
    <r>
      <t xml:space="preserve">By 2030, effective and respectful intrapartum </t>
    </r>
    <r>
      <rPr>
        <b/>
        <sz val="9"/>
        <rFont val="Calibri"/>
        <family val="2"/>
        <scheme val="minor"/>
      </rPr>
      <t>care to all</t>
    </r>
    <r>
      <rPr>
        <sz val="9"/>
        <rFont val="Calibri"/>
        <family val="2"/>
        <scheme val="minor"/>
      </rPr>
      <t xml:space="preserve"> women in all countries</t>
    </r>
  </si>
  <si>
    <r>
      <rPr>
        <b/>
        <sz val="9"/>
        <rFont val="Calibri"/>
        <family val="2"/>
        <scheme val="minor"/>
      </rPr>
      <t>2.9</t>
    </r>
    <r>
      <rPr>
        <sz val="9"/>
        <rFont val="Calibri"/>
        <family val="2"/>
        <scheme val="minor"/>
      </rPr>
      <t xml:space="preserve"> Maternal mortality rate</t>
    </r>
  </si>
  <si>
    <r>
      <t xml:space="preserve">Every Newborn global and national </t>
    </r>
    <r>
      <rPr>
        <b/>
        <sz val="9"/>
        <rFont val="Calibri"/>
        <family val="2"/>
        <scheme val="minor"/>
      </rPr>
      <t>milestones met</t>
    </r>
    <r>
      <rPr>
        <sz val="9"/>
        <rFont val="Calibri"/>
        <family val="2"/>
        <scheme val="minor"/>
      </rPr>
      <t xml:space="preserve"> by 2020, including the Measurement Improvement Roadmap</t>
    </r>
  </si>
  <si>
    <r>
      <rPr>
        <b/>
        <sz val="9"/>
        <rFont val="Calibri"/>
        <family val="2"/>
        <scheme val="minor"/>
      </rPr>
      <t xml:space="preserve">3.1 </t>
    </r>
    <r>
      <rPr>
        <sz val="9"/>
        <rFont val="Calibri"/>
        <family val="2"/>
        <scheme val="minor"/>
      </rPr>
      <t>Percent of HIC with a national perinatal audit program.</t>
    </r>
  </si>
  <si>
    <r>
      <rPr>
        <b/>
        <sz val="9"/>
        <rFont val="Calibri"/>
        <family val="2"/>
        <scheme val="minor"/>
      </rPr>
      <t xml:space="preserve">3.2 </t>
    </r>
    <r>
      <rPr>
        <sz val="9"/>
        <rFont val="Calibri"/>
        <family val="2"/>
        <scheme val="minor"/>
      </rPr>
      <t>Percent of HIC with a training program for perinatal pathologists.</t>
    </r>
  </si>
  <si>
    <t>Does your country have an adequate workforce of perinatal pathologists? Please explain.</t>
  </si>
  <si>
    <r>
      <rPr>
        <b/>
        <sz val="9"/>
        <rFont val="Calibri"/>
        <family val="2"/>
        <scheme val="minor"/>
      </rPr>
      <t>3.3</t>
    </r>
    <r>
      <rPr>
        <sz val="9"/>
        <rFont val="Calibri"/>
        <family val="2"/>
        <scheme val="minor"/>
      </rPr>
      <t xml:space="preserve"> Percent of HIC with a national stillbirth data collection mechanism</t>
    </r>
  </si>
  <si>
    <r>
      <rPr>
        <b/>
        <sz val="9"/>
        <rFont val="Calibri"/>
        <family val="2"/>
        <scheme val="minor"/>
      </rPr>
      <t xml:space="preserve">3.4 </t>
    </r>
    <r>
      <rPr>
        <sz val="9"/>
        <rFont val="Calibri"/>
        <family val="2"/>
        <scheme val="minor"/>
      </rPr>
      <t xml:space="preserve">Percent of HIC with a national program of research on stillbirth. </t>
    </r>
  </si>
  <si>
    <t>Does your country have a government-funded program of research on stillbirth prevention/support? Please explain and provide link if relevant. Please describe any program, whether it is formal or informal.</t>
  </si>
  <si>
    <r>
      <t xml:space="preserve">Respectful care, including bereavement support after a death: by 2020, </t>
    </r>
    <r>
      <rPr>
        <b/>
        <sz val="9"/>
        <rFont val="Calibri"/>
        <family val="2"/>
        <scheme val="minor"/>
      </rPr>
      <t>global consensus</t>
    </r>
    <r>
      <rPr>
        <sz val="9"/>
        <rFont val="Calibri"/>
        <family val="2"/>
        <scheme val="minor"/>
      </rPr>
      <t xml:space="preserve"> on a package of care after a death in pregnancy or childbirth for the affected family, community, and caregivers in all settings</t>
    </r>
  </si>
  <si>
    <r>
      <rPr>
        <b/>
        <sz val="9"/>
        <rFont val="Calibri"/>
        <family val="2"/>
        <scheme val="minor"/>
      </rPr>
      <t xml:space="preserve">3.5 </t>
    </r>
    <r>
      <rPr>
        <sz val="9"/>
        <rFont val="Calibri"/>
        <family val="2"/>
        <scheme val="minor"/>
      </rPr>
      <t>Percent of HIC with national perinatal bereavement care guidelines.</t>
    </r>
  </si>
  <si>
    <t>Does your country have national perinatal bereavement care guidelines for provision of care after stillbirth? Please provide link if so.</t>
  </si>
  <si>
    <r>
      <t xml:space="preserve">Reduce stigma: by 2020, all countries to </t>
    </r>
    <r>
      <rPr>
        <b/>
        <sz val="9"/>
        <rFont val="Calibri"/>
        <family val="2"/>
        <scheme val="minor"/>
      </rPr>
      <t>identify mechanisms</t>
    </r>
    <r>
      <rPr>
        <sz val="9"/>
        <rFont val="Calibri"/>
        <family val="2"/>
        <scheme val="minor"/>
      </rPr>
      <t xml:space="preserve"> to reduce stigma associated with stillbirth among all stakeholders, particularly health workers and communities</t>
    </r>
  </si>
  <si>
    <r>
      <rPr>
        <b/>
        <sz val="9"/>
        <rFont val="Calibri"/>
        <family val="2"/>
        <scheme val="minor"/>
      </rPr>
      <t xml:space="preserve">3.6 </t>
    </r>
    <r>
      <rPr>
        <sz val="9"/>
        <rFont val="Calibri"/>
        <family val="2"/>
        <scheme val="minor"/>
      </rPr>
      <t>Percent of HIC that have identified mechanisms to reduce stigma associated with stillbirth.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</si>
</sst>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0.0%"/>
    <numFmt numFmtId="166" formatCode="_-* #,##0_-;\-* #,##0_-;_-* &quot;-&quot;??_-;_-@_-"/>
  </numFmts>
  <fonts count="17" x14ac:knownFonts="1">
    <font>
      <sz val="11"/>
      <color theme="1"/>
      <name val="Calibri"/>
      <family val="2"/>
      <scheme val="minor"/>
    </font>
    <font>
      <u/>
      <sz val="11"/>
      <color theme="10"/>
      <name val="Calibri"/>
      <family val="2"/>
      <scheme val="minor"/>
    </font>
    <font>
      <sz val="9"/>
      <color theme="1"/>
      <name val="Calibri"/>
      <family val="2"/>
      <scheme val="minor"/>
    </font>
    <font>
      <sz val="11"/>
      <color theme="0"/>
      <name val="Calibri"/>
      <family val="2"/>
      <scheme val="minor"/>
    </font>
    <font>
      <sz val="10"/>
      <color theme="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sz val="11"/>
      <color theme="1"/>
      <name val="Calibri"/>
      <family val="2"/>
      <scheme val="minor"/>
    </font>
    <font>
      <b/>
      <sz val="11"/>
      <color theme="1"/>
      <name val="Calibri"/>
      <family val="2"/>
      <scheme val="minor"/>
    </font>
    <font>
      <b/>
      <sz val="18"/>
      <name val="Calibri"/>
      <family val="2"/>
      <scheme val="minor"/>
    </font>
    <font>
      <sz val="11"/>
      <name val="Calibri"/>
      <family val="2"/>
      <scheme val="minor"/>
    </font>
    <font>
      <b/>
      <sz val="12"/>
      <name val="Calibri"/>
      <family val="2"/>
      <scheme val="minor"/>
    </font>
    <font>
      <u/>
      <sz val="11"/>
      <name val="Calibri"/>
      <family val="2"/>
      <scheme val="minor"/>
    </font>
    <font>
      <u/>
      <sz val="9"/>
      <name val="Calibri"/>
      <family val="2"/>
      <scheme val="minor"/>
    </font>
    <font>
      <sz val="12"/>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4">
    <xf numFmtId="0" fontId="0" fillId="0" borderId="0"/>
    <xf numFmtId="0" fontId="1" fillId="0" borderId="0" applyNumberFormat="0" applyFill="0" applyBorder="0" applyAlignment="0" applyProtection="0"/>
    <xf numFmtId="9" fontId="9" fillId="0" borderId="0" applyFont="0" applyFill="0" applyBorder="0" applyAlignment="0" applyProtection="0"/>
    <xf numFmtId="164" fontId="9" fillId="0" borderId="0" applyFont="0" applyFill="0" applyBorder="0" applyAlignment="0" applyProtection="0"/>
  </cellStyleXfs>
  <cellXfs count="68">
    <xf numFmtId="0" fontId="0" fillId="0" borderId="0" xfId="0"/>
    <xf numFmtId="0" fontId="2" fillId="0" borderId="0" xfId="0" applyFont="1"/>
    <xf numFmtId="0" fontId="6" fillId="2" borderId="2" xfId="0" applyFont="1" applyFill="1" applyBorder="1" applyAlignment="1">
      <alignment vertical="center" wrapText="1"/>
    </xf>
    <xf numFmtId="0" fontId="5" fillId="2" borderId="2" xfId="0" applyFont="1" applyFill="1" applyBorder="1" applyAlignment="1">
      <alignment vertical="center" wrapText="1"/>
    </xf>
    <xf numFmtId="0" fontId="3" fillId="0" borderId="0" xfId="0" applyFont="1" applyFill="1"/>
    <xf numFmtId="0" fontId="4" fillId="0" borderId="0" xfId="0" applyFont="1" applyFill="1"/>
    <xf numFmtId="0" fontId="5" fillId="4" borderId="2" xfId="0" applyFont="1" applyFill="1" applyBorder="1" applyAlignment="1">
      <alignment vertical="center" wrapText="1"/>
    </xf>
    <xf numFmtId="164" fontId="0" fillId="0" borderId="0" xfId="3" applyFont="1"/>
    <xf numFmtId="166" fontId="0" fillId="0" borderId="0" xfId="3" applyNumberFormat="1" applyFont="1"/>
    <xf numFmtId="0" fontId="10" fillId="0" borderId="0" xfId="0" applyFont="1"/>
    <xf numFmtId="0" fontId="10" fillId="0" borderId="0" xfId="0" applyFont="1" applyAlignment="1">
      <alignment horizontal="center"/>
    </xf>
    <xf numFmtId="0" fontId="1" fillId="0" borderId="0" xfId="1"/>
    <xf numFmtId="0" fontId="11" fillId="3" borderId="0" xfId="0" applyFont="1" applyFill="1"/>
    <xf numFmtId="0" fontId="12" fillId="3" borderId="0" xfId="0" applyFont="1" applyFill="1"/>
    <xf numFmtId="0" fontId="6" fillId="2" borderId="7"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3" fillId="2" borderId="3" xfId="0" applyFont="1" applyFill="1" applyBorder="1" applyAlignment="1">
      <alignment horizontal="center" vertical="center" textRotation="90" wrapText="1"/>
    </xf>
    <xf numFmtId="0" fontId="6" fillId="2" borderId="3" xfId="0" applyFont="1" applyFill="1" applyBorder="1" applyAlignment="1">
      <alignment vertical="center" wrapText="1"/>
    </xf>
    <xf numFmtId="1" fontId="5" fillId="4" borderId="2" xfId="2" applyNumberFormat="1" applyFont="1" applyFill="1" applyBorder="1" applyAlignment="1">
      <alignment horizontal="left" vertical="center" wrapText="1"/>
    </xf>
    <xf numFmtId="0" fontId="14" fillId="4" borderId="2" xfId="1" applyFont="1" applyFill="1" applyBorder="1" applyAlignment="1">
      <alignment vertical="center" wrapText="1"/>
    </xf>
    <xf numFmtId="0" fontId="13" fillId="2" borderId="4" xfId="0" applyFont="1" applyFill="1" applyBorder="1" applyAlignment="1">
      <alignment horizontal="center" vertical="center" textRotation="90" wrapText="1"/>
    </xf>
    <xf numFmtId="0" fontId="6" fillId="2" borderId="4" xfId="0" applyFont="1" applyFill="1" applyBorder="1" applyAlignment="1">
      <alignment vertical="center" wrapText="1"/>
    </xf>
    <xf numFmtId="0" fontId="15" fillId="4" borderId="2" xfId="1" applyFont="1" applyFill="1" applyBorder="1" applyAlignment="1">
      <alignment vertical="center" wrapText="1"/>
    </xf>
    <xf numFmtId="0" fontId="5" fillId="2" borderId="4" xfId="0" applyFont="1" applyFill="1" applyBorder="1" applyAlignment="1">
      <alignment vertical="center" wrapText="1"/>
    </xf>
    <xf numFmtId="0" fontId="5" fillId="0" borderId="2" xfId="0" applyFont="1" applyFill="1" applyBorder="1" applyAlignment="1">
      <alignment vertical="center" wrapText="1"/>
    </xf>
    <xf numFmtId="0" fontId="12" fillId="2" borderId="4" xfId="0" applyFont="1" applyFill="1" applyBorder="1" applyAlignment="1">
      <alignment vertical="center" wrapText="1"/>
    </xf>
    <xf numFmtId="0" fontId="12" fillId="2" borderId="5" xfId="0" applyFont="1" applyFill="1" applyBorder="1" applyAlignment="1">
      <alignment vertical="center" wrapText="1"/>
    </xf>
    <xf numFmtId="0" fontId="5" fillId="2" borderId="3" xfId="0" applyFont="1" applyFill="1" applyBorder="1" applyAlignment="1">
      <alignment vertical="center" wrapText="1"/>
    </xf>
    <xf numFmtId="0" fontId="5" fillId="4" borderId="2" xfId="0" applyFont="1" applyFill="1" applyBorder="1" applyAlignment="1">
      <alignment horizontal="left" vertical="center" wrapText="1"/>
    </xf>
    <xf numFmtId="0" fontId="5" fillId="4" borderId="2" xfId="0" applyFont="1" applyFill="1" applyBorder="1" applyAlignment="1">
      <alignment vertical="top" wrapText="1"/>
    </xf>
    <xf numFmtId="0" fontId="15" fillId="4" borderId="2" xfId="1" applyFont="1" applyFill="1" applyBorder="1" applyAlignment="1">
      <alignment vertical="top" wrapText="1"/>
    </xf>
    <xf numFmtId="0" fontId="16" fillId="2" borderId="4" xfId="0" applyFont="1" applyFill="1" applyBorder="1" applyAlignment="1">
      <alignment horizontal="center" vertical="center" textRotation="90" wrapText="1"/>
    </xf>
    <xf numFmtId="0" fontId="5" fillId="2" borderId="8" xfId="0" applyFont="1" applyFill="1" applyBorder="1" applyAlignment="1">
      <alignment vertical="center" wrapText="1"/>
    </xf>
    <xf numFmtId="0" fontId="16" fillId="2" borderId="4" xfId="0" applyFont="1" applyFill="1" applyBorder="1" applyAlignment="1">
      <alignment vertical="center" textRotation="90" wrapText="1"/>
    </xf>
    <xf numFmtId="165" fontId="5" fillId="4" borderId="2" xfId="0" applyNumberFormat="1" applyFont="1" applyFill="1" applyBorder="1" applyAlignment="1">
      <alignment vertical="center"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9" fontId="5" fillId="4" borderId="2" xfId="0" applyNumberFormat="1"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2" borderId="3" xfId="0" applyFont="1" applyFill="1" applyBorder="1" applyAlignment="1">
      <alignment horizontal="left" vertical="center" wrapText="1"/>
    </xf>
    <xf numFmtId="0" fontId="6" fillId="2" borderId="3" xfId="0" applyFont="1" applyFill="1" applyBorder="1" applyAlignment="1">
      <alignment horizontal="left" vertical="center" wrapText="1"/>
    </xf>
    <xf numFmtId="0" fontId="5" fillId="4" borderId="3" xfId="0" applyFont="1" applyFill="1" applyBorder="1" applyAlignment="1">
      <alignment horizontal="left" vertical="center" wrapText="1"/>
    </xf>
    <xf numFmtId="1" fontId="5" fillId="4" borderId="3"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15" fillId="4" borderId="3" xfId="1" applyFont="1" applyFill="1" applyBorder="1" applyAlignment="1">
      <alignment horizontal="center" vertical="center" wrapText="1"/>
    </xf>
    <xf numFmtId="0" fontId="5" fillId="2" borderId="4" xfId="0" applyFont="1" applyFill="1" applyBorder="1" applyAlignment="1">
      <alignment horizontal="left" vertical="center" wrapText="1"/>
    </xf>
    <xf numFmtId="0" fontId="6" fillId="2" borderId="4" xfId="0" applyFont="1" applyFill="1" applyBorder="1" applyAlignment="1">
      <alignment horizontal="left" vertical="center" wrapText="1"/>
    </xf>
    <xf numFmtId="0" fontId="5" fillId="4" borderId="4" xfId="0" applyFont="1" applyFill="1" applyBorder="1" applyAlignment="1">
      <alignment horizontal="left" vertical="center" wrapText="1"/>
    </xf>
    <xf numFmtId="1" fontId="5" fillId="4" borderId="4" xfId="0" applyNumberFormat="1" applyFont="1" applyFill="1" applyBorder="1" applyAlignment="1">
      <alignment horizontal="left" vertical="center" wrapText="1"/>
    </xf>
    <xf numFmtId="0" fontId="5" fillId="4" borderId="4" xfId="0" applyFont="1" applyFill="1" applyBorder="1" applyAlignment="1">
      <alignment horizontal="center" vertical="center" wrapText="1"/>
    </xf>
    <xf numFmtId="0" fontId="15" fillId="4" borderId="4" xfId="1" applyFont="1" applyFill="1" applyBorder="1" applyAlignment="1">
      <alignment horizontal="center" vertical="center" wrapText="1"/>
    </xf>
    <xf numFmtId="0" fontId="16" fillId="2" borderId="5" xfId="0" applyFont="1" applyFill="1" applyBorder="1" applyAlignment="1">
      <alignment horizontal="center" vertical="center" textRotation="90" wrapText="1"/>
    </xf>
    <xf numFmtId="0" fontId="5" fillId="2" borderId="5" xfId="0" applyFont="1" applyFill="1" applyBorder="1" applyAlignment="1">
      <alignment horizontal="left" vertical="center" wrapText="1"/>
    </xf>
    <xf numFmtId="0" fontId="6" fillId="2" borderId="5" xfId="0" applyFont="1" applyFill="1" applyBorder="1" applyAlignment="1">
      <alignment horizontal="left" vertical="center" wrapText="1"/>
    </xf>
    <xf numFmtId="0" fontId="5" fillId="4" borderId="5" xfId="0" applyFont="1" applyFill="1" applyBorder="1" applyAlignment="1">
      <alignment horizontal="left" vertical="center" wrapText="1"/>
    </xf>
    <xf numFmtId="1" fontId="5" fillId="4" borderId="5" xfId="0" applyNumberFormat="1" applyFont="1" applyFill="1" applyBorder="1" applyAlignment="1">
      <alignment horizontal="left" vertical="center" wrapText="1"/>
    </xf>
    <xf numFmtId="0" fontId="5" fillId="4" borderId="5" xfId="0" applyFont="1" applyFill="1" applyBorder="1" applyAlignment="1">
      <alignment horizontal="center" vertical="center" wrapText="1"/>
    </xf>
    <xf numFmtId="0" fontId="15" fillId="4" borderId="5" xfId="1" applyFont="1" applyFill="1" applyBorder="1" applyAlignment="1">
      <alignment horizontal="center" vertical="center" wrapText="1"/>
    </xf>
    <xf numFmtId="0" fontId="5" fillId="2" borderId="3" xfId="0" applyFont="1" applyFill="1" applyBorder="1" applyAlignment="1">
      <alignment horizontal="center" vertical="center" wrapText="1"/>
    </xf>
    <xf numFmtId="1" fontId="5" fillId="4" borderId="3" xfId="0" applyNumberFormat="1" applyFont="1" applyFill="1" applyBorder="1" applyAlignment="1">
      <alignment horizontal="center" vertical="center" wrapText="1"/>
    </xf>
    <xf numFmtId="0" fontId="5" fillId="4" borderId="3" xfId="0" applyFont="1" applyFill="1" applyBorder="1" applyAlignment="1">
      <alignment horizontal="center" vertical="center" wrapText="1"/>
    </xf>
    <xf numFmtId="0" fontId="14" fillId="4" borderId="3" xfId="1" applyFont="1" applyFill="1" applyBorder="1" applyAlignment="1">
      <alignment horizontal="center" vertical="center" wrapText="1"/>
    </xf>
    <xf numFmtId="0" fontId="5" fillId="2" borderId="4" xfId="0" applyFont="1" applyFill="1" applyBorder="1" applyAlignment="1">
      <alignment horizontal="center" vertical="center" wrapText="1"/>
    </xf>
    <xf numFmtId="1" fontId="5" fillId="4" borderId="5" xfId="0" applyNumberFormat="1"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3" fillId="2" borderId="6" xfId="0" applyFont="1" applyFill="1" applyBorder="1" applyAlignment="1">
      <alignment horizontal="center" vertical="center" textRotation="90" wrapText="1"/>
    </xf>
  </cellXfs>
  <cellStyles count="4">
    <cellStyle name="Comma" xfId="3" builtinId="3"/>
    <cellStyle name="Hyperlink" xfId="1"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legilux.public.lu/eli/etat/leg/rgd/2020/05/20/a456/jo" TargetMode="External"/><Relationship Id="rId3" Type="http://schemas.openxmlformats.org/officeDocument/2006/relationships/hyperlink" Target="https://www.susana.lu/web/Accueil/Comit%c3%a9s.aspx" TargetMode="External"/><Relationship Id="rId7" Type="http://schemas.openxmlformats.org/officeDocument/2006/relationships/hyperlink" Target="https://www.europeristat.com/" TargetMode="External"/><Relationship Id="rId2" Type="http://schemas.openxmlformats.org/officeDocument/2006/relationships/hyperlink" Target="https://legilux.public.lu/eli/etat/leg/rgd/2020/05/20/a456/jo" TargetMode="External"/><Relationship Id="rId1" Type="http://schemas.openxmlformats.org/officeDocument/2006/relationships/hyperlink" Target="https://sante.public.lu/fr/publications/s/surveillance-sante-perinatale-lux-2014-2015-2016/surveillance-sante-perinatale-lux-2014-2015-2016.pdf" TargetMode="External"/><Relationship Id="rId6" Type="http://schemas.openxmlformats.org/officeDocument/2006/relationships/hyperlink" Target="https://legilux.public.lu/eli/etat/leg/loi/1977/06/20/n4/jo" TargetMode="External"/><Relationship Id="rId5" Type="http://schemas.openxmlformats.org/officeDocument/2006/relationships/hyperlink" Target="https://sante.public.lu/fr/publications/s/surveillance-sante-perinatale-lux-2014-2015-2016/surveillance-sante-perinatale-lux-2014-2015-2016.pdf" TargetMode="External"/><Relationship Id="rId4" Type="http://schemas.openxmlformats.org/officeDocument/2006/relationships/hyperlink" Target="https://sante.public.lu/fr/publications/r/rapport-etat-des-lieux-professions-de-sante-version-complete-2019/rapport-etat-des-lieux-professions-medicales-et-professions-de-sante-complet.pdf"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sante.public.lu/fr/statistiques/statistiques-causes-deces/index.html" TargetMode="External"/><Relationship Id="rId3" Type="http://schemas.openxmlformats.org/officeDocument/2006/relationships/hyperlink" Target="https://statistiques.public.lu/stat/TableViewer/tableView.aspx?ReportId=12874&amp;IF_Language=fra&amp;MainTheme=2&amp;FldrName=2&amp;RFPath=99" TargetMode="External"/><Relationship Id="rId7" Type="http://schemas.openxmlformats.org/officeDocument/2006/relationships/hyperlink" Target="https://sante.public.lu/fr/statistiques/statistiques-causes-deces/index.html" TargetMode="External"/><Relationship Id="rId12" Type="http://schemas.openxmlformats.org/officeDocument/2006/relationships/hyperlink" Target="https://sante.public.lu/fr/statistiques/statistiques-causes-deces/index.html" TargetMode="External"/><Relationship Id="rId2" Type="http://schemas.openxmlformats.org/officeDocument/2006/relationships/hyperlink" Target="https://statistiques.public.lu/stat/TableViewer/tableView.aspx?ReportId=12874&amp;IF_Language=fra&amp;MainTheme=2&amp;FldrName=2&amp;RFPath=99" TargetMode="External"/><Relationship Id="rId1" Type="http://schemas.openxmlformats.org/officeDocument/2006/relationships/hyperlink" Target="https://statistiques.public.lu/stat/TableViewer/tableView.aspx?ReportId=12874&amp;IF_Language=fra&amp;MainTheme=2&amp;FldrName=2&amp;RFPath=99" TargetMode="External"/><Relationship Id="rId6" Type="http://schemas.openxmlformats.org/officeDocument/2006/relationships/hyperlink" Target="https://sante.public.lu/fr/statistiques/statistiques-causes-deces/index.html" TargetMode="External"/><Relationship Id="rId11" Type="http://schemas.openxmlformats.org/officeDocument/2006/relationships/hyperlink" Target="https://sante.public.lu/fr/statistiques/statistiques-causes-deces/index.html" TargetMode="External"/><Relationship Id="rId5" Type="http://schemas.openxmlformats.org/officeDocument/2006/relationships/hyperlink" Target="https://sante.public.lu/fr/statistiques/statistiques-causes-deces/index.html" TargetMode="External"/><Relationship Id="rId10" Type="http://schemas.openxmlformats.org/officeDocument/2006/relationships/hyperlink" Target="https://sante.public.lu/fr/statistiques/statistiques-causes-deces/index.html" TargetMode="External"/><Relationship Id="rId4" Type="http://schemas.openxmlformats.org/officeDocument/2006/relationships/hyperlink" Target="https://sante.public.lu/fr/statistiques/statistiques-causes-deces/index.html" TargetMode="External"/><Relationship Id="rId9" Type="http://schemas.openxmlformats.org/officeDocument/2006/relationships/hyperlink" Target="https://sante.public.lu/fr/statistiques/statistiques-causes-deces/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35"/>
  <sheetViews>
    <sheetView tabSelected="1" zoomScale="70" zoomScaleNormal="70" workbookViewId="0">
      <pane xSplit="4" ySplit="3" topLeftCell="E4" activePane="bottomRight" state="frozen"/>
      <selection pane="topRight" activeCell="E1" sqref="E1"/>
      <selection pane="bottomLeft" activeCell="A4" sqref="A4"/>
      <selection pane="bottomRight" activeCell="E4" sqref="E4"/>
    </sheetView>
  </sheetViews>
  <sheetFormatPr defaultColWidth="8.88671875" defaultRowHeight="14.4" x14ac:dyDescent="0.3"/>
  <cols>
    <col min="2" max="2" width="26.77734375" customWidth="1"/>
    <col min="3" max="3" width="34.77734375" customWidth="1"/>
    <col min="4" max="4" width="67.6640625" customWidth="1"/>
    <col min="5" max="5" width="33.21875" customWidth="1"/>
    <col min="6" max="6" width="21.44140625" customWidth="1"/>
    <col min="7" max="7" width="30.77734375" customWidth="1"/>
    <col min="8" max="8" width="26.77734375" customWidth="1"/>
    <col min="9" max="9" width="39.77734375" customWidth="1"/>
    <col min="10" max="10" width="30.21875" customWidth="1"/>
    <col min="11" max="11" width="41.77734375" customWidth="1"/>
    <col min="12" max="12" width="31.77734375" customWidth="1"/>
  </cols>
  <sheetData>
    <row r="1" spans="1:12" s="4" customFormat="1" ht="23.4" x14ac:dyDescent="0.45">
      <c r="A1" s="12" t="s">
        <v>0</v>
      </c>
      <c r="B1" s="13"/>
      <c r="C1" s="13"/>
      <c r="D1" s="13"/>
      <c r="E1" s="13"/>
      <c r="F1" s="13"/>
      <c r="G1" s="13"/>
      <c r="H1" s="13"/>
      <c r="I1" s="13"/>
      <c r="L1" s="5"/>
    </row>
    <row r="2" spans="1:12" s="4" customFormat="1" ht="24" thickBot="1" x14ac:dyDescent="0.5">
      <c r="A2" s="12" t="s">
        <v>88</v>
      </c>
      <c r="B2" s="13"/>
      <c r="C2" s="13"/>
      <c r="D2" s="13"/>
      <c r="E2" s="13"/>
      <c r="F2" s="13"/>
      <c r="G2" s="13"/>
      <c r="H2" s="13"/>
      <c r="I2" s="13"/>
      <c r="L2" s="5"/>
    </row>
    <row r="3" spans="1:12" ht="85.8" customHeight="1" thickBot="1" x14ac:dyDescent="0.35">
      <c r="A3" s="14" t="s">
        <v>18</v>
      </c>
      <c r="B3" s="15"/>
      <c r="C3" s="16" t="s">
        <v>17</v>
      </c>
      <c r="D3" s="16" t="s">
        <v>19</v>
      </c>
      <c r="E3" s="16" t="s">
        <v>25</v>
      </c>
      <c r="F3" s="16" t="s">
        <v>23</v>
      </c>
      <c r="G3" s="16" t="s">
        <v>20</v>
      </c>
      <c r="H3" s="16" t="s">
        <v>21</v>
      </c>
      <c r="I3" s="16" t="s">
        <v>22</v>
      </c>
    </row>
    <row r="4" spans="1:12" ht="159" thickBot="1" x14ac:dyDescent="0.35">
      <c r="A4" s="17" t="s">
        <v>1</v>
      </c>
      <c r="B4" s="18" t="s">
        <v>89</v>
      </c>
      <c r="C4" s="3" t="s">
        <v>90</v>
      </c>
      <c r="D4" s="2" t="s">
        <v>91</v>
      </c>
      <c r="E4" s="6" t="s">
        <v>66</v>
      </c>
      <c r="F4" s="19" t="s">
        <v>55</v>
      </c>
      <c r="G4" s="6" t="s">
        <v>92</v>
      </c>
      <c r="H4" s="20" t="s">
        <v>93</v>
      </c>
      <c r="I4" s="6" t="s">
        <v>94</v>
      </c>
    </row>
    <row r="5" spans="1:12" ht="101.4" thickBot="1" x14ac:dyDescent="0.35">
      <c r="A5" s="21"/>
      <c r="B5" s="22"/>
      <c r="C5" s="3" t="s">
        <v>95</v>
      </c>
      <c r="D5" s="2" t="s">
        <v>8</v>
      </c>
      <c r="E5" s="6"/>
      <c r="F5" s="19"/>
      <c r="G5" s="6" t="s">
        <v>30</v>
      </c>
      <c r="H5" s="20" t="s">
        <v>96</v>
      </c>
      <c r="I5" s="6" t="s">
        <v>76</v>
      </c>
    </row>
    <row r="6" spans="1:12" ht="213.6" customHeight="1" thickBot="1" x14ac:dyDescent="0.35">
      <c r="A6" s="21"/>
      <c r="B6" s="22"/>
      <c r="C6" s="3" t="s">
        <v>97</v>
      </c>
      <c r="D6" s="2" t="s">
        <v>98</v>
      </c>
      <c r="E6" s="6" t="s">
        <v>82</v>
      </c>
      <c r="F6" s="19" t="s">
        <v>55</v>
      </c>
      <c r="G6" s="6" t="s">
        <v>71</v>
      </c>
      <c r="H6" s="20" t="s">
        <v>96</v>
      </c>
      <c r="I6" s="6" t="s">
        <v>99</v>
      </c>
    </row>
    <row r="7" spans="1:12" ht="40.200000000000003" customHeight="1" thickBot="1" x14ac:dyDescent="0.35">
      <c r="A7" s="21"/>
      <c r="B7" s="22"/>
      <c r="C7" s="3" t="s">
        <v>100</v>
      </c>
      <c r="D7" s="2" t="s">
        <v>101</v>
      </c>
      <c r="E7" s="19" t="s">
        <v>31</v>
      </c>
      <c r="F7" s="19"/>
      <c r="G7" s="19"/>
      <c r="H7" s="23"/>
      <c r="I7" s="6"/>
    </row>
    <row r="8" spans="1:12" ht="24.6" thickBot="1" x14ac:dyDescent="0.35">
      <c r="A8" s="21"/>
      <c r="B8" s="22"/>
      <c r="C8" s="3" t="s">
        <v>102</v>
      </c>
      <c r="D8" s="2" t="s">
        <v>14</v>
      </c>
      <c r="E8" s="19" t="s">
        <v>31</v>
      </c>
      <c r="F8" s="19"/>
      <c r="G8" s="19"/>
      <c r="H8" s="23"/>
      <c r="I8" s="6"/>
    </row>
    <row r="9" spans="1:12" ht="36.6" thickBot="1" x14ac:dyDescent="0.35">
      <c r="A9" s="21"/>
      <c r="B9" s="24"/>
      <c r="C9" s="3" t="s">
        <v>16</v>
      </c>
      <c r="D9" s="2" t="s">
        <v>26</v>
      </c>
      <c r="E9" s="25"/>
      <c r="F9" s="25"/>
      <c r="G9" s="25"/>
      <c r="H9" s="25"/>
      <c r="I9" s="25"/>
    </row>
    <row r="10" spans="1:12" ht="72.599999999999994" thickBot="1" x14ac:dyDescent="0.35">
      <c r="A10" s="21"/>
      <c r="B10" s="26"/>
      <c r="C10" s="3" t="s">
        <v>103</v>
      </c>
      <c r="D10" s="2" t="s">
        <v>104</v>
      </c>
      <c r="E10" s="6" t="s">
        <v>83</v>
      </c>
      <c r="F10" s="19" t="s">
        <v>55</v>
      </c>
      <c r="G10" s="6" t="s">
        <v>85</v>
      </c>
      <c r="H10" s="6"/>
      <c r="I10" s="6" t="s">
        <v>105</v>
      </c>
    </row>
    <row r="11" spans="1:12" ht="93.6" customHeight="1" thickBot="1" x14ac:dyDescent="0.35">
      <c r="A11" s="21"/>
      <c r="B11" s="27"/>
      <c r="C11" s="3" t="s">
        <v>106</v>
      </c>
      <c r="D11" s="2" t="s">
        <v>27</v>
      </c>
      <c r="E11" s="6" t="s">
        <v>84</v>
      </c>
      <c r="F11" s="19" t="s">
        <v>55</v>
      </c>
      <c r="G11" s="6" t="s">
        <v>86</v>
      </c>
      <c r="H11" s="6"/>
      <c r="I11" s="6" t="s">
        <v>107</v>
      </c>
    </row>
    <row r="12" spans="1:12" ht="50.4" customHeight="1" thickBot="1" x14ac:dyDescent="0.35">
      <c r="A12" s="21"/>
      <c r="B12" s="28" t="s">
        <v>108</v>
      </c>
      <c r="C12" s="3" t="s">
        <v>109</v>
      </c>
      <c r="D12" s="2" t="s">
        <v>110</v>
      </c>
      <c r="E12" s="29" t="s">
        <v>31</v>
      </c>
      <c r="F12" s="30"/>
      <c r="G12" s="30"/>
      <c r="H12" s="31"/>
      <c r="I12" s="30"/>
    </row>
    <row r="13" spans="1:12" ht="36.6" thickBot="1" x14ac:dyDescent="0.35">
      <c r="A13" s="21"/>
      <c r="B13" s="24"/>
      <c r="C13" s="3" t="s">
        <v>111</v>
      </c>
      <c r="D13" s="2" t="s">
        <v>6</v>
      </c>
      <c r="E13" s="6" t="s">
        <v>47</v>
      </c>
      <c r="F13" s="6"/>
      <c r="G13" s="6"/>
      <c r="H13" s="6"/>
      <c r="I13" s="6" t="s">
        <v>32</v>
      </c>
    </row>
    <row r="14" spans="1:12" ht="66" customHeight="1" thickBot="1" x14ac:dyDescent="0.35">
      <c r="A14" s="21"/>
      <c r="B14" s="24"/>
      <c r="C14" s="3" t="s">
        <v>112</v>
      </c>
      <c r="D14" s="2" t="s">
        <v>28</v>
      </c>
      <c r="E14" s="6" t="s">
        <v>47</v>
      </c>
      <c r="F14" s="6"/>
      <c r="G14" s="6"/>
      <c r="H14" s="6"/>
      <c r="I14" s="6" t="s">
        <v>113</v>
      </c>
    </row>
    <row r="15" spans="1:12" ht="36.6" thickBot="1" x14ac:dyDescent="0.35">
      <c r="A15" s="32"/>
      <c r="B15" s="33"/>
      <c r="C15" s="3" t="s">
        <v>114</v>
      </c>
      <c r="D15" s="2" t="s">
        <v>7</v>
      </c>
      <c r="E15" s="6" t="s">
        <v>33</v>
      </c>
      <c r="F15" s="6" t="s">
        <v>34</v>
      </c>
      <c r="G15" s="6" t="s">
        <v>35</v>
      </c>
      <c r="H15" s="6"/>
      <c r="I15" s="6"/>
    </row>
    <row r="16" spans="1:12" ht="36.6" thickBot="1" x14ac:dyDescent="0.35">
      <c r="A16" s="17" t="s">
        <v>2</v>
      </c>
      <c r="B16" s="3" t="s">
        <v>115</v>
      </c>
      <c r="C16" s="3" t="s">
        <v>24</v>
      </c>
      <c r="D16" s="2" t="s">
        <v>116</v>
      </c>
      <c r="E16" s="6" t="s">
        <v>46</v>
      </c>
      <c r="F16" s="6"/>
      <c r="G16" s="6"/>
      <c r="H16" s="6"/>
      <c r="I16" s="6" t="s">
        <v>36</v>
      </c>
    </row>
    <row r="17" spans="1:9" ht="55.2" customHeight="1" thickBot="1" x14ac:dyDescent="0.35">
      <c r="A17" s="34"/>
      <c r="B17" s="28" t="s">
        <v>117</v>
      </c>
      <c r="C17" s="3" t="s">
        <v>118</v>
      </c>
      <c r="D17" s="2" t="s">
        <v>119</v>
      </c>
      <c r="E17" s="35">
        <v>0.01</v>
      </c>
      <c r="F17" s="19">
        <v>2019</v>
      </c>
      <c r="G17" s="6" t="s">
        <v>37</v>
      </c>
      <c r="H17" s="23"/>
      <c r="I17" s="6"/>
    </row>
    <row r="18" spans="1:9" ht="25.2" customHeight="1" thickBot="1" x14ac:dyDescent="0.35">
      <c r="A18" s="36"/>
      <c r="B18" s="37"/>
      <c r="C18" s="3" t="s">
        <v>120</v>
      </c>
      <c r="D18" s="2" t="s">
        <v>9</v>
      </c>
      <c r="E18" s="6" t="s">
        <v>38</v>
      </c>
      <c r="F18" s="19"/>
      <c r="G18" s="6"/>
      <c r="H18" s="23"/>
      <c r="I18" s="6"/>
    </row>
    <row r="19" spans="1:9" ht="48.6" thickBot="1" x14ac:dyDescent="0.35">
      <c r="A19" s="17" t="s">
        <v>3</v>
      </c>
      <c r="B19" s="28" t="s">
        <v>121</v>
      </c>
      <c r="C19" s="3" t="s">
        <v>122</v>
      </c>
      <c r="D19" s="2" t="s">
        <v>10</v>
      </c>
      <c r="E19" s="19" t="s">
        <v>38</v>
      </c>
      <c r="F19" s="19"/>
      <c r="G19" s="6"/>
      <c r="H19" s="20" t="s">
        <v>48</v>
      </c>
      <c r="I19" s="6" t="s">
        <v>49</v>
      </c>
    </row>
    <row r="20" spans="1:9" ht="36.6" thickBot="1" x14ac:dyDescent="0.35">
      <c r="A20" s="21"/>
      <c r="B20" s="24"/>
      <c r="C20" s="3" t="s">
        <v>123</v>
      </c>
      <c r="D20" s="2" t="s">
        <v>124</v>
      </c>
      <c r="E20" s="38">
        <v>0.9</v>
      </c>
      <c r="F20" s="19">
        <v>2019</v>
      </c>
      <c r="G20" s="6" t="s">
        <v>39</v>
      </c>
      <c r="H20" s="23"/>
      <c r="I20" s="6"/>
    </row>
    <row r="21" spans="1:9" ht="24.6" thickBot="1" x14ac:dyDescent="0.35">
      <c r="A21" s="21"/>
      <c r="B21" s="24"/>
      <c r="C21" s="3" t="s">
        <v>125</v>
      </c>
      <c r="D21" s="2" t="s">
        <v>29</v>
      </c>
      <c r="E21" s="35">
        <v>6.8000000000000005E-2</v>
      </c>
      <c r="F21" s="19">
        <v>2019</v>
      </c>
      <c r="G21" s="6" t="s">
        <v>40</v>
      </c>
      <c r="H21" s="6"/>
      <c r="I21" s="6"/>
    </row>
    <row r="22" spans="1:9" ht="58.2" customHeight="1" thickBot="1" x14ac:dyDescent="0.35">
      <c r="A22" s="21"/>
      <c r="B22" s="24"/>
      <c r="C22" s="3" t="s">
        <v>126</v>
      </c>
      <c r="D22" s="2" t="s">
        <v>127</v>
      </c>
      <c r="E22" s="39" t="s">
        <v>46</v>
      </c>
      <c r="F22" s="19"/>
      <c r="G22" s="39"/>
      <c r="H22" s="23"/>
      <c r="I22" s="6" t="s">
        <v>41</v>
      </c>
    </row>
    <row r="23" spans="1:9" ht="57" customHeight="1" thickBot="1" x14ac:dyDescent="0.35">
      <c r="A23" s="32"/>
      <c r="B23" s="26"/>
      <c r="C23" s="3" t="s">
        <v>128</v>
      </c>
      <c r="D23" s="2" t="s">
        <v>129</v>
      </c>
      <c r="E23" s="6" t="s">
        <v>46</v>
      </c>
      <c r="F23" s="19"/>
      <c r="G23" s="6"/>
      <c r="H23" s="6"/>
      <c r="I23" s="6" t="s">
        <v>42</v>
      </c>
    </row>
    <row r="24" spans="1:9" x14ac:dyDescent="0.3">
      <c r="A24" s="17" t="s">
        <v>4</v>
      </c>
      <c r="B24" s="28" t="s">
        <v>130</v>
      </c>
      <c r="C24" s="40" t="s">
        <v>131</v>
      </c>
      <c r="D24" s="41" t="s">
        <v>11</v>
      </c>
      <c r="E24" s="42" t="s">
        <v>78</v>
      </c>
      <c r="F24" s="43" t="s">
        <v>55</v>
      </c>
      <c r="G24" s="44" t="s">
        <v>87</v>
      </c>
      <c r="H24" s="45"/>
      <c r="I24" s="44"/>
    </row>
    <row r="25" spans="1:9" x14ac:dyDescent="0.3">
      <c r="A25" s="32"/>
      <c r="B25" s="24"/>
      <c r="C25" s="46"/>
      <c r="D25" s="47"/>
      <c r="E25" s="48"/>
      <c r="F25" s="49"/>
      <c r="G25" s="50"/>
      <c r="H25" s="51"/>
      <c r="I25" s="50"/>
    </row>
    <row r="26" spans="1:9" ht="30.6" customHeight="1" thickBot="1" x14ac:dyDescent="0.35">
      <c r="A26" s="52"/>
      <c r="B26" s="24"/>
      <c r="C26" s="53"/>
      <c r="D26" s="54"/>
      <c r="E26" s="55"/>
      <c r="F26" s="56"/>
      <c r="G26" s="57"/>
      <c r="H26" s="58"/>
      <c r="I26" s="57"/>
    </row>
    <row r="27" spans="1:9" x14ac:dyDescent="0.3">
      <c r="A27" s="17" t="s">
        <v>5</v>
      </c>
      <c r="B27" s="59" t="s">
        <v>132</v>
      </c>
      <c r="C27" s="40" t="s">
        <v>133</v>
      </c>
      <c r="D27" s="41" t="s">
        <v>13</v>
      </c>
      <c r="E27" s="42" t="s">
        <v>38</v>
      </c>
      <c r="F27" s="60"/>
      <c r="G27" s="61"/>
      <c r="H27" s="62" t="s">
        <v>43</v>
      </c>
      <c r="I27" s="44" t="s">
        <v>44</v>
      </c>
    </row>
    <row r="28" spans="1:9" ht="15" thickBot="1" x14ac:dyDescent="0.35">
      <c r="A28" s="21"/>
      <c r="B28" s="63"/>
      <c r="C28" s="53"/>
      <c r="D28" s="54"/>
      <c r="E28" s="55"/>
      <c r="F28" s="64"/>
      <c r="G28" s="65"/>
      <c r="H28" s="58"/>
      <c r="I28" s="57"/>
    </row>
    <row r="29" spans="1:9" ht="126" customHeight="1" thickBot="1" x14ac:dyDescent="0.35">
      <c r="A29" s="21"/>
      <c r="B29" s="63"/>
      <c r="C29" s="3" t="s">
        <v>134</v>
      </c>
      <c r="D29" s="2" t="s">
        <v>135</v>
      </c>
      <c r="E29" s="6" t="s">
        <v>38</v>
      </c>
      <c r="F29" s="19"/>
      <c r="G29" s="6"/>
      <c r="H29" s="20" t="s">
        <v>45</v>
      </c>
      <c r="I29" s="6" t="s">
        <v>50</v>
      </c>
    </row>
    <row r="30" spans="1:9" ht="159" thickBot="1" x14ac:dyDescent="0.35">
      <c r="A30" s="21"/>
      <c r="B30" s="63"/>
      <c r="C30" s="3" t="s">
        <v>136</v>
      </c>
      <c r="D30" s="2" t="s">
        <v>12</v>
      </c>
      <c r="E30" s="6" t="s">
        <v>38</v>
      </c>
      <c r="F30" s="19"/>
      <c r="G30" s="6" t="s">
        <v>51</v>
      </c>
      <c r="H30" s="20" t="s">
        <v>93</v>
      </c>
      <c r="I30" s="6"/>
    </row>
    <row r="31" spans="1:9" ht="60" customHeight="1" thickBot="1" x14ac:dyDescent="0.35">
      <c r="A31" s="21"/>
      <c r="B31" s="66"/>
      <c r="C31" s="3" t="s">
        <v>137</v>
      </c>
      <c r="D31" s="2" t="s">
        <v>138</v>
      </c>
      <c r="E31" s="6" t="s">
        <v>31</v>
      </c>
      <c r="F31" s="19"/>
      <c r="G31" s="6"/>
      <c r="H31" s="20" t="s">
        <v>52</v>
      </c>
      <c r="I31" s="6" t="s">
        <v>53</v>
      </c>
    </row>
    <row r="32" spans="1:9" ht="84.6" thickBot="1" x14ac:dyDescent="0.35">
      <c r="A32" s="21"/>
      <c r="B32" s="3" t="s">
        <v>139</v>
      </c>
      <c r="C32" s="3" t="s">
        <v>140</v>
      </c>
      <c r="D32" s="2" t="s">
        <v>141</v>
      </c>
      <c r="E32" s="6" t="s">
        <v>31</v>
      </c>
      <c r="F32" s="19"/>
      <c r="G32" s="6"/>
      <c r="H32" s="23"/>
      <c r="I32" s="6" t="s">
        <v>54</v>
      </c>
    </row>
    <row r="33" spans="1:16" ht="60.6" thickBot="1" x14ac:dyDescent="0.35">
      <c r="A33" s="67"/>
      <c r="B33" s="3" t="s">
        <v>142</v>
      </c>
      <c r="C33" s="3" t="s">
        <v>143</v>
      </c>
      <c r="D33" s="2" t="s">
        <v>15</v>
      </c>
      <c r="E33" s="6" t="s">
        <v>31</v>
      </c>
      <c r="F33" s="19"/>
      <c r="G33" s="6"/>
      <c r="H33" s="23"/>
      <c r="I33" s="6"/>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sheetData>
  <autoFilter ref="A3:I3" xr:uid="{00000000-0009-0000-0000-000001000000}">
    <filterColumn colId="0" showButton="0"/>
  </autoFilter>
  <mergeCells count="25">
    <mergeCell ref="F27:F28"/>
    <mergeCell ref="H27:H28"/>
    <mergeCell ref="I27:I28"/>
    <mergeCell ref="E24:E26"/>
    <mergeCell ref="F24:F26"/>
    <mergeCell ref="G24:G26"/>
    <mergeCell ref="H24:H26"/>
    <mergeCell ref="I24:I26"/>
    <mergeCell ref="A27:A33"/>
    <mergeCell ref="B27:B31"/>
    <mergeCell ref="C27:C28"/>
    <mergeCell ref="D27:D28"/>
    <mergeCell ref="E27:E28"/>
    <mergeCell ref="D24:D26"/>
    <mergeCell ref="A3:B3"/>
    <mergeCell ref="A4:A15"/>
    <mergeCell ref="B4:B11"/>
    <mergeCell ref="B12:B15"/>
    <mergeCell ref="A16:A18"/>
    <mergeCell ref="B17:B18"/>
    <mergeCell ref="A19:A23"/>
    <mergeCell ref="B19:B23"/>
    <mergeCell ref="A24:A26"/>
    <mergeCell ref="B24:B26"/>
    <mergeCell ref="C24:C26"/>
  </mergeCells>
  <hyperlinks>
    <hyperlink ref="H4" r:id="rId1" display="https://sante.public.lu/fr/publications/s/surveillance-sante-perinatale-lux-2014-2015-2016/surveillance-sante-perinatale-lux-2014-2015-2016.pdf " xr:uid="{00000000-0004-0000-0100-000000000000}"/>
    <hyperlink ref="H5" r:id="rId2" display="https://legilux.public.lu/eli/etat/leg/rgd/2020/05/20/a456/jo" xr:uid="{00000000-0004-0000-0100-000001000000}"/>
    <hyperlink ref="H27" r:id="rId3" xr:uid="{00000000-0004-0000-0100-000002000000}"/>
    <hyperlink ref="H29" r:id="rId4" xr:uid="{00000000-0004-0000-0100-000003000000}"/>
    <hyperlink ref="H30" r:id="rId5" display="https://sante.public.lu/fr/publications/s/surveillance-sante-perinatale-lux-2014-2015-2016/surveillance-sante-perinatale-lux-2014-2015-2016.pdf " xr:uid="{00000000-0004-0000-0100-000004000000}"/>
    <hyperlink ref="H19" r:id="rId6" xr:uid="{00000000-0004-0000-0100-000005000000}"/>
    <hyperlink ref="H31" r:id="rId7" xr:uid="{00000000-0004-0000-0100-000006000000}"/>
    <hyperlink ref="H6" r:id="rId8" display="https://legilux.public.lu/eli/etat/leg/rgd/2020/05/20/a456/jo" xr:uid="{00000000-0004-0000-0100-000007000000}"/>
  </hyperlinks>
  <pageMargins left="0.7" right="0.7" top="0.75" bottom="0.75" header="0.3" footer="0.3"/>
  <pageSetup scale="30" fitToHeight="0" orientation="landscape"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5"/>
  <sheetViews>
    <sheetView workbookViewId="0">
      <pane xSplit="1" ySplit="1" topLeftCell="B2" activePane="bottomRight" state="frozen"/>
      <selection pane="topRight" activeCell="B1" sqref="B1"/>
      <selection pane="bottomLeft" activeCell="A2" sqref="A2"/>
      <selection pane="bottomRight" activeCell="B35" sqref="B35"/>
    </sheetView>
  </sheetViews>
  <sheetFormatPr defaultColWidth="11.5546875" defaultRowHeight="14.4" x14ac:dyDescent="0.3"/>
  <cols>
    <col min="1" max="1" width="29" bestFit="1" customWidth="1"/>
    <col min="2" max="4" width="9.6640625" customWidth="1"/>
  </cols>
  <sheetData>
    <row r="1" spans="1:6" x14ac:dyDescent="0.3">
      <c r="B1" s="10">
        <v>2017</v>
      </c>
      <c r="C1" s="10">
        <v>2018</v>
      </c>
      <c r="D1" s="10">
        <v>2019</v>
      </c>
      <c r="E1" s="10" t="s">
        <v>58</v>
      </c>
      <c r="F1" s="9" t="s">
        <v>80</v>
      </c>
    </row>
    <row r="2" spans="1:6" x14ac:dyDescent="0.3">
      <c r="A2" s="9" t="s">
        <v>56</v>
      </c>
    </row>
    <row r="3" spans="1:6" x14ac:dyDescent="0.3">
      <c r="A3" t="s">
        <v>79</v>
      </c>
      <c r="B3" s="8">
        <v>6174</v>
      </c>
      <c r="C3" s="8">
        <v>6274</v>
      </c>
      <c r="D3" s="8">
        <v>6230</v>
      </c>
      <c r="E3" s="8">
        <f>SUM(B3:D3)</f>
        <v>18678</v>
      </c>
      <c r="F3" s="11" t="s">
        <v>81</v>
      </c>
    </row>
    <row r="4" spans="1:6" x14ac:dyDescent="0.3">
      <c r="A4" t="s">
        <v>57</v>
      </c>
      <c r="B4" s="8">
        <v>37</v>
      </c>
      <c r="C4" s="8">
        <v>37</v>
      </c>
      <c r="D4" s="8">
        <v>52</v>
      </c>
      <c r="E4" s="8">
        <f t="shared" ref="E4:E5" si="0">SUM(B4:D4)</f>
        <v>126</v>
      </c>
      <c r="F4" s="11" t="s">
        <v>81</v>
      </c>
    </row>
    <row r="5" spans="1:6" x14ac:dyDescent="0.3">
      <c r="A5" t="s">
        <v>61</v>
      </c>
      <c r="B5" s="8">
        <f t="shared" ref="B5:C5" si="1">SUM(B3:B4)</f>
        <v>6211</v>
      </c>
      <c r="C5" s="8">
        <f t="shared" si="1"/>
        <v>6311</v>
      </c>
      <c r="D5" s="8">
        <f>SUM(D3:D4)</f>
        <v>6282</v>
      </c>
      <c r="E5" s="8">
        <f t="shared" si="0"/>
        <v>18804</v>
      </c>
      <c r="F5" s="11" t="s">
        <v>81</v>
      </c>
    </row>
    <row r="7" spans="1:6" x14ac:dyDescent="0.3">
      <c r="A7" s="9" t="s">
        <v>65</v>
      </c>
    </row>
    <row r="8" spans="1:6" x14ac:dyDescent="0.3">
      <c r="A8" t="s">
        <v>64</v>
      </c>
      <c r="B8" s="8">
        <v>23</v>
      </c>
      <c r="C8" s="8">
        <v>13</v>
      </c>
      <c r="D8" s="8">
        <v>25</v>
      </c>
      <c r="E8" s="8">
        <f>SUM(B8:D8)</f>
        <v>61</v>
      </c>
      <c r="F8" s="11" t="s">
        <v>75</v>
      </c>
    </row>
    <row r="9" spans="1:6" x14ac:dyDescent="0.3">
      <c r="A9" t="s">
        <v>60</v>
      </c>
      <c r="B9" s="7">
        <f>(B8/B5)*1000</f>
        <v>3.7031073901143134</v>
      </c>
      <c r="C9" s="7">
        <f t="shared" ref="C9:E9" si="2">(C8/C5)*1000</f>
        <v>2.0598954206940263</v>
      </c>
      <c r="D9" s="7">
        <f t="shared" si="2"/>
        <v>3.9796243234638653</v>
      </c>
      <c r="E9" s="7">
        <f t="shared" si="2"/>
        <v>3.2439906402893004</v>
      </c>
    </row>
    <row r="11" spans="1:6" x14ac:dyDescent="0.3">
      <c r="A11" s="9" t="s">
        <v>65</v>
      </c>
    </row>
    <row r="12" spans="1:6" x14ac:dyDescent="0.3">
      <c r="A12" t="s">
        <v>59</v>
      </c>
      <c r="B12" s="8">
        <v>41</v>
      </c>
      <c r="C12" s="8">
        <v>41</v>
      </c>
      <c r="D12" s="8">
        <v>60</v>
      </c>
      <c r="E12" s="8">
        <f>SUM(B12:D12)</f>
        <v>142</v>
      </c>
      <c r="F12" s="11" t="s">
        <v>75</v>
      </c>
    </row>
    <row r="13" spans="1:6" x14ac:dyDescent="0.3">
      <c r="A13" t="s">
        <v>60</v>
      </c>
      <c r="B13" s="7">
        <f t="shared" ref="B13:E13" si="3">(B12/B5)*1000</f>
        <v>6.6011914345516027</v>
      </c>
      <c r="C13" s="7">
        <f t="shared" si="3"/>
        <v>6.49659324988116</v>
      </c>
      <c r="D13" s="7">
        <f>(D12/D5)*1000</f>
        <v>9.5510983763132771</v>
      </c>
      <c r="E13" s="7">
        <f t="shared" si="3"/>
        <v>7.5515847691980431</v>
      </c>
    </row>
    <row r="15" spans="1:6" x14ac:dyDescent="0.3">
      <c r="A15" s="9" t="s">
        <v>65</v>
      </c>
    </row>
    <row r="16" spans="1:6" x14ac:dyDescent="0.3">
      <c r="A16" t="s">
        <v>73</v>
      </c>
      <c r="B16" s="8">
        <v>12</v>
      </c>
      <c r="C16" s="8">
        <v>15</v>
      </c>
      <c r="D16" s="8">
        <v>19</v>
      </c>
      <c r="E16" s="8">
        <f>SUM(B16:D16)</f>
        <v>46</v>
      </c>
      <c r="F16" s="11" t="s">
        <v>75</v>
      </c>
    </row>
    <row r="17" spans="1:6" x14ac:dyDescent="0.3">
      <c r="A17" t="s">
        <v>74</v>
      </c>
      <c r="B17" s="8">
        <v>0</v>
      </c>
      <c r="C17" s="8">
        <v>3</v>
      </c>
      <c r="D17" s="8">
        <v>2</v>
      </c>
      <c r="E17" s="8">
        <f>SUM(B17:D17)</f>
        <v>5</v>
      </c>
      <c r="F17" s="11" t="s">
        <v>75</v>
      </c>
    </row>
    <row r="18" spans="1:6" x14ac:dyDescent="0.3">
      <c r="A18" t="s">
        <v>72</v>
      </c>
      <c r="B18" s="8">
        <v>29</v>
      </c>
      <c r="C18" s="8">
        <v>23</v>
      </c>
      <c r="D18" s="8">
        <v>39</v>
      </c>
      <c r="E18" s="8">
        <f>SUM(B18:D18)</f>
        <v>91</v>
      </c>
      <c r="F18" s="11" t="s">
        <v>75</v>
      </c>
    </row>
    <row r="19" spans="1:6" x14ac:dyDescent="0.3">
      <c r="A19" t="s">
        <v>60</v>
      </c>
      <c r="B19" s="7">
        <f>(B18/B5)*1000</f>
        <v>4.6691354049267426</v>
      </c>
      <c r="C19" s="7">
        <f>(C18/C5)*1000</f>
        <v>3.644430359689431</v>
      </c>
      <c r="D19" s="7">
        <f>(D18/D5)*1000</f>
        <v>6.2082139446036297</v>
      </c>
      <c r="E19" s="7">
        <f>(E18/E5)*1000</f>
        <v>4.8393958732184643</v>
      </c>
    </row>
    <row r="21" spans="1:6" x14ac:dyDescent="0.3">
      <c r="A21" s="9" t="s">
        <v>65</v>
      </c>
    </row>
    <row r="22" spans="1:6" x14ac:dyDescent="0.3">
      <c r="A22" t="s">
        <v>67</v>
      </c>
      <c r="B22" s="8">
        <v>9</v>
      </c>
      <c r="C22" s="8">
        <v>11</v>
      </c>
      <c r="D22" s="8">
        <v>9</v>
      </c>
      <c r="E22" s="8">
        <f>SUM(B22:D22)</f>
        <v>29</v>
      </c>
      <c r="F22" s="11" t="s">
        <v>75</v>
      </c>
    </row>
    <row r="23" spans="1:6" x14ac:dyDescent="0.3">
      <c r="A23" t="s">
        <v>68</v>
      </c>
      <c r="B23" s="7">
        <f>(B22/B3)*1000</f>
        <v>1.4577259475218658</v>
      </c>
      <c r="C23" s="7">
        <f t="shared" ref="C23:E23" si="4">(C22/C3)*1000</f>
        <v>1.7532674529805548</v>
      </c>
      <c r="D23" s="7">
        <f t="shared" si="4"/>
        <v>1.4446227929373998</v>
      </c>
      <c r="E23" s="7">
        <f t="shared" si="4"/>
        <v>1.5526287611093266</v>
      </c>
    </row>
    <row r="25" spans="1:6" x14ac:dyDescent="0.3">
      <c r="A25" s="9" t="s">
        <v>65</v>
      </c>
    </row>
    <row r="26" spans="1:6" x14ac:dyDescent="0.3">
      <c r="A26" t="s">
        <v>69</v>
      </c>
      <c r="B26" s="8">
        <v>0</v>
      </c>
      <c r="C26" s="8">
        <v>1</v>
      </c>
      <c r="D26" s="8">
        <v>5</v>
      </c>
      <c r="E26" s="8">
        <f>SUM(B26:D26)</f>
        <v>6</v>
      </c>
      <c r="F26" s="11" t="s">
        <v>75</v>
      </c>
    </row>
    <row r="27" spans="1:6" x14ac:dyDescent="0.3">
      <c r="A27" t="s">
        <v>70</v>
      </c>
      <c r="B27" s="7">
        <f>(B26/B3)*1000</f>
        <v>0</v>
      </c>
      <c r="C27" s="7">
        <f t="shared" ref="C27:E27" si="5">(C26/C3)*1000</f>
        <v>0.15938795027095951</v>
      </c>
      <c r="D27" s="7">
        <f t="shared" si="5"/>
        <v>0.8025682182985554</v>
      </c>
      <c r="E27" s="7">
        <f t="shared" si="5"/>
        <v>0.32123353678124</v>
      </c>
    </row>
    <row r="29" spans="1:6" x14ac:dyDescent="0.3">
      <c r="A29" s="9" t="s">
        <v>65</v>
      </c>
    </row>
    <row r="30" spans="1:6" x14ac:dyDescent="0.3">
      <c r="A30" t="s">
        <v>62</v>
      </c>
      <c r="B30" s="8">
        <v>9</v>
      </c>
      <c r="C30" s="8">
        <v>12</v>
      </c>
      <c r="D30" s="8">
        <v>14</v>
      </c>
      <c r="E30" s="8">
        <f>SUM(B30:D30)</f>
        <v>35</v>
      </c>
      <c r="F30" s="11" t="s">
        <v>75</v>
      </c>
    </row>
    <row r="31" spans="1:6" x14ac:dyDescent="0.3">
      <c r="A31" t="s">
        <v>63</v>
      </c>
      <c r="B31" s="7">
        <f>(B30/B3)*1000</f>
        <v>1.4577259475218658</v>
      </c>
      <c r="C31" s="7">
        <f>(C30/C3)*1000</f>
        <v>1.9126554032515142</v>
      </c>
      <c r="D31" s="7">
        <f>(D30/D3)*1000</f>
        <v>2.2471910112359552</v>
      </c>
      <c r="E31" s="7">
        <f>(E30/E3)*1000</f>
        <v>1.8738622978905664</v>
      </c>
    </row>
    <row r="33" spans="1:6" x14ac:dyDescent="0.3">
      <c r="A33" s="9" t="s">
        <v>65</v>
      </c>
    </row>
    <row r="34" spans="1:6" x14ac:dyDescent="0.3">
      <c r="A34" t="s">
        <v>77</v>
      </c>
      <c r="B34" s="8">
        <v>2</v>
      </c>
      <c r="C34" s="8">
        <v>0</v>
      </c>
      <c r="D34" s="8">
        <v>0</v>
      </c>
      <c r="E34" s="8">
        <f>SUM(B34:D34)</f>
        <v>2</v>
      </c>
      <c r="F34" s="11" t="s">
        <v>75</v>
      </c>
    </row>
    <row r="35" spans="1:6" x14ac:dyDescent="0.3">
      <c r="A35" t="s">
        <v>63</v>
      </c>
      <c r="B35" s="7">
        <f>(B34/B3)*1000</f>
        <v>0.32393909944930355</v>
      </c>
      <c r="C35" s="7">
        <f t="shared" ref="C35:E35" si="6">(C34/C3)*1000</f>
        <v>0</v>
      </c>
      <c r="D35" s="7">
        <f t="shared" si="6"/>
        <v>0</v>
      </c>
      <c r="E35" s="7">
        <f t="shared" si="6"/>
        <v>0.10707784559374665</v>
      </c>
    </row>
  </sheetData>
  <hyperlinks>
    <hyperlink ref="F3" r:id="rId1" xr:uid="{00000000-0004-0000-0200-000000000000}"/>
    <hyperlink ref="F4" r:id="rId2" xr:uid="{00000000-0004-0000-0200-000001000000}"/>
    <hyperlink ref="F5" r:id="rId3" xr:uid="{00000000-0004-0000-0200-000002000000}"/>
    <hyperlink ref="F8" r:id="rId4" xr:uid="{00000000-0004-0000-0200-000003000000}"/>
    <hyperlink ref="F12" r:id="rId5" xr:uid="{00000000-0004-0000-0200-000004000000}"/>
    <hyperlink ref="F16" r:id="rId6" xr:uid="{00000000-0004-0000-0200-000005000000}"/>
    <hyperlink ref="F17" r:id="rId7" xr:uid="{00000000-0004-0000-0200-000006000000}"/>
    <hyperlink ref="F18" r:id="rId8" xr:uid="{00000000-0004-0000-0200-000007000000}"/>
    <hyperlink ref="F22" r:id="rId9" xr:uid="{00000000-0004-0000-0200-000008000000}"/>
    <hyperlink ref="F26" r:id="rId10" xr:uid="{00000000-0004-0000-0200-000009000000}"/>
    <hyperlink ref="F30" r:id="rId11" xr:uid="{00000000-0004-0000-0200-00000A000000}"/>
    <hyperlink ref="F34" r:id="rId12" xr:uid="{00000000-0004-0000-0200-00000B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Scorecard for Luxembourg</vt:lpstr>
      <vt:lpstr>calculation of mortality rates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2023-02-02T20:58:03Z</dcterms:modified>
</cp:coreProperties>
</file>