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 - University of Bristol\phd-data\Toarcian\"/>
    </mc:Choice>
  </mc:AlternateContent>
  <xr:revisionPtr revIDLastSave="0" documentId="13_ncr:1_{0A29EDD1-CFB5-4074-B191-57C581AECE0C}" xr6:coauthVersionLast="47" xr6:coauthVersionMax="47" xr10:uidLastSave="{00000000-0000-0000-0000-000000000000}"/>
  <bookViews>
    <workbookView xWindow="-110" yWindow="21490" windowWidth="25820" windowHeight="15500" activeTab="1" xr2:uid="{9E8A4189-DBE0-4ECF-848F-EB6B46FAE29D}"/>
  </bookViews>
  <sheets>
    <sheet name="biomarker" sheetId="1" r:id="rId1"/>
    <sheet name="CSI" sheetId="16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7" i="1" l="1"/>
  <c r="AJ27" i="1" l="1"/>
  <c r="AJ16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6" i="1"/>
  <c r="AJ18" i="1"/>
  <c r="AJ13" i="1"/>
  <c r="AJ12" i="1"/>
  <c r="AJ10" i="1"/>
  <c r="AJ11" i="1"/>
  <c r="AJ14" i="1"/>
  <c r="AJ15" i="1"/>
  <c r="AJ17" i="1"/>
  <c r="AJ19" i="1"/>
  <c r="AJ20" i="1"/>
  <c r="AJ21" i="1"/>
  <c r="AJ22" i="1"/>
  <c r="AJ23" i="1"/>
  <c r="AJ24" i="1"/>
  <c r="AJ26" i="1"/>
  <c r="AS7" i="1"/>
  <c r="AT7" i="1"/>
  <c r="AJ9" i="1"/>
  <c r="AJ8" i="1"/>
</calcChain>
</file>

<file path=xl/sharedStrings.xml><?xml version="1.0" encoding="utf-8"?>
<sst xmlns="http://schemas.openxmlformats.org/spreadsheetml/2006/main" count="883" uniqueCount="97">
  <si>
    <t>Sample</t>
  </si>
  <si>
    <t>Depth</t>
  </si>
  <si>
    <t>NAY04</t>
  </si>
  <si>
    <t>NAY10</t>
  </si>
  <si>
    <t>NAY17</t>
  </si>
  <si>
    <t>NAY26</t>
  </si>
  <si>
    <t>NAY34</t>
  </si>
  <si>
    <t>NAY43</t>
  </si>
  <si>
    <t>NAY48</t>
  </si>
  <si>
    <t>NAY56</t>
  </si>
  <si>
    <t>NAY58</t>
  </si>
  <si>
    <t>NAY64</t>
  </si>
  <si>
    <t>NAY76</t>
  </si>
  <si>
    <t>NAY83</t>
  </si>
  <si>
    <t>NAY91</t>
  </si>
  <si>
    <t>NAY98</t>
  </si>
  <si>
    <t>NAY103</t>
  </si>
  <si>
    <t>NAY114</t>
  </si>
  <si>
    <t>NAY126</t>
  </si>
  <si>
    <t>NAY131</t>
  </si>
  <si>
    <t>NAY134</t>
  </si>
  <si>
    <t>NAY137</t>
  </si>
  <si>
    <t>NAY140</t>
  </si>
  <si>
    <t>NAY147</t>
  </si>
  <si>
    <t>nC22</t>
  </si>
  <si>
    <t>nC23</t>
  </si>
  <si>
    <t>nC24</t>
  </si>
  <si>
    <t>nC25</t>
  </si>
  <si>
    <t>nC26</t>
  </si>
  <si>
    <t>nC27</t>
  </si>
  <si>
    <t>nC28</t>
  </si>
  <si>
    <t>nC29</t>
  </si>
  <si>
    <t>nC30</t>
  </si>
  <si>
    <t>nC31</t>
  </si>
  <si>
    <t>nC32</t>
  </si>
  <si>
    <t>nC33</t>
  </si>
  <si>
    <t>nC34</t>
  </si>
  <si>
    <t>nC35</t>
  </si>
  <si>
    <t>nC36</t>
  </si>
  <si>
    <t>RT</t>
  </si>
  <si>
    <t>area</t>
  </si>
  <si>
    <t>sample info</t>
  </si>
  <si>
    <t>Pr</t>
  </si>
  <si>
    <t>Ph</t>
  </si>
  <si>
    <t>weight (g)</t>
  </si>
  <si>
    <t>CPI</t>
  </si>
  <si>
    <t>NAY54</t>
  </si>
  <si>
    <t>NAY92</t>
  </si>
  <si>
    <t>Area</t>
  </si>
  <si>
    <t>isorenieratane</t>
  </si>
  <si>
    <t>C30ba/(ab+ba)</t>
    <phoneticPr fontId="2" type="noConversion"/>
  </si>
  <si>
    <t>C32S/(S+R)</t>
    <phoneticPr fontId="2" type="noConversion"/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</si>
  <si>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</si>
  <si>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</si>
  <si>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</si>
  <si>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</si>
  <si>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</si>
  <si>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</si>
  <si>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</si>
  <si>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</si>
  <si>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</si>
  <si>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SD</t>
  </si>
  <si>
    <t>C30H ab</t>
    <phoneticPr fontId="2" type="noConversion"/>
  </si>
  <si>
    <t>C30H ba</t>
    <phoneticPr fontId="2" type="noConversion"/>
  </si>
  <si>
    <t>C32H abS</t>
    <phoneticPr fontId="2" type="noConversion"/>
  </si>
  <si>
    <t>C32H abR</t>
    <phoneticPr fontId="2" type="noConversion"/>
  </si>
  <si>
    <t>saturated</t>
    <phoneticPr fontId="2" type="noConversion"/>
  </si>
  <si>
    <t>aromatic</t>
    <phoneticPr fontId="2" type="noConversion"/>
  </si>
  <si>
    <t>relative abundance (%)</t>
    <phoneticPr fontId="2" type="noConversion"/>
  </si>
  <si>
    <t>pimanthrene</t>
    <phoneticPr fontId="2" type="noConversion"/>
  </si>
  <si>
    <t>sum area</t>
    <phoneticPr fontId="2" type="noConversion"/>
  </si>
  <si>
    <t>n.d.</t>
    <phoneticPr fontId="2" type="noConversion"/>
  </si>
  <si>
    <t>-</t>
    <phoneticPr fontId="2" type="noConversion"/>
  </si>
  <si>
    <t>aryl isoprenoids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</si>
  <si>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-alkanes</t>
    </r>
    <phoneticPr fontId="2" type="noConversion"/>
  </si>
  <si>
    <t>hopanes</t>
    <phoneticPr fontId="2" type="noConversion"/>
  </si>
  <si>
    <t>retene</t>
    <phoneticPr fontId="2" type="noConversion"/>
  </si>
  <si>
    <t>C29 ab</t>
    <phoneticPr fontId="3" type="noConversion"/>
  </si>
  <si>
    <t>C29 ba</t>
    <phoneticPr fontId="3" type="noConversion"/>
  </si>
  <si>
    <t>C30 ab</t>
    <phoneticPr fontId="3" type="noConversion"/>
  </si>
  <si>
    <t>C30 ba</t>
    <phoneticPr fontId="3" type="noConversion"/>
  </si>
  <si>
    <t>C31 abR</t>
    <phoneticPr fontId="3" type="noConversion"/>
  </si>
  <si>
    <t>C31 abS</t>
    <phoneticPr fontId="3" type="noConversion"/>
  </si>
  <si>
    <t>C31 ba</t>
    <phoneticPr fontId="3" type="noConversion"/>
  </si>
  <si>
    <t>C32 abS</t>
    <phoneticPr fontId="3" type="noConversion"/>
  </si>
  <si>
    <t>C32 abR</t>
    <phoneticPr fontId="3" type="noConversion"/>
  </si>
  <si>
    <t>hopanes</t>
    <phoneticPr fontId="3" type="noConversion"/>
  </si>
  <si>
    <t>n.d.</t>
    <phoneticPr fontId="3" type="noConversion"/>
  </si>
  <si>
    <r>
      <t>n</t>
    </r>
    <r>
      <rPr>
        <b/>
        <sz val="11"/>
        <color theme="1"/>
        <rFont val="等线"/>
        <family val="3"/>
        <charset val="134"/>
        <scheme val="minor"/>
      </rPr>
      <t>-alkanes</t>
    </r>
    <phoneticPr fontId="3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</si>
  <si>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C23</t>
    </r>
    <phoneticPr fontId="3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</si>
  <si>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C25</t>
    </r>
    <phoneticPr fontId="3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</si>
  <si>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C27</t>
    </r>
    <phoneticPr fontId="3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</si>
  <si>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C29</t>
    </r>
    <phoneticPr fontId="3" type="noConversion"/>
  </si>
  <si>
    <r>
      <rPr>
        <b/>
        <i/>
        <sz val="11"/>
        <color theme="1"/>
        <rFont val="等线"/>
        <family val="3"/>
        <charset val="134"/>
        <scheme val="minor"/>
      </rPr>
      <t>n</t>
    </r>
    <r>
      <rPr>
        <b/>
        <sz val="11"/>
        <color theme="1"/>
        <rFont val="等线"/>
        <family val="3"/>
        <charset val="134"/>
        <scheme val="minor"/>
      </rPr>
      <t>C31</t>
    </r>
    <phoneticPr fontId="3" type="noConversion"/>
  </si>
  <si>
    <r>
      <rPr>
        <b/>
        <sz val="11"/>
        <color theme="1"/>
        <rFont val="等线"/>
        <family val="3"/>
        <charset val="134"/>
      </rPr>
      <t>δ</t>
    </r>
    <r>
      <rPr>
        <b/>
        <vertAlign val="superscript"/>
        <sz val="11"/>
        <color theme="1"/>
        <rFont val="等线"/>
        <family val="3"/>
        <charset val="134"/>
        <scheme val="minor"/>
      </rPr>
      <t>13</t>
    </r>
    <r>
      <rPr>
        <b/>
        <sz val="11"/>
        <color theme="1"/>
        <rFont val="等线"/>
        <family val="3"/>
        <charset val="134"/>
        <scheme val="minor"/>
      </rPr>
      <t>C</t>
    </r>
    <phoneticPr fontId="3" type="noConversion"/>
  </si>
  <si>
    <r>
      <t>δ</t>
    </r>
    <r>
      <rPr>
        <b/>
        <vertAlign val="superscript"/>
        <sz val="11"/>
        <color theme="1"/>
        <rFont val="等线"/>
        <family val="3"/>
        <charset val="134"/>
        <scheme val="minor"/>
      </rPr>
      <t>13</t>
    </r>
    <r>
      <rPr>
        <b/>
        <sz val="11"/>
        <color theme="1"/>
        <rFont val="等线"/>
        <family val="2"/>
        <scheme val="minor"/>
      </rPr>
      <t>C</t>
    </r>
    <r>
      <rPr>
        <b/>
        <vertAlign val="subscript"/>
        <sz val="11"/>
        <color theme="1"/>
        <rFont val="等线"/>
        <family val="3"/>
        <charset val="134"/>
        <scheme val="minor"/>
      </rPr>
      <t>org</t>
    </r>
    <r>
      <rPr>
        <b/>
        <sz val="11"/>
        <color theme="1"/>
        <rFont val="等线"/>
        <family val="2"/>
        <scheme val="minor"/>
      </rPr>
      <t xml:space="preserve"> (‰)</t>
    </r>
    <phoneticPr fontId="3" type="noConversion"/>
  </si>
  <si>
    <t>TOC (%)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</si>
</sst>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1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vertAlign val="superscript"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4">
    <xf numFmtId="0" fontId="0" fillId="0" borderId="0" xfId="0"/>
    <xf numFmtId="180" fontId="0" fillId="0" borderId="0" xfId="0" applyNumberFormat="1"/>
    <xf numFmtId="180" fontId="0" fillId="0" borderId="0" xfId="0" applyNumberFormat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180" fontId="7" fillId="0" borderId="4" xfId="0" applyNumberFormat="1" applyFont="1" applyBorder="1" applyAlignment="1">
      <alignment horizontal="center" vertical="center"/>
    </xf>
    <xf numFmtId="180" fontId="7" fillId="0" borderId="5" xfId="0" applyNumberFormat="1" applyFont="1" applyBorder="1" applyAlignment="1">
      <alignment horizontal="center" vertical="center"/>
    </xf>
    <xf numFmtId="180" fontId="7" fillId="0" borderId="8" xfId="0" applyNumberFormat="1" applyFont="1" applyBorder="1" applyAlignment="1">
      <alignment horizontal="center" vertical="center"/>
    </xf>
    <xf numFmtId="180" fontId="7" fillId="0" borderId="9" xfId="0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0" fontId="0" fillId="0" borderId="1" xfId="0" applyNumberForma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0" fillId="0" borderId="0" xfId="0" applyNumberFormat="1" applyAlignment="1">
      <alignment vertical="center"/>
    </xf>
    <xf numFmtId="180" fontId="7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7" fillId="0" borderId="0" xfId="0" applyNumberFormat="1" applyFont="1" applyAlignment="1">
      <alignment vertical="center"/>
    </xf>
    <xf numFmtId="180" fontId="9" fillId="0" borderId="0" xfId="0" applyNumberFormat="1" applyFont="1" applyAlignment="1">
      <alignment vertical="center"/>
    </xf>
    <xf numFmtId="180" fontId="1" fillId="0" borderId="1" xfId="0" applyNumberFormat="1" applyFont="1" applyBorder="1" applyAlignment="1">
      <alignment horizontal="center" vertical="center"/>
    </xf>
    <xf numFmtId="180" fontId="7" fillId="0" borderId="10" xfId="0" applyNumberFormat="1" applyFont="1" applyBorder="1" applyAlignment="1">
      <alignment horizontal="center"/>
    </xf>
    <xf numFmtId="180" fontId="7" fillId="0" borderId="6" xfId="0" applyNumberFormat="1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180" fontId="7" fillId="0" borderId="7" xfId="0" applyNumberFormat="1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vertical="center"/>
    </xf>
    <xf numFmtId="180" fontId="8" fillId="0" borderId="1" xfId="0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180" fontId="8" fillId="0" borderId="1" xfId="0" applyNumberFormat="1" applyFont="1" applyBorder="1" applyAlignment="1">
      <alignment horizontal="center"/>
    </xf>
  </cellXfs>
  <cellStyles count="3">
    <cellStyle name="Normal 2" xfId="1" xr:uid="{779874EA-E3C4-451F-876F-F46AD687234C}"/>
    <cellStyle name="Normal 3" xfId="2" xr:uid="{61F3154B-F3BB-45CB-9854-57E8F501C79D}"/>
    <cellStyle name="常规" xfId="0" builtinId="0"/>
  </cellStyles>
  <dxfs count="0"/>
  <tableStyles count="0" defaultTableStyle="TableStyleMedium2" defaultPivotStyle="PivotStyleLight16"/>
  <colors>
    <mruColors>
      <color rgb="FF517E32"/>
      <color rgb="FFFF66FF"/>
      <color rgb="FFFF00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ob-my.sharepoint.com/personal/rl19143_bristol_ac_uk/Documents/Desktop/phd-data/Toarcian/deta%20collection/T-OAE%20database%20-%20Sichuan%20Bas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ob-my.sharepoint.com/personal/rl19143_bristol_ac_uk/Documents/Desktop/phd-data/Toarcian/deta%20collection/T-OAE%20data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-Os"/>
      <sheetName val="Palyno_A"/>
      <sheetName val="Palyno_B"/>
      <sheetName val="d13C&amp;Rock Eval_A"/>
      <sheetName val="d13C&amp;Rock Eval_B"/>
      <sheetName val="XRF_A"/>
      <sheetName val="d13C-n-alkanes_A"/>
      <sheetName val="Biomarker_A"/>
    </sheetNames>
    <sheetDataSet>
      <sheetData sheetId="0"/>
      <sheetData sheetId="1"/>
      <sheetData sheetId="2"/>
      <sheetData sheetId="3">
        <row r="2">
          <cell r="A2">
            <v>2665.0050000000001</v>
          </cell>
          <cell r="B2">
            <v>-27.832683200000002</v>
          </cell>
        </row>
        <row r="3">
          <cell r="A3">
            <v>2665.3</v>
          </cell>
          <cell r="B3">
            <v>-27.928452499999999</v>
          </cell>
        </row>
        <row r="4">
          <cell r="A4">
            <v>2665.75</v>
          </cell>
          <cell r="B4">
            <v>-28.840859399999999</v>
          </cell>
        </row>
        <row r="5">
          <cell r="A5">
            <v>2666.0349999999999</v>
          </cell>
          <cell r="B5">
            <v>-28.3862752</v>
          </cell>
        </row>
        <row r="6">
          <cell r="A6">
            <v>2666.25</v>
          </cell>
          <cell r="B6">
            <v>-27.601665000000001</v>
          </cell>
        </row>
        <row r="7">
          <cell r="A7">
            <v>2666.5</v>
          </cell>
          <cell r="B7">
            <v>-27.750709000000001</v>
          </cell>
        </row>
        <row r="8">
          <cell r="A8">
            <v>2666.9</v>
          </cell>
          <cell r="B8">
            <v>-28.309050200000001</v>
          </cell>
        </row>
        <row r="9">
          <cell r="A9">
            <v>2667.1750000000002</v>
          </cell>
          <cell r="B9">
            <v>-27.788793399999999</v>
          </cell>
        </row>
        <row r="10">
          <cell r="A10">
            <v>2667.45</v>
          </cell>
          <cell r="B10">
            <v>-26.767469600000002</v>
          </cell>
        </row>
        <row r="11">
          <cell r="A11">
            <v>2667.625</v>
          </cell>
          <cell r="B11">
            <v>-27.186446900000004</v>
          </cell>
        </row>
        <row r="12">
          <cell r="A12">
            <v>2668</v>
          </cell>
          <cell r="B12">
            <v>-27.709189600000002</v>
          </cell>
        </row>
        <row r="13">
          <cell r="A13">
            <v>2668.27</v>
          </cell>
          <cell r="B13">
            <v>-27.7781325915936</v>
          </cell>
        </row>
        <row r="14">
          <cell r="A14">
            <v>2668.49</v>
          </cell>
          <cell r="B14">
            <v>-27.814585000000001</v>
          </cell>
        </row>
        <row r="15">
          <cell r="A15">
            <v>2668.7</v>
          </cell>
          <cell r="B15">
            <v>-27.018474108613201</v>
          </cell>
        </row>
        <row r="16">
          <cell r="A16">
            <v>2668.98</v>
          </cell>
          <cell r="B16">
            <v>-27.182726856051399</v>
          </cell>
        </row>
        <row r="17">
          <cell r="A17">
            <v>2669.2</v>
          </cell>
          <cell r="B17">
            <v>-28.115597516896401</v>
          </cell>
        </row>
        <row r="18">
          <cell r="A18">
            <v>2669.57</v>
          </cell>
          <cell r="B18">
            <v>-27.693910500000001</v>
          </cell>
        </row>
        <row r="19">
          <cell r="A19">
            <v>2669.89</v>
          </cell>
          <cell r="B19">
            <v>-27.591019000000003</v>
          </cell>
        </row>
        <row r="20">
          <cell r="A20">
            <v>2670.08</v>
          </cell>
          <cell r="B20">
            <v>-27.752838200000003</v>
          </cell>
        </row>
        <row r="21">
          <cell r="A21">
            <v>2670.39</v>
          </cell>
          <cell r="B21">
            <v>-27.895494599999999</v>
          </cell>
        </row>
        <row r="22">
          <cell r="A22">
            <v>2670.66</v>
          </cell>
          <cell r="B22">
            <v>-27.824166400000003</v>
          </cell>
        </row>
        <row r="23">
          <cell r="A23">
            <v>2670.88</v>
          </cell>
          <cell r="B23">
            <v>-28.9263221</v>
          </cell>
        </row>
        <row r="24">
          <cell r="A24">
            <v>2671.19</v>
          </cell>
          <cell r="B24">
            <v>-28.119060600000001</v>
          </cell>
        </row>
        <row r="25">
          <cell r="A25">
            <v>2671.52</v>
          </cell>
          <cell r="B25">
            <v>-28.057313799999999</v>
          </cell>
        </row>
        <row r="26">
          <cell r="A26">
            <v>2671.88</v>
          </cell>
          <cell r="B26">
            <v>-28.649136100000003</v>
          </cell>
        </row>
        <row r="27">
          <cell r="A27">
            <v>2672.39</v>
          </cell>
          <cell r="B27">
            <v>-28.692254350699098</v>
          </cell>
        </row>
        <row r="28">
          <cell r="A28">
            <v>2672.61</v>
          </cell>
          <cell r="B28">
            <v>-28.575774000000003</v>
          </cell>
        </row>
        <row r="29">
          <cell r="A29">
            <v>2672.8</v>
          </cell>
          <cell r="B29">
            <v>-27.600427649952099</v>
          </cell>
        </row>
        <row r="30">
          <cell r="A30">
            <v>2673.05</v>
          </cell>
          <cell r="B30">
            <v>-27.9245193884746</v>
          </cell>
        </row>
        <row r="31">
          <cell r="A31">
            <v>2673.38</v>
          </cell>
          <cell r="B31">
            <v>-27.889704204547201</v>
          </cell>
        </row>
        <row r="32">
          <cell r="A32">
            <v>2673.7</v>
          </cell>
          <cell r="B32">
            <v>-27.944933248999</v>
          </cell>
        </row>
        <row r="33">
          <cell r="A33">
            <v>2673.99</v>
          </cell>
          <cell r="B33">
            <v>-29.034540799999998</v>
          </cell>
        </row>
        <row r="34">
          <cell r="A34">
            <v>2674.18</v>
          </cell>
          <cell r="B34">
            <v>-28.073780449832999</v>
          </cell>
        </row>
        <row r="35">
          <cell r="A35">
            <v>2674.42</v>
          </cell>
          <cell r="B35">
            <v>-28.143730715050602</v>
          </cell>
        </row>
        <row r="36">
          <cell r="A36">
            <v>2674.73</v>
          </cell>
          <cell r="B36">
            <v>-27.9933557281432</v>
          </cell>
        </row>
        <row r="37">
          <cell r="A37">
            <v>2674.9450000000002</v>
          </cell>
          <cell r="B37">
            <v>-27.997749000000002</v>
          </cell>
        </row>
        <row r="38">
          <cell r="A38">
            <v>2675.23</v>
          </cell>
          <cell r="B38">
            <v>-28.965256377184001</v>
          </cell>
        </row>
        <row r="39">
          <cell r="A39">
            <v>2675.44</v>
          </cell>
          <cell r="B39">
            <v>-28.269286622352801</v>
          </cell>
        </row>
        <row r="40">
          <cell r="A40">
            <v>2675.57</v>
          </cell>
          <cell r="B40">
            <v>-29.806114400000002</v>
          </cell>
        </row>
        <row r="41">
          <cell r="A41">
            <v>2675.77</v>
          </cell>
          <cell r="B41">
            <v>-29.156064351198001</v>
          </cell>
        </row>
        <row r="42">
          <cell r="A42">
            <v>2675.98</v>
          </cell>
          <cell r="B42">
            <v>-29.229094500000002</v>
          </cell>
        </row>
        <row r="43">
          <cell r="A43">
            <v>2676.11</v>
          </cell>
          <cell r="B43">
            <v>-28.895667336812998</v>
          </cell>
        </row>
        <row r="44">
          <cell r="A44">
            <v>2676.39</v>
          </cell>
          <cell r="B44">
            <v>-28.4551059</v>
          </cell>
        </row>
        <row r="45">
          <cell r="A45">
            <v>2676.6</v>
          </cell>
          <cell r="B45">
            <v>-29.275736088885999</v>
          </cell>
        </row>
        <row r="46">
          <cell r="A46">
            <v>2676.79</v>
          </cell>
          <cell r="B46">
            <v>-29.6184613344399</v>
          </cell>
        </row>
        <row r="47">
          <cell r="A47">
            <v>2677.09</v>
          </cell>
          <cell r="B47">
            <v>-29.526242424467</v>
          </cell>
        </row>
        <row r="48">
          <cell r="A48">
            <v>2677.39</v>
          </cell>
          <cell r="B48">
            <v>-28.993841329856</v>
          </cell>
        </row>
        <row r="49">
          <cell r="A49">
            <v>2677.6</v>
          </cell>
          <cell r="B49">
            <v>-29.126702394591</v>
          </cell>
        </row>
        <row r="50">
          <cell r="A50">
            <v>2677.79</v>
          </cell>
          <cell r="B50">
            <v>-29.6338495956232</v>
          </cell>
        </row>
        <row r="51">
          <cell r="A51">
            <v>2677.99</v>
          </cell>
          <cell r="B51">
            <v>-29.0080016</v>
          </cell>
        </row>
        <row r="52">
          <cell r="A52">
            <v>2678.29</v>
          </cell>
          <cell r="B52">
            <v>-28.896135739361199</v>
          </cell>
        </row>
        <row r="53">
          <cell r="A53">
            <v>2678.39</v>
          </cell>
          <cell r="B53">
            <v>-29.839969800000002</v>
          </cell>
        </row>
        <row r="54">
          <cell r="A54">
            <v>2678.49</v>
          </cell>
          <cell r="B54">
            <v>-29.5817336</v>
          </cell>
        </row>
        <row r="55">
          <cell r="A55">
            <v>2678.68</v>
          </cell>
          <cell r="B55">
            <v>-29.081268203134499</v>
          </cell>
        </row>
        <row r="56">
          <cell r="A56">
            <v>2679.09</v>
          </cell>
          <cell r="B56">
            <v>-28.423912474801501</v>
          </cell>
        </row>
        <row r="57">
          <cell r="A57">
            <v>2679.31</v>
          </cell>
          <cell r="B57">
            <v>-29.500950000000003</v>
          </cell>
        </row>
        <row r="58">
          <cell r="A58">
            <v>2679.5</v>
          </cell>
          <cell r="B58"/>
        </row>
        <row r="59">
          <cell r="A59">
            <v>2679.6</v>
          </cell>
          <cell r="B59">
            <v>-29.826678999999999</v>
          </cell>
        </row>
        <row r="60">
          <cell r="A60">
            <v>2679.69</v>
          </cell>
          <cell r="B60">
            <v>-29.049793594070302</v>
          </cell>
        </row>
        <row r="61">
          <cell r="A61">
            <v>2679.99</v>
          </cell>
          <cell r="B61">
            <v>-28.594536903988701</v>
          </cell>
        </row>
        <row r="62">
          <cell r="A62">
            <v>2680.09</v>
          </cell>
          <cell r="B62">
            <v>-29.548818400000002</v>
          </cell>
        </row>
        <row r="63">
          <cell r="A63">
            <v>2680.19</v>
          </cell>
          <cell r="B63">
            <v>-29.555206000000002</v>
          </cell>
        </row>
        <row r="64">
          <cell r="A64">
            <v>2680.31</v>
          </cell>
          <cell r="B64">
            <v>-29.167016990981999</v>
          </cell>
        </row>
        <row r="65">
          <cell r="A65">
            <v>2680.59</v>
          </cell>
          <cell r="B65">
            <v>-25.836776999999998</v>
          </cell>
        </row>
        <row r="66">
          <cell r="A66">
            <v>2680.68</v>
          </cell>
          <cell r="B66">
            <v>-27.233624029859001</v>
          </cell>
        </row>
        <row r="67">
          <cell r="A67">
            <v>2680.99</v>
          </cell>
          <cell r="B67">
            <v>-28.843534650885999</v>
          </cell>
        </row>
        <row r="68">
          <cell r="A68">
            <v>2681.38</v>
          </cell>
          <cell r="B68">
            <v>-28.979503999999999</v>
          </cell>
        </row>
        <row r="69">
          <cell r="A69">
            <v>2682.95</v>
          </cell>
          <cell r="B69">
            <v>-28.034172658811599</v>
          </cell>
        </row>
        <row r="70">
          <cell r="A70">
            <v>2683.22</v>
          </cell>
          <cell r="B70">
            <v>-29.409265400000002</v>
          </cell>
        </row>
        <row r="71">
          <cell r="A71">
            <v>2683.3</v>
          </cell>
          <cell r="B71">
            <v>-29.055320200000004</v>
          </cell>
        </row>
        <row r="72">
          <cell r="A72">
            <v>2683.41</v>
          </cell>
          <cell r="B72">
            <v>-28.271217803619201</v>
          </cell>
        </row>
        <row r="73">
          <cell r="A73">
            <v>2683.6</v>
          </cell>
          <cell r="B73">
            <v>-29.391221600000002</v>
          </cell>
        </row>
        <row r="74">
          <cell r="A74">
            <v>2683.69</v>
          </cell>
          <cell r="B74">
            <v>-29.488136200000003</v>
          </cell>
        </row>
        <row r="75">
          <cell r="A75">
            <v>2683.84</v>
          </cell>
          <cell r="B75">
            <v>-29.041174070987299</v>
          </cell>
        </row>
        <row r="76">
          <cell r="A76">
            <v>2683.91</v>
          </cell>
          <cell r="B76"/>
        </row>
        <row r="77">
          <cell r="A77">
            <v>2684.08</v>
          </cell>
          <cell r="B77">
            <v>-29.335060258155298</v>
          </cell>
        </row>
        <row r="78">
          <cell r="A78">
            <v>2684.38</v>
          </cell>
          <cell r="B78">
            <v>-28.909978518510002</v>
          </cell>
        </row>
        <row r="79">
          <cell r="A79">
            <v>2684.49</v>
          </cell>
          <cell r="B79">
            <v>-29.898605300000003</v>
          </cell>
        </row>
        <row r="80">
          <cell r="A80">
            <v>2684.58</v>
          </cell>
          <cell r="B80">
            <v>-29.304945994417501</v>
          </cell>
        </row>
        <row r="81">
          <cell r="A81">
            <v>2684.87</v>
          </cell>
          <cell r="B81">
            <v>-29.425867172073598</v>
          </cell>
        </row>
        <row r="82">
          <cell r="A82">
            <v>2684.99</v>
          </cell>
          <cell r="B82">
            <v>-29.8800025</v>
          </cell>
        </row>
        <row r="83">
          <cell r="A83">
            <v>2685.32</v>
          </cell>
          <cell r="B83">
            <v>-29.314767510037498</v>
          </cell>
        </row>
        <row r="84">
          <cell r="A84">
            <v>2685.4</v>
          </cell>
          <cell r="B84">
            <v>-29.687216400000004</v>
          </cell>
        </row>
        <row r="85">
          <cell r="A85">
            <v>2685.49</v>
          </cell>
          <cell r="B85">
            <v>-29.592466999999999</v>
          </cell>
        </row>
        <row r="86">
          <cell r="A86">
            <v>2685.55</v>
          </cell>
          <cell r="B86">
            <v>-28.7732087303932</v>
          </cell>
        </row>
        <row r="87">
          <cell r="A87">
            <v>2685.76</v>
          </cell>
          <cell r="B87">
            <v>-29.505169800000001</v>
          </cell>
        </row>
        <row r="88">
          <cell r="A88">
            <v>2685.87</v>
          </cell>
          <cell r="B88">
            <v>-28.696007414511701</v>
          </cell>
        </row>
        <row r="89">
          <cell r="A89">
            <v>2686.16</v>
          </cell>
          <cell r="B89"/>
        </row>
        <row r="90">
          <cell r="A90">
            <v>2686.44</v>
          </cell>
          <cell r="B90">
            <v>-29.5424262291553</v>
          </cell>
        </row>
        <row r="91">
          <cell r="A91">
            <v>2686.63</v>
          </cell>
          <cell r="B91">
            <v>-28.539092232103201</v>
          </cell>
        </row>
        <row r="92">
          <cell r="A92">
            <v>2686.79</v>
          </cell>
          <cell r="B92">
            <v>-29.369819700000001</v>
          </cell>
        </row>
        <row r="93">
          <cell r="A93">
            <v>2686.86</v>
          </cell>
          <cell r="B93">
            <v>-29.438100000000002</v>
          </cell>
        </row>
        <row r="94">
          <cell r="A94">
            <v>2687.08</v>
          </cell>
          <cell r="B94">
            <v>-28.542970004618901</v>
          </cell>
        </row>
        <row r="95">
          <cell r="A95">
            <v>2687.18</v>
          </cell>
          <cell r="B95">
            <v>-28.799465100000003</v>
          </cell>
        </row>
        <row r="96">
          <cell r="A96">
            <v>2687.28</v>
          </cell>
          <cell r="B96">
            <v>-29.032159100000001</v>
          </cell>
        </row>
        <row r="97">
          <cell r="A97">
            <v>2687.47</v>
          </cell>
          <cell r="B97">
            <v>-28.9765697925932</v>
          </cell>
        </row>
        <row r="98">
          <cell r="A98">
            <v>2687.8</v>
          </cell>
          <cell r="B98">
            <v>-28.507608999999999</v>
          </cell>
        </row>
        <row r="99">
          <cell r="A99">
            <v>2687.96</v>
          </cell>
          <cell r="B99">
            <v>-25.9887388819328</v>
          </cell>
        </row>
        <row r="100">
          <cell r="A100">
            <v>2688.31</v>
          </cell>
          <cell r="B100">
            <v>-29.119758519081</v>
          </cell>
        </row>
        <row r="101">
          <cell r="A101">
            <v>2688.49</v>
          </cell>
          <cell r="B101">
            <v>-28.903891818186299</v>
          </cell>
        </row>
        <row r="102">
          <cell r="A102">
            <v>2688.68</v>
          </cell>
          <cell r="B102">
            <v>-29.464758400000001</v>
          </cell>
        </row>
        <row r="103">
          <cell r="A103">
            <v>2688.88</v>
          </cell>
          <cell r="B103">
            <v>-28.404102655689901</v>
          </cell>
        </row>
        <row r="104">
          <cell r="A104">
            <v>2689.16</v>
          </cell>
          <cell r="B104">
            <v>-28.5575287746024</v>
          </cell>
        </row>
        <row r="105">
          <cell r="A105">
            <v>2689.5</v>
          </cell>
          <cell r="B105">
            <v>-29.156143320391301</v>
          </cell>
        </row>
        <row r="106">
          <cell r="A106">
            <v>2689.73</v>
          </cell>
          <cell r="B106">
            <v>-28.4159612230617</v>
          </cell>
        </row>
        <row r="107">
          <cell r="A107">
            <v>2690.11</v>
          </cell>
          <cell r="B107">
            <v>-28.748581356954801</v>
          </cell>
        </row>
        <row r="108">
          <cell r="A108">
            <v>2690.4</v>
          </cell>
          <cell r="B108">
            <v>-28.479537503043801</v>
          </cell>
        </row>
        <row r="109">
          <cell r="A109">
            <v>2690.61</v>
          </cell>
          <cell r="B109">
            <v>-28.450032495322699</v>
          </cell>
        </row>
        <row r="110">
          <cell r="A110">
            <v>2690.91</v>
          </cell>
          <cell r="B110">
            <v>-29.4220586</v>
          </cell>
        </row>
        <row r="111">
          <cell r="A111">
            <v>2691.1</v>
          </cell>
          <cell r="B111">
            <v>-28.356592114628899</v>
          </cell>
        </row>
        <row r="112">
          <cell r="A112">
            <v>2691.43</v>
          </cell>
          <cell r="B112">
            <v>-28.163342323144899</v>
          </cell>
        </row>
        <row r="113">
          <cell r="A113">
            <v>2691.71</v>
          </cell>
          <cell r="B113">
            <v>-27.572533100000001</v>
          </cell>
        </row>
        <row r="114">
          <cell r="A114">
            <v>2691.99</v>
          </cell>
          <cell r="B114">
            <v>-27.959245674031401</v>
          </cell>
        </row>
        <row r="115">
          <cell r="A115">
            <v>2692.16</v>
          </cell>
          <cell r="B115">
            <v>-28.0328809239465</v>
          </cell>
        </row>
        <row r="116">
          <cell r="A116">
            <v>2692.44</v>
          </cell>
          <cell r="B116">
            <v>-27.852910600000001</v>
          </cell>
        </row>
        <row r="117">
          <cell r="A117">
            <v>2692.66</v>
          </cell>
          <cell r="B117">
            <v>-28.990967999999999</v>
          </cell>
        </row>
        <row r="118">
          <cell r="A118">
            <v>2692.99</v>
          </cell>
          <cell r="B118">
            <v>-29.009066200000003</v>
          </cell>
        </row>
        <row r="119">
          <cell r="A119">
            <v>2693.15</v>
          </cell>
          <cell r="B119">
            <v>-28.242890990502499</v>
          </cell>
        </row>
        <row r="120">
          <cell r="A120">
            <v>2693.45</v>
          </cell>
          <cell r="B120">
            <v>-28.308379906064001</v>
          </cell>
        </row>
        <row r="121">
          <cell r="A121">
            <v>2693.6</v>
          </cell>
          <cell r="B121">
            <v>-27.473295499999999</v>
          </cell>
        </row>
        <row r="122">
          <cell r="A122">
            <v>2693.9</v>
          </cell>
          <cell r="B122">
            <v>-27.850502759449899</v>
          </cell>
        </row>
        <row r="123">
          <cell r="A123">
            <v>2694.39</v>
          </cell>
          <cell r="B123">
            <v>-27.916410949012199</v>
          </cell>
        </row>
        <row r="124">
          <cell r="A124">
            <v>2694.68</v>
          </cell>
          <cell r="B124">
            <v>-28.0267300382183</v>
          </cell>
        </row>
        <row r="125">
          <cell r="A125">
            <v>2695.05</v>
          </cell>
          <cell r="B125">
            <v>-27.882443558160599</v>
          </cell>
        </row>
        <row r="126">
          <cell r="A126">
            <v>2695.26</v>
          </cell>
          <cell r="B126">
            <v>-26.237912400000003</v>
          </cell>
        </row>
        <row r="127">
          <cell r="A127">
            <v>2695.5</v>
          </cell>
          <cell r="B127">
            <v>-28.154465699999999</v>
          </cell>
        </row>
        <row r="128">
          <cell r="A128">
            <v>2695.7</v>
          </cell>
          <cell r="B128">
            <v>-28.025467600000002</v>
          </cell>
        </row>
        <row r="129">
          <cell r="A129">
            <v>2695.9</v>
          </cell>
          <cell r="B129">
            <v>-26.772712540979398</v>
          </cell>
        </row>
        <row r="130">
          <cell r="A130">
            <v>2696.16</v>
          </cell>
          <cell r="B130">
            <v>-26.3388974</v>
          </cell>
        </row>
        <row r="131">
          <cell r="A131">
            <v>2696.34</v>
          </cell>
          <cell r="B131">
            <v>-27.127811400000002</v>
          </cell>
        </row>
        <row r="132">
          <cell r="A132">
            <v>2696.57</v>
          </cell>
          <cell r="B132">
            <v>-26.799854885273799</v>
          </cell>
        </row>
        <row r="133">
          <cell r="A133">
            <v>2696.7350000000001</v>
          </cell>
          <cell r="B133">
            <v>-26.5201216</v>
          </cell>
        </row>
        <row r="134">
          <cell r="A134">
            <v>2696.99</v>
          </cell>
          <cell r="B134">
            <v>-26.977809400000002</v>
          </cell>
        </row>
        <row r="135">
          <cell r="A135">
            <v>2697.38</v>
          </cell>
          <cell r="B135">
            <v>-25.828647199999999</v>
          </cell>
        </row>
        <row r="136">
          <cell r="A136">
            <v>2697.6</v>
          </cell>
          <cell r="B136">
            <v>-26.301141145860601</v>
          </cell>
        </row>
        <row r="137">
          <cell r="A137">
            <v>2697.8</v>
          </cell>
          <cell r="B137">
            <v>-25.927078399999999</v>
          </cell>
        </row>
        <row r="138">
          <cell r="A138">
            <v>2698.38</v>
          </cell>
          <cell r="B138">
            <v>-26.758501800000001</v>
          </cell>
        </row>
        <row r="139">
          <cell r="A139">
            <v>2698.69</v>
          </cell>
          <cell r="B139">
            <v>-27.464140450711799</v>
          </cell>
        </row>
        <row r="140">
          <cell r="A140">
            <v>2698.99</v>
          </cell>
          <cell r="B140">
            <v>-27.558515800000002</v>
          </cell>
        </row>
        <row r="141">
          <cell r="A141">
            <v>2699.21</v>
          </cell>
          <cell r="B141">
            <v>-26.8815423</v>
          </cell>
        </row>
        <row r="142">
          <cell r="A142">
            <v>2699.5050000000001</v>
          </cell>
          <cell r="B142">
            <v>-26.1846824</v>
          </cell>
        </row>
        <row r="143">
          <cell r="A143">
            <v>2700.73</v>
          </cell>
          <cell r="B143">
            <v>-26.6070901241205</v>
          </cell>
        </row>
        <row r="144">
          <cell r="A144">
            <v>2701.02</v>
          </cell>
          <cell r="B144">
            <v>-27.729783826763001</v>
          </cell>
        </row>
        <row r="145">
          <cell r="A145">
            <v>2701.39</v>
          </cell>
          <cell r="B145">
            <v>-27.3388803927763</v>
          </cell>
        </row>
        <row r="146">
          <cell r="A146">
            <v>2701.5050000000001</v>
          </cell>
          <cell r="B146">
            <v>-26.411512999999999</v>
          </cell>
        </row>
        <row r="147">
          <cell r="A147">
            <v>2701.58</v>
          </cell>
          <cell r="B147">
            <v>-26.914998000000001</v>
          </cell>
        </row>
        <row r="148">
          <cell r="A148">
            <v>2701.81</v>
          </cell>
          <cell r="B148">
            <v>-26.762833263400299</v>
          </cell>
        </row>
        <row r="149">
          <cell r="A149">
            <v>2702.13</v>
          </cell>
          <cell r="B149">
            <v>-27.849561100000003</v>
          </cell>
        </row>
        <row r="150">
          <cell r="A150">
            <v>2702.3249999999998</v>
          </cell>
          <cell r="B150">
            <v>-27.484743999999999</v>
          </cell>
        </row>
        <row r="151">
          <cell r="A151">
            <v>2702.605</v>
          </cell>
          <cell r="B151">
            <v>-26.3209512</v>
          </cell>
        </row>
        <row r="152">
          <cell r="A152">
            <v>2702.92</v>
          </cell>
          <cell r="B152">
            <v>-24.584329408475</v>
          </cell>
        </row>
        <row r="153">
          <cell r="A153">
            <v>2702.9949999999999</v>
          </cell>
          <cell r="B153">
            <v>-25.903336499999998</v>
          </cell>
        </row>
        <row r="154">
          <cell r="A154">
            <v>2703.0749999999998</v>
          </cell>
          <cell r="B154">
            <v>-25.848491400000004</v>
          </cell>
        </row>
        <row r="155">
          <cell r="A155">
            <v>2703.28</v>
          </cell>
          <cell r="B155">
            <v>-23.519062900000002</v>
          </cell>
        </row>
        <row r="156">
          <cell r="A156">
            <v>2703.49</v>
          </cell>
          <cell r="B156">
            <v>-23.745076100000002</v>
          </cell>
        </row>
        <row r="157">
          <cell r="A157">
            <v>2703.6950000000002</v>
          </cell>
          <cell r="B157">
            <v>-23.615802599999999</v>
          </cell>
        </row>
        <row r="158">
          <cell r="A158">
            <v>2703.89</v>
          </cell>
          <cell r="B158">
            <v>-23.1928363</v>
          </cell>
        </row>
        <row r="159">
          <cell r="A159">
            <v>2704.08</v>
          </cell>
          <cell r="B159">
            <v>-23.5515860470713</v>
          </cell>
        </row>
        <row r="160">
          <cell r="A160">
            <v>2704.38</v>
          </cell>
          <cell r="B160">
            <v>-23.394331444305401</v>
          </cell>
        </row>
        <row r="161">
          <cell r="A161">
            <v>2704.65</v>
          </cell>
          <cell r="B161">
            <v>-23.483881600000004</v>
          </cell>
        </row>
        <row r="162">
          <cell r="A162">
            <v>2705</v>
          </cell>
          <cell r="B162">
            <v>-24.981082873775801</v>
          </cell>
        </row>
        <row r="163">
          <cell r="A163">
            <v>2705.37</v>
          </cell>
          <cell r="B163">
            <v>-23.255349445288701</v>
          </cell>
        </row>
        <row r="164">
          <cell r="A164">
            <v>2705.6</v>
          </cell>
          <cell r="B164">
            <v>-25.494546200000002</v>
          </cell>
        </row>
        <row r="165">
          <cell r="A165">
            <v>2705.83</v>
          </cell>
          <cell r="B165">
            <v>-24.7610694</v>
          </cell>
        </row>
        <row r="166">
          <cell r="A166">
            <v>2706.0450000000001</v>
          </cell>
          <cell r="B166">
            <v>-24.9327115</v>
          </cell>
        </row>
        <row r="167">
          <cell r="A167">
            <v>2706.22</v>
          </cell>
          <cell r="B167">
            <v>-25.273863500000001</v>
          </cell>
        </row>
        <row r="168">
          <cell r="A168">
            <v>2706.41</v>
          </cell>
          <cell r="B168">
            <v>-24.8580845</v>
          </cell>
        </row>
        <row r="169">
          <cell r="A169">
            <v>2706.61</v>
          </cell>
          <cell r="B169">
            <v>-25.188216799999999</v>
          </cell>
        </row>
        <row r="170">
          <cell r="A170">
            <v>2706.86</v>
          </cell>
          <cell r="B170">
            <v>-25.066151750574299</v>
          </cell>
        </row>
        <row r="171">
          <cell r="A171">
            <v>2707.0349999999999</v>
          </cell>
          <cell r="B171">
            <v>-26.096892700000001</v>
          </cell>
        </row>
        <row r="172">
          <cell r="A172">
            <v>2707.13</v>
          </cell>
          <cell r="B172">
            <v>-24.074535000000001</v>
          </cell>
        </row>
        <row r="173">
          <cell r="A173">
            <v>2707.3049999999998</v>
          </cell>
          <cell r="B173">
            <v>-27.371742061264801</v>
          </cell>
        </row>
        <row r="174">
          <cell r="A174">
            <v>2707.5650000000001</v>
          </cell>
          <cell r="B174">
            <v>-26.8423784113205</v>
          </cell>
        </row>
        <row r="175">
          <cell r="A175">
            <v>2707.855</v>
          </cell>
          <cell r="B175">
            <v>-26.172360864281501</v>
          </cell>
        </row>
        <row r="176">
          <cell r="A176">
            <v>2708.125</v>
          </cell>
          <cell r="B176">
            <v>-26.152329900000005</v>
          </cell>
        </row>
        <row r="177">
          <cell r="A177">
            <v>2708.32</v>
          </cell>
          <cell r="B177">
            <v>-25.6981602</v>
          </cell>
        </row>
        <row r="178">
          <cell r="A178">
            <v>2708.49</v>
          </cell>
          <cell r="B178">
            <v>-25.605009952107402</v>
          </cell>
        </row>
        <row r="179">
          <cell r="A179">
            <v>2708.7849999999999</v>
          </cell>
          <cell r="B179">
            <v>-25.351688800000002</v>
          </cell>
        </row>
        <row r="180">
          <cell r="A180">
            <v>2709.0650000000001</v>
          </cell>
          <cell r="B180">
            <v>-29.127236799999999</v>
          </cell>
        </row>
        <row r="181">
          <cell r="A181">
            <v>2709.34</v>
          </cell>
          <cell r="B181">
            <v>-26.740292043817501</v>
          </cell>
        </row>
        <row r="182">
          <cell r="A182">
            <v>2709.66</v>
          </cell>
          <cell r="B182">
            <v>-29.127236799999999</v>
          </cell>
        </row>
        <row r="183">
          <cell r="A183">
            <v>2709.95</v>
          </cell>
          <cell r="B183">
            <v>-26.383745852035901</v>
          </cell>
        </row>
        <row r="184">
          <cell r="A184">
            <v>2710.3150000000001</v>
          </cell>
          <cell r="B184">
            <v>-26.359953385331099</v>
          </cell>
        </row>
        <row r="185">
          <cell r="A185">
            <v>2710.69</v>
          </cell>
          <cell r="B185">
            <v>-25.321291800000001</v>
          </cell>
        </row>
        <row r="186">
          <cell r="A186">
            <v>2711.05</v>
          </cell>
          <cell r="B186">
            <v>-25.500659158590398</v>
          </cell>
        </row>
        <row r="187">
          <cell r="A187">
            <v>2711.38</v>
          </cell>
          <cell r="B187">
            <v>-23.736062384935199</v>
          </cell>
        </row>
        <row r="188">
          <cell r="A188">
            <v>2711.68</v>
          </cell>
          <cell r="B188">
            <v>-23.923889643625301</v>
          </cell>
        </row>
        <row r="189">
          <cell r="A189">
            <v>2711.93</v>
          </cell>
          <cell r="B189">
            <v>-22.791411758815499</v>
          </cell>
        </row>
        <row r="190">
          <cell r="A190">
            <v>2712.2550000000001</v>
          </cell>
          <cell r="B190">
            <v>-24.813403309288798</v>
          </cell>
        </row>
        <row r="191">
          <cell r="A191">
            <v>2712.43</v>
          </cell>
          <cell r="B191">
            <v>-25.5020820392213</v>
          </cell>
        </row>
        <row r="192">
          <cell r="A192">
            <v>2712.57</v>
          </cell>
          <cell r="B192">
            <v>-25.363824649299399</v>
          </cell>
        </row>
        <row r="193">
          <cell r="A193">
            <v>2712.835</v>
          </cell>
          <cell r="B193">
            <v>-26.175784100000001</v>
          </cell>
        </row>
        <row r="194">
          <cell r="A194">
            <v>2713.2550000000001</v>
          </cell>
          <cell r="B194">
            <v>-27.181184099999999</v>
          </cell>
        </row>
        <row r="195">
          <cell r="A195">
            <v>2713.3249999999998</v>
          </cell>
          <cell r="B195">
            <v>-26.345250362805501</v>
          </cell>
        </row>
        <row r="196">
          <cell r="A196">
            <v>2713.7550000000001</v>
          </cell>
          <cell r="B196">
            <v>-25.797573701292901</v>
          </cell>
        </row>
        <row r="197">
          <cell r="A197">
            <v>2713.9549999999999</v>
          </cell>
          <cell r="B197">
            <v>-25.487369400000002</v>
          </cell>
        </row>
        <row r="198">
          <cell r="A198">
            <v>2714.26</v>
          </cell>
          <cell r="B198">
            <v>-25.539867703238698</v>
          </cell>
        </row>
        <row r="199">
          <cell r="A199">
            <v>2714.54</v>
          </cell>
          <cell r="B199">
            <v>-25.038492478345301</v>
          </cell>
        </row>
        <row r="200">
          <cell r="A200">
            <v>2714.74</v>
          </cell>
          <cell r="B200">
            <v>-25.8014264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ion list"/>
      <sheetName val="Sheet1"/>
      <sheetName val="org"/>
      <sheetName val="carb"/>
      <sheetName val="phytoclast or wood or CSI"/>
    </sheetNames>
    <sheetDataSet>
      <sheetData sheetId="0"/>
      <sheetData sheetId="1"/>
      <sheetData sheetId="2">
        <row r="2">
          <cell r="GK2" t="str">
            <v>Yorkshire England</v>
          </cell>
        </row>
        <row r="4">
          <cell r="GM4">
            <v>30.08</v>
          </cell>
          <cell r="GO4">
            <v>-27.4</v>
          </cell>
        </row>
        <row r="5">
          <cell r="GM5">
            <v>29.05</v>
          </cell>
          <cell r="GO5">
            <v>-27.42</v>
          </cell>
        </row>
        <row r="6">
          <cell r="GM6">
            <v>28.25</v>
          </cell>
          <cell r="GO6">
            <v>-27.61</v>
          </cell>
        </row>
        <row r="7">
          <cell r="GM7">
            <v>27.35</v>
          </cell>
          <cell r="GO7">
            <v>-27.56</v>
          </cell>
        </row>
        <row r="8">
          <cell r="GM8">
            <v>26.35</v>
          </cell>
          <cell r="GO8">
            <v>-26.98</v>
          </cell>
        </row>
        <row r="9">
          <cell r="GM9">
            <v>25.35</v>
          </cell>
          <cell r="GO9">
            <v>-27.14</v>
          </cell>
        </row>
        <row r="10">
          <cell r="GM10">
            <v>24.3</v>
          </cell>
          <cell r="GO10">
            <v>-27.01</v>
          </cell>
        </row>
        <row r="11">
          <cell r="GM11">
            <v>23.3</v>
          </cell>
          <cell r="GO11">
            <v>-27.18</v>
          </cell>
        </row>
        <row r="12">
          <cell r="GM12">
            <v>21.28</v>
          </cell>
          <cell r="GO12">
            <v>-27.06</v>
          </cell>
        </row>
        <row r="13">
          <cell r="GM13">
            <v>20.28</v>
          </cell>
          <cell r="GO13">
            <v>-27.26</v>
          </cell>
        </row>
        <row r="14">
          <cell r="GM14">
            <v>19.350000000000001</v>
          </cell>
          <cell r="GO14">
            <v>-27.35</v>
          </cell>
        </row>
        <row r="15">
          <cell r="GM15">
            <v>18.350000000000001</v>
          </cell>
          <cell r="GO15">
            <v>-27.42</v>
          </cell>
        </row>
        <row r="16">
          <cell r="GM16">
            <v>17.350000000000001</v>
          </cell>
          <cell r="GO16">
            <v>-27.34</v>
          </cell>
        </row>
        <row r="17">
          <cell r="GM17">
            <v>16.350000000000001</v>
          </cell>
          <cell r="GO17">
            <v>-27.86</v>
          </cell>
        </row>
        <row r="18">
          <cell r="GM18">
            <v>15.31</v>
          </cell>
          <cell r="GO18">
            <v>-27.62</v>
          </cell>
        </row>
        <row r="19">
          <cell r="GM19">
            <v>14.86</v>
          </cell>
          <cell r="GO19">
            <v>-27.4</v>
          </cell>
        </row>
        <row r="20">
          <cell r="GM20">
            <v>14.36</v>
          </cell>
          <cell r="GO20">
            <v>-27.56</v>
          </cell>
        </row>
        <row r="21">
          <cell r="GM21">
            <v>13.82</v>
          </cell>
          <cell r="GO21">
            <v>-27.6</v>
          </cell>
        </row>
        <row r="22">
          <cell r="GM22">
            <v>13.32</v>
          </cell>
          <cell r="GO22">
            <v>-27.41</v>
          </cell>
        </row>
        <row r="23">
          <cell r="GM23">
            <v>12.82</v>
          </cell>
          <cell r="GO23">
            <v>-27.6</v>
          </cell>
        </row>
        <row r="24">
          <cell r="GM24">
            <v>12.32</v>
          </cell>
          <cell r="GO24">
            <v>-27.36</v>
          </cell>
        </row>
        <row r="25">
          <cell r="GM25">
            <v>11.84</v>
          </cell>
          <cell r="GO25">
            <v>-27.44</v>
          </cell>
        </row>
        <row r="26">
          <cell r="GM26">
            <v>11.42</v>
          </cell>
          <cell r="GO26">
            <v>-27.63</v>
          </cell>
        </row>
        <row r="27">
          <cell r="GM27">
            <v>11.01</v>
          </cell>
          <cell r="GO27">
            <v>-27.07</v>
          </cell>
        </row>
        <row r="28">
          <cell r="GM28">
            <v>9.67</v>
          </cell>
          <cell r="GO28">
            <v>-27.4</v>
          </cell>
        </row>
        <row r="29">
          <cell r="GM29">
            <v>9.1199999999999992</v>
          </cell>
          <cell r="GO29">
            <v>-27.53</v>
          </cell>
        </row>
        <row r="30">
          <cell r="GM30">
            <v>8.6199999999999992</v>
          </cell>
          <cell r="GO30">
            <v>-27.45</v>
          </cell>
        </row>
        <row r="31">
          <cell r="GM31">
            <v>8.4600000000000009</v>
          </cell>
          <cell r="GO31">
            <v>-27.24</v>
          </cell>
        </row>
        <row r="32">
          <cell r="GM32">
            <v>8.42</v>
          </cell>
          <cell r="GO32">
            <v>-27.49</v>
          </cell>
        </row>
        <row r="33">
          <cell r="GM33">
            <v>8.32</v>
          </cell>
          <cell r="GO33">
            <v>-27.7</v>
          </cell>
        </row>
        <row r="34">
          <cell r="GM34">
            <v>8.24</v>
          </cell>
          <cell r="GO34">
            <v>-27.17</v>
          </cell>
        </row>
        <row r="35">
          <cell r="GM35">
            <v>8.15</v>
          </cell>
          <cell r="GO35">
            <v>-27.02</v>
          </cell>
        </row>
        <row r="36">
          <cell r="GM36">
            <v>7.47</v>
          </cell>
          <cell r="GO36">
            <v>-27.06</v>
          </cell>
        </row>
        <row r="37">
          <cell r="GM37">
            <v>7.36</v>
          </cell>
          <cell r="GO37">
            <v>-26.85</v>
          </cell>
        </row>
        <row r="38">
          <cell r="GM38">
            <v>7.06</v>
          </cell>
          <cell r="GO38">
            <v>-26.93</v>
          </cell>
        </row>
        <row r="39">
          <cell r="GM39">
            <v>6.46</v>
          </cell>
          <cell r="GO39">
            <v>-26.64</v>
          </cell>
        </row>
        <row r="40">
          <cell r="GM40">
            <v>6.12</v>
          </cell>
          <cell r="GO40">
            <v>-27.29</v>
          </cell>
        </row>
        <row r="41">
          <cell r="GM41">
            <v>5.69</v>
          </cell>
          <cell r="GO41">
            <v>-27.48</v>
          </cell>
        </row>
        <row r="42">
          <cell r="GM42">
            <v>5.48</v>
          </cell>
          <cell r="GO42">
            <v>-28.37</v>
          </cell>
        </row>
        <row r="43">
          <cell r="GM43">
            <v>4.67</v>
          </cell>
          <cell r="GO43">
            <v>-29.1</v>
          </cell>
        </row>
        <row r="44">
          <cell r="GM44">
            <v>4.5999999999999996</v>
          </cell>
          <cell r="GO44">
            <v>-29.75</v>
          </cell>
        </row>
        <row r="45">
          <cell r="GM45">
            <v>4.0999999999999996</v>
          </cell>
          <cell r="GO45">
            <v>-30.2</v>
          </cell>
        </row>
        <row r="46">
          <cell r="GM46">
            <v>3.39</v>
          </cell>
          <cell r="GO46">
            <v>-30.71</v>
          </cell>
        </row>
        <row r="47">
          <cell r="GM47">
            <v>3.13</v>
          </cell>
          <cell r="GO47">
            <v>-30.49</v>
          </cell>
        </row>
        <row r="48">
          <cell r="GM48">
            <v>2.69</v>
          </cell>
          <cell r="GO48">
            <v>-31.62</v>
          </cell>
        </row>
        <row r="49">
          <cell r="GM49">
            <v>2.4900000000000002</v>
          </cell>
          <cell r="GO49">
            <v>-31.21</v>
          </cell>
        </row>
        <row r="50">
          <cell r="GM50">
            <v>1.89</v>
          </cell>
          <cell r="GO50">
            <v>-31.5</v>
          </cell>
        </row>
        <row r="51">
          <cell r="GM51">
            <v>1.39</v>
          </cell>
          <cell r="GO51">
            <v>-31.57</v>
          </cell>
        </row>
        <row r="52">
          <cell r="GM52">
            <v>1.01</v>
          </cell>
          <cell r="GO52">
            <v>-32.36</v>
          </cell>
        </row>
        <row r="53">
          <cell r="GM53">
            <v>0.52</v>
          </cell>
          <cell r="GO53">
            <v>-30.81</v>
          </cell>
        </row>
        <row r="54">
          <cell r="GM54">
            <v>0.23</v>
          </cell>
          <cell r="GO54">
            <v>-31.35</v>
          </cell>
        </row>
        <row r="55">
          <cell r="GM55">
            <v>0.05</v>
          </cell>
          <cell r="GO55">
            <v>-32.06</v>
          </cell>
        </row>
        <row r="56">
          <cell r="GM56">
            <v>-0.1</v>
          </cell>
          <cell r="GO56">
            <v>-29.55</v>
          </cell>
        </row>
        <row r="57">
          <cell r="GM57">
            <v>-0.6</v>
          </cell>
          <cell r="GO57">
            <v>-30.71</v>
          </cell>
        </row>
        <row r="58">
          <cell r="GM58">
            <v>-1.35</v>
          </cell>
          <cell r="GO58">
            <v>-28.65</v>
          </cell>
        </row>
        <row r="59">
          <cell r="GM59">
            <v>-1.85</v>
          </cell>
          <cell r="GO59">
            <v>-27.08</v>
          </cell>
        </row>
        <row r="60">
          <cell r="GM60">
            <v>-3.14</v>
          </cell>
          <cell r="GO60">
            <v>-26.04</v>
          </cell>
        </row>
        <row r="61">
          <cell r="GM61">
            <v>-4.1399999999999997</v>
          </cell>
          <cell r="GO61">
            <v>-26.25</v>
          </cell>
        </row>
        <row r="62">
          <cell r="GM62">
            <v>-5.17</v>
          </cell>
          <cell r="GO62">
            <v>-25.92</v>
          </cell>
        </row>
        <row r="63">
          <cell r="GM63">
            <v>-5.77</v>
          </cell>
          <cell r="GO63">
            <v>-25.42</v>
          </cell>
        </row>
        <row r="64">
          <cell r="GM64">
            <v>-7.21</v>
          </cell>
          <cell r="GO64">
            <v>-25.93</v>
          </cell>
        </row>
        <row r="65">
          <cell r="GM65">
            <v>-7.71</v>
          </cell>
          <cell r="GO65">
            <v>-25.62</v>
          </cell>
        </row>
        <row r="66">
          <cell r="GM66">
            <v>-8.2100000000000009</v>
          </cell>
          <cell r="GO66">
            <v>-25.72</v>
          </cell>
        </row>
        <row r="67">
          <cell r="GM67">
            <v>-8.7100000000000009</v>
          </cell>
          <cell r="GO67">
            <v>-25.39</v>
          </cell>
        </row>
        <row r="68">
          <cell r="GM68">
            <v>-9.16</v>
          </cell>
          <cell r="GO68">
            <v>-25.65</v>
          </cell>
        </row>
        <row r="69">
          <cell r="GM69">
            <v>-9.81</v>
          </cell>
          <cell r="GO69">
            <v>-25.89</v>
          </cell>
        </row>
        <row r="70">
          <cell r="GM70">
            <v>-10.17</v>
          </cell>
          <cell r="GO70">
            <v>-25.68</v>
          </cell>
        </row>
        <row r="71">
          <cell r="GM71">
            <v>-10.61</v>
          </cell>
          <cell r="GO71">
            <v>-25.64</v>
          </cell>
        </row>
        <row r="72">
          <cell r="GM72">
            <v>-11.09</v>
          </cell>
          <cell r="GO72">
            <v>-27.43</v>
          </cell>
        </row>
        <row r="73">
          <cell r="GM73">
            <v>-11.48</v>
          </cell>
          <cell r="GO73">
            <v>-26.13</v>
          </cell>
        </row>
        <row r="74">
          <cell r="GM74">
            <v>-11.72</v>
          </cell>
          <cell r="GO74">
            <v>-25.91</v>
          </cell>
        </row>
        <row r="75">
          <cell r="GM75">
            <v>-12.22</v>
          </cell>
          <cell r="GO75">
            <v>-25.66</v>
          </cell>
        </row>
        <row r="76">
          <cell r="GM76">
            <v>-12.62</v>
          </cell>
          <cell r="GO76">
            <v>-25.77</v>
          </cell>
        </row>
        <row r="77">
          <cell r="GM77">
            <v>-13.22</v>
          </cell>
          <cell r="GO77">
            <v>-27.48</v>
          </cell>
        </row>
        <row r="78">
          <cell r="GM78">
            <v>-13.62</v>
          </cell>
          <cell r="GO78">
            <v>-26.13</v>
          </cell>
        </row>
        <row r="79">
          <cell r="GM79">
            <v>-14.08</v>
          </cell>
          <cell r="GO79">
            <v>-26.47</v>
          </cell>
        </row>
        <row r="80">
          <cell r="GM80">
            <v>-14.72</v>
          </cell>
          <cell r="GO80">
            <v>-28.6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C219-92F0-49B2-A83A-86D2F589A715}">
  <dimension ref="A1:AT59"/>
  <sheetViews>
    <sheetView zoomScale="70" zoomScaleNormal="70" workbookViewId="0">
      <pane xSplit="1" topLeftCell="V1" activePane="topRight" state="frozen"/>
      <selection pane="topRight" activeCell="AJ49" sqref="AJ49"/>
    </sheetView>
  </sheetViews>
  <sheetFormatPr defaultColWidth="9.1640625" defaultRowHeight="14" x14ac:dyDescent="0.3"/>
  <cols>
    <col min="1" max="1" width="9" style="17" bestFit="1" customWidth="1"/>
    <col min="2" max="2" width="9.33203125" style="17" bestFit="1" customWidth="1"/>
    <col min="3" max="3" width="10.6640625" style="17" bestFit="1" customWidth="1"/>
    <col min="4" max="4" width="9.33203125" style="17" bestFit="1" customWidth="1"/>
    <col min="5" max="5" width="21.08203125" style="17" bestFit="1" customWidth="1"/>
    <col min="6" max="6" width="6.08203125" style="17" bestFit="1" customWidth="1"/>
    <col min="7" max="7" width="14.4140625" style="17" bestFit="1" customWidth="1"/>
    <col min="8" max="8" width="20.75" style="17" bestFit="1" customWidth="1"/>
    <col min="9" max="9" width="14.4140625" style="17" bestFit="1" customWidth="1"/>
    <col min="10" max="10" width="12.33203125" style="17" customWidth="1"/>
    <col min="11" max="11" width="14.4140625" style="17" bestFit="1" customWidth="1"/>
    <col min="12" max="12" width="12.4140625" style="17" bestFit="1" customWidth="1"/>
    <col min="13" max="13" width="14.4140625" style="17" bestFit="1" customWidth="1"/>
    <col min="14" max="14" width="12.4140625" style="17" bestFit="1" customWidth="1"/>
    <col min="15" max="15" width="13.33203125" style="17" bestFit="1" customWidth="1"/>
    <col min="16" max="16" width="12.4140625" style="17" bestFit="1" customWidth="1"/>
    <col min="17" max="17" width="14.4140625" style="17" bestFit="1" customWidth="1"/>
    <col min="18" max="18" width="13.33203125" style="17" bestFit="1" customWidth="1"/>
    <col min="19" max="19" width="16.5" style="17" bestFit="1" customWidth="1"/>
    <col min="20" max="20" width="13.33203125" style="17" bestFit="1" customWidth="1"/>
    <col min="21" max="21" width="15.5" style="17" bestFit="1" customWidth="1"/>
    <col min="22" max="22" width="12.83203125" style="17" bestFit="1" customWidth="1"/>
    <col min="23" max="23" width="15.83203125" style="17" bestFit="1" customWidth="1"/>
    <col min="24" max="24" width="12.25" style="17" bestFit="1" customWidth="1"/>
    <col min="25" max="25" width="16.5" style="17" bestFit="1" customWidth="1"/>
    <col min="26" max="26" width="12.25" style="17" bestFit="1" customWidth="1"/>
    <col min="27" max="27" width="16.5" style="17" bestFit="1" customWidth="1"/>
    <col min="28" max="28" width="20.75" style="17" bestFit="1" customWidth="1"/>
    <col min="29" max="30" width="13.33203125" style="17" bestFit="1" customWidth="1"/>
    <col min="31" max="33" width="15.5" style="17" bestFit="1" customWidth="1"/>
    <col min="34" max="34" width="20.6640625" style="17" customWidth="1"/>
    <col min="35" max="37" width="15.5" style="17" bestFit="1" customWidth="1"/>
    <col min="38" max="38" width="14.4140625" style="17" bestFit="1" customWidth="1"/>
    <col min="39" max="39" width="15.5" style="17" bestFit="1" customWidth="1"/>
    <col min="40" max="40" width="14.33203125" style="17" bestFit="1" customWidth="1"/>
    <col min="41" max="41" width="15.5" style="17" bestFit="1" customWidth="1"/>
    <col min="42" max="42" width="13.33203125" style="17" bestFit="1" customWidth="1"/>
    <col min="43" max="43" width="15.08203125" style="17" bestFit="1" customWidth="1"/>
    <col min="44" max="44" width="13.33203125" style="17" bestFit="1" customWidth="1"/>
    <col min="45" max="45" width="15.5" style="17" bestFit="1" customWidth="1"/>
    <col min="46" max="46" width="16.83203125" style="17" bestFit="1" customWidth="1"/>
    <col min="47" max="47" width="15" style="17" customWidth="1"/>
    <col min="48" max="48" width="16.4140625" style="17" bestFit="1" customWidth="1"/>
    <col min="49" max="49" width="15" style="17" bestFit="1" customWidth="1"/>
    <col min="50" max="50" width="6.75" style="17" bestFit="1" customWidth="1"/>
    <col min="51" max="51" width="14.25" style="17" bestFit="1" customWidth="1"/>
    <col min="52" max="52" width="6.75" style="17" bestFit="1" customWidth="1"/>
    <col min="53" max="53" width="15" style="17" bestFit="1" customWidth="1"/>
    <col min="54" max="54" width="14.25" style="17" bestFit="1" customWidth="1"/>
    <col min="55" max="55" width="15" style="17" bestFit="1" customWidth="1"/>
    <col min="56" max="56" width="13.4140625" style="17" bestFit="1" customWidth="1"/>
    <col min="57" max="57" width="14.25" style="17" bestFit="1" customWidth="1"/>
    <col min="58" max="58" width="8.25" style="17" bestFit="1" customWidth="1"/>
    <col min="59" max="59" width="8.58203125" style="17" bestFit="1" customWidth="1"/>
    <col min="60" max="60" width="8.25" style="17" bestFit="1" customWidth="1"/>
    <col min="61" max="61" width="9.1640625" style="17"/>
    <col min="62" max="63" width="9.4140625" style="17" bestFit="1" customWidth="1"/>
    <col min="64" max="64" width="12.75" style="17" bestFit="1" customWidth="1"/>
    <col min="65" max="65" width="16.75" style="17" customWidth="1"/>
    <col min="66" max="66" width="16.4140625" style="17" bestFit="1" customWidth="1"/>
    <col min="67" max="16384" width="9.1640625" style="17"/>
  </cols>
  <sheetData>
    <row r="1" spans="1:46" x14ac:dyDescent="0.3">
      <c r="A1" s="16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x14ac:dyDescent="0.3">
      <c r="A2" s="3" t="s">
        <v>41</v>
      </c>
      <c r="B2" s="3"/>
      <c r="C2" s="3"/>
      <c r="D2" s="3"/>
      <c r="E2" s="3"/>
      <c r="F2" s="18" t="s">
        <v>74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3" t="s">
        <v>45</v>
      </c>
      <c r="AK2" s="18" t="s">
        <v>75</v>
      </c>
      <c r="AL2" s="18"/>
      <c r="AM2" s="18"/>
      <c r="AN2" s="18"/>
      <c r="AO2" s="18"/>
      <c r="AP2" s="18"/>
      <c r="AQ2" s="18"/>
      <c r="AR2" s="18"/>
      <c r="AS2" s="19" t="s">
        <v>50</v>
      </c>
      <c r="AT2" s="19" t="s">
        <v>51</v>
      </c>
    </row>
    <row r="3" spans="1:46" x14ac:dyDescent="0.3">
      <c r="A3" s="3" t="s">
        <v>0</v>
      </c>
      <c r="B3" s="3" t="s">
        <v>1</v>
      </c>
      <c r="C3" s="3" t="s">
        <v>96</v>
      </c>
      <c r="D3" s="3" t="s">
        <v>44</v>
      </c>
      <c r="E3" s="3" t="s">
        <v>95</v>
      </c>
      <c r="F3" s="3" t="s">
        <v>24</v>
      </c>
      <c r="G3" s="3"/>
      <c r="H3" s="3" t="s">
        <v>25</v>
      </c>
      <c r="I3" s="3"/>
      <c r="J3" s="3" t="s">
        <v>26</v>
      </c>
      <c r="K3" s="3"/>
      <c r="L3" s="3" t="s">
        <v>27</v>
      </c>
      <c r="M3" s="3"/>
      <c r="N3" s="3" t="s">
        <v>28</v>
      </c>
      <c r="O3" s="3"/>
      <c r="P3" s="3" t="s">
        <v>29</v>
      </c>
      <c r="Q3" s="3"/>
      <c r="R3" s="3" t="s">
        <v>30</v>
      </c>
      <c r="S3" s="3"/>
      <c r="T3" s="3" t="s">
        <v>31</v>
      </c>
      <c r="U3" s="3"/>
      <c r="V3" s="3" t="s">
        <v>32</v>
      </c>
      <c r="W3" s="3"/>
      <c r="X3" s="3" t="s">
        <v>33</v>
      </c>
      <c r="Y3" s="3"/>
      <c r="Z3" s="3" t="s">
        <v>34</v>
      </c>
      <c r="AA3" s="3"/>
      <c r="AB3" s="3" t="s">
        <v>35</v>
      </c>
      <c r="AC3" s="3"/>
      <c r="AD3" s="3" t="s">
        <v>36</v>
      </c>
      <c r="AE3" s="3"/>
      <c r="AF3" s="3" t="s">
        <v>37</v>
      </c>
      <c r="AG3" s="3"/>
      <c r="AH3" s="3" t="s">
        <v>38</v>
      </c>
      <c r="AI3" s="3"/>
      <c r="AJ3" s="3"/>
      <c r="AK3" s="3" t="s">
        <v>62</v>
      </c>
      <c r="AL3" s="3"/>
      <c r="AM3" s="3" t="s">
        <v>63</v>
      </c>
      <c r="AN3" s="3"/>
      <c r="AO3" s="3" t="s">
        <v>64</v>
      </c>
      <c r="AP3" s="3"/>
      <c r="AQ3" s="3" t="s">
        <v>65</v>
      </c>
      <c r="AR3" s="3"/>
      <c r="AS3" s="19"/>
      <c r="AT3" s="19"/>
    </row>
    <row r="4" spans="1:46" x14ac:dyDescent="0.3">
      <c r="A4" s="3"/>
      <c r="B4" s="3"/>
      <c r="C4" s="3"/>
      <c r="D4" s="3"/>
      <c r="E4" s="3"/>
      <c r="F4" s="20" t="s">
        <v>39</v>
      </c>
      <c r="G4" s="20" t="s">
        <v>40</v>
      </c>
      <c r="H4" s="20" t="s">
        <v>39</v>
      </c>
      <c r="I4" s="20" t="s">
        <v>40</v>
      </c>
      <c r="J4" s="20" t="s">
        <v>39</v>
      </c>
      <c r="K4" s="20" t="s">
        <v>40</v>
      </c>
      <c r="L4" s="20" t="s">
        <v>39</v>
      </c>
      <c r="M4" s="20" t="s">
        <v>40</v>
      </c>
      <c r="N4" s="20" t="s">
        <v>39</v>
      </c>
      <c r="O4" s="20" t="s">
        <v>40</v>
      </c>
      <c r="P4" s="20" t="s">
        <v>39</v>
      </c>
      <c r="Q4" s="20" t="s">
        <v>40</v>
      </c>
      <c r="R4" s="20" t="s">
        <v>39</v>
      </c>
      <c r="S4" s="20" t="s">
        <v>40</v>
      </c>
      <c r="T4" s="20" t="s">
        <v>39</v>
      </c>
      <c r="U4" s="20" t="s">
        <v>40</v>
      </c>
      <c r="V4" s="20" t="s">
        <v>39</v>
      </c>
      <c r="W4" s="20" t="s">
        <v>40</v>
      </c>
      <c r="X4" s="20" t="s">
        <v>39</v>
      </c>
      <c r="Y4" s="20" t="s">
        <v>40</v>
      </c>
      <c r="Z4" s="20" t="s">
        <v>39</v>
      </c>
      <c r="AA4" s="20" t="s">
        <v>40</v>
      </c>
      <c r="AB4" s="20" t="s">
        <v>39</v>
      </c>
      <c r="AC4" s="20" t="s">
        <v>40</v>
      </c>
      <c r="AD4" s="20" t="s">
        <v>39</v>
      </c>
      <c r="AE4" s="20" t="s">
        <v>40</v>
      </c>
      <c r="AF4" s="20" t="s">
        <v>39</v>
      </c>
      <c r="AG4" s="20" t="s">
        <v>40</v>
      </c>
      <c r="AH4" s="20" t="s">
        <v>39</v>
      </c>
      <c r="AI4" s="20" t="s">
        <v>40</v>
      </c>
      <c r="AJ4" s="3"/>
      <c r="AK4" s="20" t="s">
        <v>39</v>
      </c>
      <c r="AL4" s="20" t="s">
        <v>40</v>
      </c>
      <c r="AM4" s="20" t="s">
        <v>39</v>
      </c>
      <c r="AN4" s="20" t="s">
        <v>40</v>
      </c>
      <c r="AO4" s="20" t="s">
        <v>39</v>
      </c>
      <c r="AP4" s="20" t="s">
        <v>40</v>
      </c>
      <c r="AQ4" s="20" t="s">
        <v>39</v>
      </c>
      <c r="AR4" s="20" t="s">
        <v>40</v>
      </c>
      <c r="AS4" s="19"/>
      <c r="AT4" s="19"/>
    </row>
    <row r="5" spans="1:46" x14ac:dyDescent="0.3">
      <c r="A5" s="13" t="s">
        <v>2</v>
      </c>
      <c r="B5" s="13">
        <v>1.7002331002330999</v>
      </c>
      <c r="C5" s="13">
        <v>4.7938149999999999E-2</v>
      </c>
      <c r="D5" s="13">
        <v>10.085599999999999</v>
      </c>
      <c r="E5" s="13" t="s">
        <v>72</v>
      </c>
      <c r="F5" s="14" t="s">
        <v>71</v>
      </c>
      <c r="G5" s="14" t="s">
        <v>71</v>
      </c>
      <c r="H5" s="14" t="s">
        <v>71</v>
      </c>
      <c r="I5" s="14" t="s">
        <v>71</v>
      </c>
      <c r="J5" s="14" t="s">
        <v>71</v>
      </c>
      <c r="K5" s="14" t="s">
        <v>71</v>
      </c>
      <c r="L5" s="14" t="s">
        <v>71</v>
      </c>
      <c r="M5" s="14" t="s">
        <v>71</v>
      </c>
      <c r="N5" s="14" t="s">
        <v>71</v>
      </c>
      <c r="O5" s="14" t="s">
        <v>71</v>
      </c>
      <c r="P5" s="14" t="s">
        <v>71</v>
      </c>
      <c r="Q5" s="14" t="s">
        <v>71</v>
      </c>
      <c r="R5" s="14" t="s">
        <v>71</v>
      </c>
      <c r="S5" s="14" t="s">
        <v>71</v>
      </c>
      <c r="T5" s="14" t="s">
        <v>71</v>
      </c>
      <c r="U5" s="14" t="s">
        <v>71</v>
      </c>
      <c r="V5" s="14" t="s">
        <v>71</v>
      </c>
      <c r="W5" s="14" t="s">
        <v>71</v>
      </c>
      <c r="X5" s="14" t="s">
        <v>71</v>
      </c>
      <c r="Y5" s="14" t="s">
        <v>71</v>
      </c>
      <c r="Z5" s="14" t="s">
        <v>71</v>
      </c>
      <c r="AA5" s="14" t="s">
        <v>71</v>
      </c>
      <c r="AB5" s="14" t="s">
        <v>71</v>
      </c>
      <c r="AC5" s="14" t="s">
        <v>71</v>
      </c>
      <c r="AD5" s="14" t="s">
        <v>71</v>
      </c>
      <c r="AE5" s="14" t="s">
        <v>71</v>
      </c>
      <c r="AF5" s="14" t="s">
        <v>71</v>
      </c>
      <c r="AG5" s="14" t="s">
        <v>71</v>
      </c>
      <c r="AH5" s="14" t="s">
        <v>71</v>
      </c>
      <c r="AI5" s="14" t="s">
        <v>71</v>
      </c>
      <c r="AJ5" s="14" t="s">
        <v>72</v>
      </c>
      <c r="AK5" s="14" t="s">
        <v>71</v>
      </c>
      <c r="AL5" s="14" t="s">
        <v>71</v>
      </c>
      <c r="AM5" s="14" t="s">
        <v>71</v>
      </c>
      <c r="AN5" s="14" t="s">
        <v>71</v>
      </c>
      <c r="AO5" s="14" t="s">
        <v>71</v>
      </c>
      <c r="AP5" s="14" t="s">
        <v>71</v>
      </c>
      <c r="AQ5" s="14" t="s">
        <v>71</v>
      </c>
      <c r="AR5" s="14" t="s">
        <v>71</v>
      </c>
      <c r="AS5" s="14" t="s">
        <v>72</v>
      </c>
      <c r="AT5" s="14" t="s">
        <v>72</v>
      </c>
    </row>
    <row r="6" spans="1:46" x14ac:dyDescent="0.3">
      <c r="A6" s="14" t="s">
        <v>3</v>
      </c>
      <c r="B6" s="14">
        <v>4.5006993006993001</v>
      </c>
      <c r="C6" s="13" t="s">
        <v>72</v>
      </c>
      <c r="D6" s="13">
        <v>10.351000000000001</v>
      </c>
      <c r="E6" s="13" t="s">
        <v>72</v>
      </c>
      <c r="F6" s="14" t="s">
        <v>71</v>
      </c>
      <c r="G6" s="14" t="s">
        <v>71</v>
      </c>
      <c r="H6" s="14" t="s">
        <v>71</v>
      </c>
      <c r="I6" s="14" t="s">
        <v>71</v>
      </c>
      <c r="J6" s="14" t="s">
        <v>71</v>
      </c>
      <c r="K6" s="14" t="s">
        <v>71</v>
      </c>
      <c r="L6" s="14" t="s">
        <v>71</v>
      </c>
      <c r="M6" s="14" t="s">
        <v>71</v>
      </c>
      <c r="N6" s="14" t="s">
        <v>71</v>
      </c>
      <c r="O6" s="14" t="s">
        <v>71</v>
      </c>
      <c r="P6" s="14" t="s">
        <v>71</v>
      </c>
      <c r="Q6" s="14" t="s">
        <v>71</v>
      </c>
      <c r="R6" s="14" t="s">
        <v>71</v>
      </c>
      <c r="S6" s="14" t="s">
        <v>71</v>
      </c>
      <c r="T6" s="14" t="s">
        <v>71</v>
      </c>
      <c r="U6" s="14" t="s">
        <v>71</v>
      </c>
      <c r="V6" s="14" t="s">
        <v>71</v>
      </c>
      <c r="W6" s="14" t="s">
        <v>71</v>
      </c>
      <c r="X6" s="14" t="s">
        <v>71</v>
      </c>
      <c r="Y6" s="14" t="s">
        <v>71</v>
      </c>
      <c r="Z6" s="14" t="s">
        <v>71</v>
      </c>
      <c r="AA6" s="14" t="s">
        <v>71</v>
      </c>
      <c r="AB6" s="14" t="s">
        <v>71</v>
      </c>
      <c r="AC6" s="14" t="s">
        <v>71</v>
      </c>
      <c r="AD6" s="14" t="s">
        <v>71</v>
      </c>
      <c r="AE6" s="14" t="s">
        <v>71</v>
      </c>
      <c r="AF6" s="14" t="s">
        <v>71</v>
      </c>
      <c r="AG6" s="14" t="s">
        <v>71</v>
      </c>
      <c r="AH6" s="14" t="s">
        <v>71</v>
      </c>
      <c r="AI6" s="14" t="s">
        <v>71</v>
      </c>
      <c r="AJ6" s="14" t="s">
        <v>72</v>
      </c>
      <c r="AK6" s="14">
        <v>41.25</v>
      </c>
      <c r="AL6" s="14">
        <v>4524032.4730000002</v>
      </c>
      <c r="AM6" s="14">
        <v>41.82</v>
      </c>
      <c r="AN6" s="14">
        <v>2895176.42</v>
      </c>
      <c r="AO6" s="14">
        <v>44.09</v>
      </c>
      <c r="AP6" s="14">
        <v>1307398.1159999999</v>
      </c>
      <c r="AQ6" s="14">
        <v>44.34</v>
      </c>
      <c r="AR6" s="14">
        <v>913582.43900000001</v>
      </c>
      <c r="AS6" s="14">
        <f>AN6/(AL6+AN6)*100</f>
        <v>39.022710665709788</v>
      </c>
      <c r="AT6" s="14">
        <f>AP6/(AP6+AR6)*100</f>
        <v>58.865806504100625</v>
      </c>
    </row>
    <row r="7" spans="1:46" x14ac:dyDescent="0.3">
      <c r="A7" s="14" t="s">
        <v>4</v>
      </c>
      <c r="B7" s="15">
        <v>5.9969821673525399</v>
      </c>
      <c r="C7" s="13">
        <v>2.0702740999999998</v>
      </c>
      <c r="D7" s="13">
        <v>10.0326</v>
      </c>
      <c r="E7" s="13">
        <v>-23.492000000000001</v>
      </c>
      <c r="F7" s="14">
        <v>25.43</v>
      </c>
      <c r="G7" s="14">
        <v>601868197.68700004</v>
      </c>
      <c r="H7" s="14">
        <v>27.49</v>
      </c>
      <c r="I7" s="14">
        <v>751324887.18200004</v>
      </c>
      <c r="J7" s="14">
        <v>29.48</v>
      </c>
      <c r="K7" s="14">
        <v>516778183.82999998</v>
      </c>
      <c r="L7" s="14">
        <v>31.39</v>
      </c>
      <c r="M7" s="14">
        <v>679842885.76699996</v>
      </c>
      <c r="N7" s="14">
        <v>33.229999999999997</v>
      </c>
      <c r="O7" s="14">
        <v>444933795.85299999</v>
      </c>
      <c r="P7" s="14">
        <v>35.03</v>
      </c>
      <c r="Q7" s="14">
        <v>542623748.69200003</v>
      </c>
      <c r="R7" s="14">
        <v>36.75</v>
      </c>
      <c r="S7" s="14">
        <v>306270324.10100001</v>
      </c>
      <c r="T7" s="14">
        <v>38.43</v>
      </c>
      <c r="U7" s="14">
        <v>414177226.93000001</v>
      </c>
      <c r="V7" s="14">
        <v>40.04</v>
      </c>
      <c r="W7" s="14">
        <v>146664473.17199999</v>
      </c>
      <c r="X7" s="14">
        <v>41.61</v>
      </c>
      <c r="Y7" s="14">
        <v>214941365.22499999</v>
      </c>
      <c r="Z7" s="14">
        <v>43.13</v>
      </c>
      <c r="AA7" s="14">
        <v>83856356.737000003</v>
      </c>
      <c r="AB7" s="14">
        <v>44.62</v>
      </c>
      <c r="AC7" s="14">
        <v>119297077.602</v>
      </c>
      <c r="AD7" s="14">
        <v>46.05</v>
      </c>
      <c r="AE7" s="14">
        <v>55585268.432999998</v>
      </c>
      <c r="AF7" s="14">
        <v>47.49</v>
      </c>
      <c r="AG7" s="14">
        <v>69328202.576000005</v>
      </c>
      <c r="AH7" s="14">
        <v>49.13</v>
      </c>
      <c r="AI7" s="14">
        <v>14017746.801999999</v>
      </c>
      <c r="AJ7" s="14">
        <f>0.5*(I7+M7+Q7+U7+Y7+AC7+AG7)/(K7+O7+S7+W7+AA7+AE7+AI7)+0.5*(I7+M7+Q7+U7+Y7+AC7+AG7)/(G7+K7+O7+S7+W7+AA7+AE7)</f>
        <v>1.5374983597592435</v>
      </c>
      <c r="AK7" s="14">
        <v>41.32</v>
      </c>
      <c r="AL7" s="14">
        <v>621248990.94400001</v>
      </c>
      <c r="AM7" s="14">
        <v>41.88</v>
      </c>
      <c r="AN7" s="14">
        <v>319620789.62699997</v>
      </c>
      <c r="AO7" s="14">
        <v>44.13</v>
      </c>
      <c r="AP7" s="14">
        <v>80370004.241999999</v>
      </c>
      <c r="AQ7" s="14">
        <v>44.39</v>
      </c>
      <c r="AR7" s="14">
        <v>66724491.704000004</v>
      </c>
      <c r="AS7" s="14">
        <f>AN7/(AL7+AN7)*100</f>
        <v>33.97077855269481</v>
      </c>
      <c r="AT7" s="14">
        <f>AP7/(AP7+AR7)*100</f>
        <v>54.638349127288009</v>
      </c>
    </row>
    <row r="8" spans="1:46" x14ac:dyDescent="0.3">
      <c r="A8" s="14" t="s">
        <v>5</v>
      </c>
      <c r="B8" s="15">
        <v>7.6696844993141298</v>
      </c>
      <c r="C8" s="13">
        <v>4.5527008000000002</v>
      </c>
      <c r="D8" s="13">
        <v>10.033200000000001</v>
      </c>
      <c r="E8" s="13">
        <v>-22.378</v>
      </c>
      <c r="F8" s="14">
        <v>25.43</v>
      </c>
      <c r="G8" s="14">
        <v>555407811.16700006</v>
      </c>
      <c r="H8" s="14">
        <v>27.49</v>
      </c>
      <c r="I8" s="14">
        <v>698936528.29999995</v>
      </c>
      <c r="J8" s="14">
        <v>29.48</v>
      </c>
      <c r="K8" s="14">
        <v>459739369.23100001</v>
      </c>
      <c r="L8" s="14">
        <v>31.4</v>
      </c>
      <c r="M8" s="14">
        <v>612632597.26900005</v>
      </c>
      <c r="N8" s="14">
        <v>33.24</v>
      </c>
      <c r="O8" s="14">
        <v>369627679.25400001</v>
      </c>
      <c r="P8" s="14">
        <v>35.04</v>
      </c>
      <c r="Q8" s="14">
        <v>485906493.52399999</v>
      </c>
      <c r="R8" s="14">
        <v>36.76</v>
      </c>
      <c r="S8" s="14">
        <v>258574037.822</v>
      </c>
      <c r="T8" s="14">
        <v>38.450000000000003</v>
      </c>
      <c r="U8" s="14">
        <v>347846212.08099997</v>
      </c>
      <c r="V8" s="14">
        <v>40.049999999999997</v>
      </c>
      <c r="W8" s="14">
        <v>128748323.223</v>
      </c>
      <c r="X8" s="14">
        <v>41.62</v>
      </c>
      <c r="Y8" s="14">
        <v>167409528.491</v>
      </c>
      <c r="Z8" s="14">
        <v>43.14</v>
      </c>
      <c r="AA8" s="14">
        <v>67687158.090000004</v>
      </c>
      <c r="AB8" s="14">
        <v>44.62</v>
      </c>
      <c r="AC8" s="14">
        <v>106271814.43799999</v>
      </c>
      <c r="AD8" s="14">
        <v>46.06</v>
      </c>
      <c r="AE8" s="14">
        <v>80291050.372999996</v>
      </c>
      <c r="AF8" s="14">
        <v>47.5</v>
      </c>
      <c r="AG8" s="14">
        <v>63387469.839000002</v>
      </c>
      <c r="AH8" s="14">
        <v>49.13</v>
      </c>
      <c r="AI8" s="14">
        <v>8891706.625</v>
      </c>
      <c r="AJ8" s="14">
        <f>0.5*(I8+M8+Q8+U8+Y8+AC8+AG8)/(K8+O8+S8+W8+AA8+AE8+AI8)+0.5*(I8+M8+Q8+U8+Y8+AC8+AG8)/(G8+K8+O8+S8+W8+AA8+AE8)</f>
        <v>1.5500648034793283</v>
      </c>
      <c r="AK8" s="14">
        <v>41.34</v>
      </c>
      <c r="AL8" s="14">
        <v>1038862519.08</v>
      </c>
      <c r="AM8" s="14">
        <v>41.9</v>
      </c>
      <c r="AN8" s="14">
        <v>371981046.28600001</v>
      </c>
      <c r="AO8" s="14">
        <v>44.15</v>
      </c>
      <c r="AP8" s="14">
        <v>141803168.26100001</v>
      </c>
      <c r="AQ8" s="14">
        <v>44.41</v>
      </c>
      <c r="AR8" s="14">
        <v>129775123.07600001</v>
      </c>
      <c r="AS8" s="14">
        <f>AN8/(AL8+AN8)*100</f>
        <v>26.365860497758369</v>
      </c>
      <c r="AT8" s="14">
        <f>AP8/(AP8+AR8)*100</f>
        <v>52.214471032604457</v>
      </c>
    </row>
    <row r="9" spans="1:46" x14ac:dyDescent="0.3">
      <c r="A9" s="14" t="s">
        <v>6</v>
      </c>
      <c r="B9" s="15">
        <v>8.3517482517482495</v>
      </c>
      <c r="C9" s="13">
        <v>4.1550233333333333</v>
      </c>
      <c r="D9" s="13">
        <v>10.0062</v>
      </c>
      <c r="E9" s="13">
        <v>-24.156402702018131</v>
      </c>
      <c r="F9" s="14">
        <v>25.4</v>
      </c>
      <c r="G9" s="14">
        <v>862059731.27699995</v>
      </c>
      <c r="H9" s="14">
        <v>27.48</v>
      </c>
      <c r="I9" s="14">
        <v>1111987959.0639999</v>
      </c>
      <c r="J9" s="14">
        <v>29.44</v>
      </c>
      <c r="K9" s="14">
        <v>601449809.70899999</v>
      </c>
      <c r="L9" s="14">
        <v>31.37</v>
      </c>
      <c r="M9" s="14">
        <v>744250222.13300002</v>
      </c>
      <c r="N9" s="14">
        <v>33.21</v>
      </c>
      <c r="O9" s="14">
        <v>395894716.36400002</v>
      </c>
      <c r="P9" s="14">
        <v>35</v>
      </c>
      <c r="Q9" s="14">
        <v>529999539.58099997</v>
      </c>
      <c r="R9" s="14">
        <v>36.72</v>
      </c>
      <c r="S9" s="14">
        <v>272011193.57300001</v>
      </c>
      <c r="T9" s="14">
        <v>38.4</v>
      </c>
      <c r="U9" s="14">
        <v>344580540.08499998</v>
      </c>
      <c r="V9" s="14">
        <v>40.01</v>
      </c>
      <c r="W9" s="14">
        <v>118060541.458</v>
      </c>
      <c r="X9" s="14">
        <v>41.58</v>
      </c>
      <c r="Y9" s="14">
        <v>144893253.94499999</v>
      </c>
      <c r="Z9" s="14">
        <v>43.1</v>
      </c>
      <c r="AA9" s="14">
        <v>49916291.82</v>
      </c>
      <c r="AB9" s="14">
        <v>44.57</v>
      </c>
      <c r="AC9" s="14">
        <v>98054407.012999997</v>
      </c>
      <c r="AD9" s="14">
        <v>46.01</v>
      </c>
      <c r="AE9" s="14">
        <v>61167086.111000001</v>
      </c>
      <c r="AF9" s="14">
        <v>47.45</v>
      </c>
      <c r="AG9" s="14">
        <v>40472001.092</v>
      </c>
      <c r="AH9" s="14">
        <v>49.07</v>
      </c>
      <c r="AI9" s="14">
        <v>11867809.571</v>
      </c>
      <c r="AJ9" s="14">
        <f>0.5*(I9+M9+Q9+U9+Y9+AC9+AG9)/(K9+O9+S9+W9+AA9+AE9+AI9)+0.5*(I9+M9+Q9+U9+Y9+AC9+AG9)/(G9+K9+O9+S9+W9+AA9+AE9)</f>
        <v>1.6363076085668167</v>
      </c>
      <c r="AK9" s="14">
        <v>41.29</v>
      </c>
      <c r="AL9" s="14">
        <v>976243574.03799999</v>
      </c>
      <c r="AM9" s="14">
        <v>41.86</v>
      </c>
      <c r="AN9" s="14">
        <v>492181214.41900003</v>
      </c>
      <c r="AO9" s="14">
        <v>44.1</v>
      </c>
      <c r="AP9" s="14">
        <v>161851077.324</v>
      </c>
      <c r="AQ9" s="14">
        <v>44.35</v>
      </c>
      <c r="AR9" s="14">
        <v>147489798.792</v>
      </c>
      <c r="AS9" s="14">
        <f>AN9/(AL9+AN9)*100</f>
        <v>33.517631838412171</v>
      </c>
      <c r="AT9" s="14">
        <f>AP9/(AP9+AR9)*100</f>
        <v>52.321270747066528</v>
      </c>
    </row>
    <row r="10" spans="1:46" x14ac:dyDescent="0.3">
      <c r="A10" s="14" t="s">
        <v>7</v>
      </c>
      <c r="B10" s="15">
        <v>9.3030303030302992</v>
      </c>
      <c r="C10" s="13">
        <v>6.1090866666666672</v>
      </c>
      <c r="D10" s="13">
        <v>10.018599999999999</v>
      </c>
      <c r="E10" s="13">
        <v>-20.436170895714277</v>
      </c>
      <c r="F10" s="14">
        <v>25.48</v>
      </c>
      <c r="G10" s="14">
        <v>1706211276.8310001</v>
      </c>
      <c r="H10" s="14">
        <v>27.55</v>
      </c>
      <c r="I10" s="14">
        <v>2174830497.4320002</v>
      </c>
      <c r="J10" s="14">
        <v>29.5</v>
      </c>
      <c r="K10" s="14">
        <v>1244249469.3800001</v>
      </c>
      <c r="L10" s="14">
        <v>31.43</v>
      </c>
      <c r="M10" s="14">
        <v>1451218097.5039999</v>
      </c>
      <c r="N10" s="14">
        <v>33.25</v>
      </c>
      <c r="O10" s="14">
        <v>793939745.56799996</v>
      </c>
      <c r="P10" s="14">
        <v>35.07</v>
      </c>
      <c r="Q10" s="14">
        <v>955707322.29999995</v>
      </c>
      <c r="R10" s="14">
        <v>36.770000000000003</v>
      </c>
      <c r="S10" s="14">
        <v>504271874.35699999</v>
      </c>
      <c r="T10" s="14">
        <v>38.46</v>
      </c>
      <c r="U10" s="14">
        <v>644087650.40600002</v>
      </c>
      <c r="V10" s="14">
        <v>40.07</v>
      </c>
      <c r="W10" s="14">
        <v>236365523.921</v>
      </c>
      <c r="X10" s="14">
        <v>41.63</v>
      </c>
      <c r="Y10" s="14">
        <v>263610284.93099999</v>
      </c>
      <c r="Z10" s="14">
        <v>43.14</v>
      </c>
      <c r="AA10" s="14">
        <v>105871773.546</v>
      </c>
      <c r="AB10" s="14">
        <v>44.62</v>
      </c>
      <c r="AC10" s="14">
        <v>206778916.264</v>
      </c>
      <c r="AD10" s="14">
        <v>46.06</v>
      </c>
      <c r="AE10" s="14">
        <v>161992208.09599999</v>
      </c>
      <c r="AF10" s="14">
        <v>47.49</v>
      </c>
      <c r="AG10" s="14">
        <v>100443581.642</v>
      </c>
      <c r="AH10" s="14">
        <v>49.13</v>
      </c>
      <c r="AI10" s="14">
        <v>21257042.539999999</v>
      </c>
      <c r="AJ10" s="14">
        <f t="shared" ref="AJ10:AJ24" si="0">0.5*(I10+M10+Q10+U10+Y10+AC10+AG10)/(K10+O10+S10+W10+AA10+AE10+AI10)+0.5*(I10+M10+Q10+U10+Y10+AC10+AG10)/(G10+K10+O10+S10+W10+AA10+AE10)</f>
        <v>1.5545195757057482</v>
      </c>
      <c r="AK10" s="14">
        <v>41.37</v>
      </c>
      <c r="AL10" s="14">
        <v>1870353324.4590001</v>
      </c>
      <c r="AM10" s="14">
        <v>41.93</v>
      </c>
      <c r="AN10" s="14">
        <v>942496475.074</v>
      </c>
      <c r="AO10" s="14">
        <v>44.16</v>
      </c>
      <c r="AP10" s="14">
        <v>350860088.15799999</v>
      </c>
      <c r="AQ10" s="14">
        <v>44.41</v>
      </c>
      <c r="AR10" s="14">
        <v>326944117.40100002</v>
      </c>
      <c r="AS10" s="14">
        <f>AN10/(AL10+AN10)*100</f>
        <v>33.506818431274816</v>
      </c>
      <c r="AT10" s="14">
        <f>AP10/(AP10+AR10)*100</f>
        <v>51.764224134407364</v>
      </c>
    </row>
    <row r="11" spans="1:46" x14ac:dyDescent="0.3">
      <c r="A11" s="14" t="s">
        <v>8</v>
      </c>
      <c r="B11" s="15">
        <v>9.8436213991769606</v>
      </c>
      <c r="C11" s="13">
        <v>11.616848299999999</v>
      </c>
      <c r="D11" s="13">
        <v>10.003500000000001</v>
      </c>
      <c r="E11" s="13">
        <v>-22.364999999999998</v>
      </c>
      <c r="F11" s="14">
        <v>25.46</v>
      </c>
      <c r="G11" s="14">
        <v>1240388857.346</v>
      </c>
      <c r="H11" s="14">
        <v>27.53</v>
      </c>
      <c r="I11" s="14">
        <v>1519807494.04</v>
      </c>
      <c r="J11" s="14">
        <v>29.49</v>
      </c>
      <c r="K11" s="14">
        <v>861730032.50300002</v>
      </c>
      <c r="L11" s="14">
        <v>31.41</v>
      </c>
      <c r="M11" s="14">
        <v>999016134.15199995</v>
      </c>
      <c r="N11" s="14">
        <v>33.25</v>
      </c>
      <c r="O11" s="14">
        <v>554249892.99699998</v>
      </c>
      <c r="P11" s="14">
        <v>35.04</v>
      </c>
      <c r="Q11" s="14">
        <v>655169360.19299996</v>
      </c>
      <c r="R11" s="14">
        <v>36.76</v>
      </c>
      <c r="S11" s="14">
        <v>354096532.83999997</v>
      </c>
      <c r="T11" s="14">
        <v>38.450000000000003</v>
      </c>
      <c r="U11" s="14">
        <v>395522670.63800001</v>
      </c>
      <c r="V11" s="14">
        <v>40.06</v>
      </c>
      <c r="W11" s="14">
        <v>146149048.315</v>
      </c>
      <c r="X11" s="14">
        <v>41.62</v>
      </c>
      <c r="Y11" s="14">
        <v>182540942.19299999</v>
      </c>
      <c r="Z11" s="14">
        <v>43.14</v>
      </c>
      <c r="AA11" s="14">
        <v>70837070.869000003</v>
      </c>
      <c r="AB11" s="14">
        <v>44.62</v>
      </c>
      <c r="AC11" s="14">
        <v>110264869.323</v>
      </c>
      <c r="AD11" s="14">
        <v>46.06</v>
      </c>
      <c r="AE11" s="14">
        <v>86392910.938999996</v>
      </c>
      <c r="AF11" s="14">
        <v>47.49</v>
      </c>
      <c r="AG11" s="14">
        <v>59588552.762000002</v>
      </c>
      <c r="AH11" s="14">
        <v>49.12</v>
      </c>
      <c r="AI11" s="14">
        <v>15467064.088</v>
      </c>
      <c r="AJ11" s="14">
        <f t="shared" si="0"/>
        <v>1.5304861945907655</v>
      </c>
      <c r="AK11" s="14">
        <v>41.36</v>
      </c>
      <c r="AL11" s="14">
        <v>1689858762.964</v>
      </c>
      <c r="AM11" s="14">
        <v>41.9</v>
      </c>
      <c r="AN11" s="14">
        <v>643300803.86399996</v>
      </c>
      <c r="AO11" s="14">
        <v>44.15</v>
      </c>
      <c r="AP11" s="14">
        <v>268237785.81999999</v>
      </c>
      <c r="AQ11" s="14">
        <v>44.4</v>
      </c>
      <c r="AR11" s="14">
        <v>255847143.257</v>
      </c>
      <c r="AS11" s="14">
        <f>AN11/(AL11+AN11)*100</f>
        <v>27.572087782173703</v>
      </c>
      <c r="AT11" s="14">
        <f>AP11/(AP11+AR11)*100</f>
        <v>51.182121625289042</v>
      </c>
    </row>
    <row r="12" spans="1:46" x14ac:dyDescent="0.3">
      <c r="A12" s="14" t="s">
        <v>46</v>
      </c>
      <c r="B12" s="15">
        <v>10.5</v>
      </c>
      <c r="C12" s="13">
        <v>21.5</v>
      </c>
      <c r="D12" s="13">
        <v>7.2964000000000002</v>
      </c>
      <c r="E12" s="13">
        <v>-20.3</v>
      </c>
      <c r="F12" s="14">
        <v>25.4</v>
      </c>
      <c r="G12" s="14">
        <v>963784111.11800003</v>
      </c>
      <c r="H12" s="14">
        <v>27.47</v>
      </c>
      <c r="I12" s="14">
        <v>1135352287.2219999</v>
      </c>
      <c r="J12" s="14">
        <v>29.44</v>
      </c>
      <c r="K12" s="14">
        <v>602390546.86300004</v>
      </c>
      <c r="L12" s="14">
        <v>31.36</v>
      </c>
      <c r="M12" s="14">
        <v>650036945.97300005</v>
      </c>
      <c r="N12" s="14">
        <v>33.200000000000003</v>
      </c>
      <c r="O12" s="14">
        <v>339336590.23400003</v>
      </c>
      <c r="P12" s="14">
        <v>35</v>
      </c>
      <c r="Q12" s="14">
        <v>359213472.00599998</v>
      </c>
      <c r="R12" s="14">
        <v>36.72</v>
      </c>
      <c r="S12" s="14">
        <v>175161790.741</v>
      </c>
      <c r="T12" s="14">
        <v>38.4</v>
      </c>
      <c r="U12" s="14">
        <v>189059045.81</v>
      </c>
      <c r="V12" s="14">
        <v>40.01</v>
      </c>
      <c r="W12" s="14">
        <v>71996970.015000001</v>
      </c>
      <c r="X12" s="14">
        <v>41.58</v>
      </c>
      <c r="Y12" s="14">
        <v>80533899.453999996</v>
      </c>
      <c r="Z12" s="14">
        <v>43.09</v>
      </c>
      <c r="AA12" s="14">
        <v>35288167.420999996</v>
      </c>
      <c r="AB12" s="14">
        <v>44.57</v>
      </c>
      <c r="AC12" s="14">
        <v>59710311.524999999</v>
      </c>
      <c r="AD12" s="14">
        <v>46.01</v>
      </c>
      <c r="AE12" s="14">
        <v>66879735.063000001</v>
      </c>
      <c r="AF12" s="14">
        <v>47.45</v>
      </c>
      <c r="AG12" s="14">
        <v>53480574.752999999</v>
      </c>
      <c r="AH12" s="14">
        <v>49.07</v>
      </c>
      <c r="AI12" s="14">
        <v>12947890.823000001</v>
      </c>
      <c r="AJ12" s="14">
        <f t="shared" ref="AJ12" si="1">0.5*(I12+M12+Q12+U12+Y12+AC12+AG12)/(K12+O12+S12+W12+AA12+AE12+AI12)+0.5*(I12+M12+Q12+U12+Y12+AC12+AG12)/(G12+K12+O12+S12+W12+AA12+AE12)</f>
        <v>1.5295250847575823</v>
      </c>
      <c r="AK12" s="14">
        <v>41.29</v>
      </c>
      <c r="AL12" s="14">
        <v>1015420819.8380001</v>
      </c>
      <c r="AM12" s="14">
        <v>41.86</v>
      </c>
      <c r="AN12" s="14">
        <v>438417244.46899998</v>
      </c>
      <c r="AO12" s="14">
        <v>44.1</v>
      </c>
      <c r="AP12" s="14">
        <v>180176198.88999999</v>
      </c>
      <c r="AQ12" s="14">
        <v>44.35</v>
      </c>
      <c r="AR12" s="14">
        <v>182216442.68200001</v>
      </c>
      <c r="AS12" s="14">
        <f>AN12/(AL12+AN12)*100</f>
        <v>30.155851276185974</v>
      </c>
      <c r="AT12" s="14">
        <f>AP12/(AP12+AR12)*100</f>
        <v>49.718503694894331</v>
      </c>
    </row>
    <row r="13" spans="1:46" x14ac:dyDescent="0.3">
      <c r="A13" s="14" t="s">
        <v>9</v>
      </c>
      <c r="B13" s="15">
        <v>10.601646090535001</v>
      </c>
      <c r="C13" s="13">
        <v>1.0058126999999999</v>
      </c>
      <c r="D13" s="13">
        <v>9.0447000000000006</v>
      </c>
      <c r="E13" s="13">
        <v>-22.548999999999999</v>
      </c>
      <c r="F13" s="14">
        <v>25.41</v>
      </c>
      <c r="G13" s="14">
        <v>494381963.32300001</v>
      </c>
      <c r="H13" s="14">
        <v>27.48</v>
      </c>
      <c r="I13" s="14">
        <v>667206912.43400002</v>
      </c>
      <c r="J13" s="14">
        <v>29.46</v>
      </c>
      <c r="K13" s="14">
        <v>374614531.292</v>
      </c>
      <c r="L13" s="14">
        <v>31.37</v>
      </c>
      <c r="M13" s="14">
        <v>455285520.63099998</v>
      </c>
      <c r="N13" s="14">
        <v>33.21</v>
      </c>
      <c r="O13" s="14">
        <v>282723720.81900001</v>
      </c>
      <c r="P13" s="14">
        <v>35.020000000000003</v>
      </c>
      <c r="Q13" s="14">
        <v>360139608.97899997</v>
      </c>
      <c r="R13" s="14">
        <v>36.729999999999997</v>
      </c>
      <c r="S13" s="14">
        <v>221755961.34400001</v>
      </c>
      <c r="T13" s="14">
        <v>38.409999999999997</v>
      </c>
      <c r="U13" s="14">
        <v>294026637.55699998</v>
      </c>
      <c r="V13" s="14">
        <v>40.03</v>
      </c>
      <c r="W13" s="14">
        <v>173187902.60800001</v>
      </c>
      <c r="X13" s="14">
        <v>41.6</v>
      </c>
      <c r="Y13" s="14">
        <v>214414895.74200001</v>
      </c>
      <c r="Z13" s="14">
        <v>43.12</v>
      </c>
      <c r="AA13" s="14">
        <v>132884734.256</v>
      </c>
      <c r="AB13" s="14">
        <v>44.6</v>
      </c>
      <c r="AC13" s="14">
        <v>152310467.02500001</v>
      </c>
      <c r="AD13" s="14">
        <v>46.04</v>
      </c>
      <c r="AE13" s="14">
        <v>114714005.11399999</v>
      </c>
      <c r="AF13" s="14">
        <v>47.48</v>
      </c>
      <c r="AG13" s="14">
        <v>126359973.495</v>
      </c>
      <c r="AH13" s="14">
        <v>49.11</v>
      </c>
      <c r="AI13" s="14">
        <v>75458435.613999993</v>
      </c>
      <c r="AJ13" s="14">
        <f t="shared" ref="AJ13" si="2">0.5*(I13+M13+Q13+U13+Y13+AC13+AG13)/(K13+O13+S13+W13+AA13+AE13+AI13)+0.5*(I13+M13+Q13+U13+Y13+AC13+AG13)/(G13+K13+O13+S13+W13+AA13+AE13)</f>
        <v>1.4576582787061572</v>
      </c>
      <c r="AK13" s="14">
        <v>41.29</v>
      </c>
      <c r="AL13" s="14">
        <v>145766618.70100001</v>
      </c>
      <c r="AM13" s="14">
        <v>41.87</v>
      </c>
      <c r="AN13" s="14">
        <v>80441048.137999997</v>
      </c>
      <c r="AO13" s="14">
        <v>44.12</v>
      </c>
      <c r="AP13" s="14">
        <v>24023698.022999998</v>
      </c>
      <c r="AQ13" s="14">
        <v>44.37</v>
      </c>
      <c r="AR13" s="14">
        <v>25874259.199000001</v>
      </c>
      <c r="AS13" s="14">
        <f>AN13/(AL13+AN13)*100</f>
        <v>35.560708114837126</v>
      </c>
      <c r="AT13" s="14">
        <f>AP13/(AP13+AR13)*100</f>
        <v>48.145654372415777</v>
      </c>
    </row>
    <row r="14" spans="1:46" x14ac:dyDescent="0.3">
      <c r="A14" s="14" t="s">
        <v>10</v>
      </c>
      <c r="B14" s="15">
        <v>10.8455418381344</v>
      </c>
      <c r="C14" s="13">
        <v>1.163556</v>
      </c>
      <c r="D14" s="13">
        <v>10.0519</v>
      </c>
      <c r="E14" s="13">
        <v>-24.018999999999998</v>
      </c>
      <c r="F14" s="14">
        <v>25.45</v>
      </c>
      <c r="G14" s="14">
        <v>1174326602.809</v>
      </c>
      <c r="H14" s="14">
        <v>27.52</v>
      </c>
      <c r="I14" s="14">
        <v>1532138828.7409999</v>
      </c>
      <c r="J14" s="14">
        <v>29.49</v>
      </c>
      <c r="K14" s="14">
        <v>882200530.91499996</v>
      </c>
      <c r="L14" s="14">
        <v>31.41</v>
      </c>
      <c r="M14" s="14">
        <v>1101615536.1210001</v>
      </c>
      <c r="N14" s="14">
        <v>33.24</v>
      </c>
      <c r="O14" s="14">
        <v>599488356.19000006</v>
      </c>
      <c r="P14" s="14">
        <v>35.04</v>
      </c>
      <c r="Q14" s="14">
        <v>765851129.33099997</v>
      </c>
      <c r="R14" s="14">
        <v>36.76</v>
      </c>
      <c r="S14" s="14">
        <v>430848400.36900002</v>
      </c>
      <c r="T14" s="14">
        <v>38.43</v>
      </c>
      <c r="U14" s="14">
        <v>510634019.62800002</v>
      </c>
      <c r="V14" s="14">
        <v>40.049999999999997</v>
      </c>
      <c r="W14" s="14">
        <v>271927991.68300003</v>
      </c>
      <c r="X14" s="14">
        <v>41.62</v>
      </c>
      <c r="Y14" s="14">
        <v>334506896.47000003</v>
      </c>
      <c r="Z14" s="14">
        <v>43.14</v>
      </c>
      <c r="AA14" s="14">
        <v>222589171.021</v>
      </c>
      <c r="AB14" s="14">
        <v>44.62</v>
      </c>
      <c r="AC14" s="14">
        <v>301516371.45200002</v>
      </c>
      <c r="AD14" s="14">
        <v>46.06</v>
      </c>
      <c r="AE14" s="14">
        <v>214911884.06099999</v>
      </c>
      <c r="AF14" s="14">
        <v>47.5</v>
      </c>
      <c r="AG14" s="14">
        <v>216356612.46700001</v>
      </c>
      <c r="AH14" s="14">
        <v>49.14</v>
      </c>
      <c r="AI14" s="14">
        <v>124768064.693</v>
      </c>
      <c r="AJ14" s="14">
        <f t="shared" si="0"/>
        <v>1.4942326844765921</v>
      </c>
      <c r="AK14" s="14">
        <v>41.31</v>
      </c>
      <c r="AL14" s="14">
        <v>490314948.167</v>
      </c>
      <c r="AM14" s="14">
        <v>41.89</v>
      </c>
      <c r="AN14" s="14">
        <v>204901240.461</v>
      </c>
      <c r="AO14" s="14">
        <v>44.14</v>
      </c>
      <c r="AP14" s="14">
        <v>84354117.067000002</v>
      </c>
      <c r="AQ14" s="14">
        <v>44.39</v>
      </c>
      <c r="AR14" s="14">
        <v>78875741.550999999</v>
      </c>
      <c r="AS14" s="14">
        <f>AN14/(AL14+AN14)*100</f>
        <v>29.473024911196312</v>
      </c>
      <c r="AT14" s="14">
        <f>AP14/(AP14+AR14)*100</f>
        <v>51.678116847733357</v>
      </c>
    </row>
    <row r="15" spans="1:46" x14ac:dyDescent="0.3">
      <c r="A15" s="14" t="s">
        <v>11</v>
      </c>
      <c r="B15" s="15">
        <v>11.3456790123457</v>
      </c>
      <c r="C15" s="13">
        <v>2.1512707999999998</v>
      </c>
      <c r="D15" s="13">
        <v>10.0327</v>
      </c>
      <c r="E15" s="13">
        <v>-26.649000000000001</v>
      </c>
      <c r="F15" s="14">
        <v>25.45</v>
      </c>
      <c r="G15" s="14">
        <v>1015454908.848</v>
      </c>
      <c r="H15" s="14">
        <v>27.51</v>
      </c>
      <c r="I15" s="14">
        <v>1329661488.1370001</v>
      </c>
      <c r="J15" s="14">
        <v>29.48</v>
      </c>
      <c r="K15" s="14">
        <v>773689871.60599995</v>
      </c>
      <c r="L15" s="14">
        <v>31.41</v>
      </c>
      <c r="M15" s="14">
        <v>961069597.07200003</v>
      </c>
      <c r="N15" s="14">
        <v>33.24</v>
      </c>
      <c r="O15" s="14">
        <v>538618043.69599998</v>
      </c>
      <c r="P15" s="14">
        <v>35.04</v>
      </c>
      <c r="Q15" s="14">
        <v>701062243.75399995</v>
      </c>
      <c r="R15" s="14">
        <v>36.76</v>
      </c>
      <c r="S15" s="14">
        <v>358319742.82200003</v>
      </c>
      <c r="T15" s="14">
        <v>38.44</v>
      </c>
      <c r="U15" s="14">
        <v>436133581.39899999</v>
      </c>
      <c r="V15" s="14">
        <v>40.049999999999997</v>
      </c>
      <c r="W15" s="14">
        <v>184065766.97999999</v>
      </c>
      <c r="X15" s="14">
        <v>41.61</v>
      </c>
      <c r="Y15" s="14">
        <v>195875132.51300001</v>
      </c>
      <c r="Z15" s="14">
        <v>43.13</v>
      </c>
      <c r="AA15" s="14">
        <v>90666806.688999996</v>
      </c>
      <c r="AB15" s="14">
        <v>44.61</v>
      </c>
      <c r="AC15" s="14">
        <v>97026393.842999995</v>
      </c>
      <c r="AD15" s="14">
        <v>46.05</v>
      </c>
      <c r="AE15" s="14">
        <v>65803167.214000002</v>
      </c>
      <c r="AF15" s="14">
        <v>47.49</v>
      </c>
      <c r="AG15" s="14">
        <v>60066275.707999997</v>
      </c>
      <c r="AH15" s="14">
        <v>49.13</v>
      </c>
      <c r="AI15" s="14">
        <v>25997024.366</v>
      </c>
      <c r="AJ15" s="14">
        <f t="shared" si="0"/>
        <v>1.5525887076717426</v>
      </c>
      <c r="AK15" s="14">
        <v>41.32</v>
      </c>
      <c r="AL15" s="14">
        <v>679627999.41499996</v>
      </c>
      <c r="AM15" s="14">
        <v>41.89</v>
      </c>
      <c r="AN15" s="14">
        <v>261850334.773</v>
      </c>
      <c r="AO15" s="14">
        <v>44.14</v>
      </c>
      <c r="AP15" s="14">
        <v>101383770.145</v>
      </c>
      <c r="AQ15" s="14">
        <v>44.39</v>
      </c>
      <c r="AR15" s="14">
        <v>94560682.925999999</v>
      </c>
      <c r="AS15" s="14">
        <f>AN15/(AL15+AN15)*100</f>
        <v>27.812677707431149</v>
      </c>
      <c r="AT15" s="14">
        <f>AP15/(AP15+AR15)*100</f>
        <v>51.741076900127325</v>
      </c>
    </row>
    <row r="16" spans="1:46" x14ac:dyDescent="0.3">
      <c r="A16" s="14" t="s">
        <v>12</v>
      </c>
      <c r="B16" s="14">
        <v>12.491358024691401</v>
      </c>
      <c r="C16" s="13">
        <v>0.24748429999999999</v>
      </c>
      <c r="D16" s="13">
        <v>10.050800000000001</v>
      </c>
      <c r="E16" s="13">
        <v>-24.945</v>
      </c>
      <c r="F16" s="14">
        <v>25.39</v>
      </c>
      <c r="G16" s="14">
        <v>390159693.31699997</v>
      </c>
      <c r="H16" s="14">
        <v>27.45</v>
      </c>
      <c r="I16" s="14">
        <v>386123253.82499999</v>
      </c>
      <c r="J16" s="14">
        <v>29.44</v>
      </c>
      <c r="K16" s="14">
        <v>278580388.82700002</v>
      </c>
      <c r="L16" s="14">
        <v>31.36</v>
      </c>
      <c r="M16" s="14">
        <v>302676932.57800001</v>
      </c>
      <c r="N16" s="14">
        <v>33.200000000000003</v>
      </c>
      <c r="O16" s="14">
        <v>224392488.51199999</v>
      </c>
      <c r="P16" s="14">
        <v>34.99</v>
      </c>
      <c r="Q16" s="14">
        <v>278990225.96200001</v>
      </c>
      <c r="R16" s="14">
        <v>36.71</v>
      </c>
      <c r="S16" s="14">
        <v>153616300.74000001</v>
      </c>
      <c r="T16" s="14">
        <v>38.39</v>
      </c>
      <c r="U16" s="14">
        <v>180519118.47999999</v>
      </c>
      <c r="V16" s="14">
        <v>40</v>
      </c>
      <c r="W16" s="14">
        <v>90881323.097000003</v>
      </c>
      <c r="X16" s="14">
        <v>41.59</v>
      </c>
      <c r="Y16" s="14">
        <v>168549359.65400001</v>
      </c>
      <c r="Z16" s="14">
        <v>43.1</v>
      </c>
      <c r="AA16" s="14">
        <v>38122779.248999998</v>
      </c>
      <c r="AB16" s="14">
        <v>44.58</v>
      </c>
      <c r="AC16" s="14">
        <v>126954131.337</v>
      </c>
      <c r="AD16" s="14">
        <v>46.01</v>
      </c>
      <c r="AE16" s="14">
        <v>84446713.858999997</v>
      </c>
      <c r="AF16" s="14">
        <v>47.44</v>
      </c>
      <c r="AG16" s="14">
        <v>56760111.898999996</v>
      </c>
      <c r="AH16" s="14">
        <v>49.11</v>
      </c>
      <c r="AI16" s="14">
        <v>35496556.226999998</v>
      </c>
      <c r="AJ16" s="14">
        <f t="shared" si="0"/>
        <v>1.4239258756329178</v>
      </c>
      <c r="AK16" s="14">
        <v>41.27</v>
      </c>
      <c r="AL16" s="14">
        <v>115925426.51800001</v>
      </c>
      <c r="AM16" s="14">
        <v>41.85</v>
      </c>
      <c r="AN16" s="14">
        <v>67245690.106000006</v>
      </c>
      <c r="AO16" s="14">
        <v>44.1</v>
      </c>
      <c r="AP16" s="14">
        <v>19803962.969999999</v>
      </c>
      <c r="AQ16" s="14">
        <v>44.35</v>
      </c>
      <c r="AR16" s="14">
        <v>18123432.384</v>
      </c>
      <c r="AS16" s="14">
        <f>AN16/(AL16+AN16)*100</f>
        <v>36.711950740594617</v>
      </c>
      <c r="AT16" s="14">
        <f>AP16/(AP16+AR16)*100</f>
        <v>52.215457415826414</v>
      </c>
    </row>
    <row r="17" spans="1:46" x14ac:dyDescent="0.3">
      <c r="A17" s="14" t="s">
        <v>13</v>
      </c>
      <c r="B17" s="15">
        <v>13.227709190672201</v>
      </c>
      <c r="C17" s="13">
        <v>9.1114500000000001E-2</v>
      </c>
      <c r="D17" s="13">
        <v>10.0158</v>
      </c>
      <c r="E17" s="13">
        <v>-26.695</v>
      </c>
      <c r="F17" s="14">
        <v>25.4</v>
      </c>
      <c r="G17" s="14">
        <v>964005418.97899997</v>
      </c>
      <c r="H17" s="14">
        <v>27.47</v>
      </c>
      <c r="I17" s="14">
        <v>1128073726.993</v>
      </c>
      <c r="J17" s="14">
        <v>29.44</v>
      </c>
      <c r="K17" s="14">
        <v>600347724.40499997</v>
      </c>
      <c r="L17" s="14">
        <v>31.36</v>
      </c>
      <c r="M17" s="14">
        <v>652916765.88600004</v>
      </c>
      <c r="N17" s="14">
        <v>33.200000000000003</v>
      </c>
      <c r="O17" s="14">
        <v>337035197.801</v>
      </c>
      <c r="P17" s="14">
        <v>35</v>
      </c>
      <c r="Q17" s="14">
        <v>349551872.87699997</v>
      </c>
      <c r="R17" s="14">
        <v>36.72</v>
      </c>
      <c r="S17" s="14">
        <v>166948467.24900001</v>
      </c>
      <c r="T17" s="14">
        <v>38.4</v>
      </c>
      <c r="U17" s="14">
        <v>193261058.99399999</v>
      </c>
      <c r="V17" s="14">
        <v>40.01</v>
      </c>
      <c r="W17" s="14">
        <v>76075116.792999998</v>
      </c>
      <c r="X17" s="14">
        <v>41.58</v>
      </c>
      <c r="Y17" s="14">
        <v>83825668.910999998</v>
      </c>
      <c r="Z17" s="14">
        <v>43.09</v>
      </c>
      <c r="AA17" s="14">
        <v>35304627.561999999</v>
      </c>
      <c r="AB17" s="14">
        <v>44.57</v>
      </c>
      <c r="AC17" s="14">
        <v>68013877.047999993</v>
      </c>
      <c r="AD17" s="14">
        <v>46.01</v>
      </c>
      <c r="AE17" s="14">
        <v>62182235.967</v>
      </c>
      <c r="AF17" s="14">
        <v>47.45</v>
      </c>
      <c r="AG17" s="14">
        <v>52683816.335000001</v>
      </c>
      <c r="AH17" s="14">
        <v>49.07</v>
      </c>
      <c r="AI17" s="14">
        <v>13130914.431</v>
      </c>
      <c r="AJ17" s="14">
        <f t="shared" si="0"/>
        <v>1.5430747954661412</v>
      </c>
      <c r="AK17" s="14">
        <v>41.29</v>
      </c>
      <c r="AL17" s="14">
        <v>998810450.76400006</v>
      </c>
      <c r="AM17" s="14">
        <v>41.86</v>
      </c>
      <c r="AN17" s="14">
        <v>437254162.00099999</v>
      </c>
      <c r="AO17" s="14">
        <v>44.1</v>
      </c>
      <c r="AP17" s="14">
        <v>182767143.48699999</v>
      </c>
      <c r="AQ17" s="14">
        <v>44.35</v>
      </c>
      <c r="AR17" s="14">
        <v>176736126.92699999</v>
      </c>
      <c r="AS17" s="14">
        <f>AN17/(AL17+AN17)*100</f>
        <v>30.448084167961664</v>
      </c>
      <c r="AT17" s="14">
        <f>AP17/(AP17+AR17)*100</f>
        <v>50.838798566846798</v>
      </c>
    </row>
    <row r="18" spans="1:46" x14ac:dyDescent="0.3">
      <c r="A18" s="14" t="s">
        <v>14</v>
      </c>
      <c r="B18" s="15">
        <v>13.8540792540793</v>
      </c>
      <c r="C18" s="13">
        <v>0.29626333333333332</v>
      </c>
      <c r="D18" s="13">
        <v>10.0985</v>
      </c>
      <c r="E18" s="13">
        <v>-29.19161704734169</v>
      </c>
      <c r="F18" s="14">
        <v>25.4</v>
      </c>
      <c r="G18" s="14">
        <v>439904922.41900003</v>
      </c>
      <c r="H18" s="14">
        <v>27.48</v>
      </c>
      <c r="I18" s="14">
        <v>573516769.35300004</v>
      </c>
      <c r="J18" s="14">
        <v>29.46</v>
      </c>
      <c r="K18" s="14">
        <v>494929270.82999998</v>
      </c>
      <c r="L18" s="14">
        <v>31.38</v>
      </c>
      <c r="M18" s="14">
        <v>622623477.10399997</v>
      </c>
      <c r="N18" s="14">
        <v>33.229999999999997</v>
      </c>
      <c r="O18" s="14">
        <v>499142252.10000002</v>
      </c>
      <c r="P18" s="14">
        <v>35.03</v>
      </c>
      <c r="Q18" s="14">
        <v>691087694.30599999</v>
      </c>
      <c r="R18" s="14">
        <v>36.74</v>
      </c>
      <c r="S18" s="14">
        <v>413035407.31099999</v>
      </c>
      <c r="T18" s="14">
        <v>38.409999999999997</v>
      </c>
      <c r="U18" s="14">
        <v>497938872.037</v>
      </c>
      <c r="V18" s="14">
        <v>40.03</v>
      </c>
      <c r="W18" s="14">
        <v>298959637.86299998</v>
      </c>
      <c r="X18" s="14">
        <v>41.59</v>
      </c>
      <c r="Y18" s="14">
        <v>297972803.42299998</v>
      </c>
      <c r="Z18" s="14">
        <v>43.12</v>
      </c>
      <c r="AA18" s="14">
        <v>171020651.93000001</v>
      </c>
      <c r="AB18" s="14">
        <v>44.6</v>
      </c>
      <c r="AC18" s="14">
        <v>157067778.28200001</v>
      </c>
      <c r="AD18" s="14">
        <v>46.03</v>
      </c>
      <c r="AE18" s="14">
        <v>100414774.402</v>
      </c>
      <c r="AF18" s="14">
        <v>47.48</v>
      </c>
      <c r="AG18" s="14">
        <v>78156320.866999999</v>
      </c>
      <c r="AH18" s="14">
        <v>49.12</v>
      </c>
      <c r="AI18" s="14">
        <v>41493521.443000004</v>
      </c>
      <c r="AJ18" s="14">
        <f t="shared" ref="AJ18" si="3">0.5*(I18+M18+Q18+U18+Y18+AC18+AG18)/(K18+O18+S18+W18+AA18+AE18+AI18)+0.5*(I18+M18+Q18+U18+Y18+AC18+AG18)/(G18+K18+O18+S18+W18+AA18+AE18)</f>
        <v>1.3263411420777624</v>
      </c>
      <c r="AK18" s="14">
        <v>41.3</v>
      </c>
      <c r="AL18" s="14">
        <v>225792554.70199999</v>
      </c>
      <c r="AM18" s="14">
        <v>41.87</v>
      </c>
      <c r="AN18" s="14">
        <v>157858949.505</v>
      </c>
      <c r="AO18" s="14">
        <v>44.12</v>
      </c>
      <c r="AP18" s="14">
        <v>48100045.751999997</v>
      </c>
      <c r="AQ18" s="14">
        <v>44.38</v>
      </c>
      <c r="AR18" s="14">
        <v>39842468.045000002</v>
      </c>
      <c r="AS18" s="14">
        <f>AN18/(AL18+AN18)*100</f>
        <v>41.14644352334583</v>
      </c>
      <c r="AT18" s="14">
        <f>AP18/(AP18+AR18)*100</f>
        <v>54.694872451600141</v>
      </c>
    </row>
    <row r="19" spans="1:46" x14ac:dyDescent="0.3">
      <c r="A19" s="14" t="s">
        <v>47</v>
      </c>
      <c r="B19" s="15">
        <v>13.9</v>
      </c>
      <c r="C19" s="13">
        <v>0.4</v>
      </c>
      <c r="D19" s="13">
        <v>10.0107</v>
      </c>
      <c r="E19" s="13">
        <v>-31</v>
      </c>
      <c r="F19" s="14">
        <v>25.4</v>
      </c>
      <c r="G19" s="14">
        <v>828899347.95599997</v>
      </c>
      <c r="H19" s="14">
        <v>27.47</v>
      </c>
      <c r="I19" s="14">
        <v>938588361.07000005</v>
      </c>
      <c r="J19" s="14">
        <v>29.45</v>
      </c>
      <c r="K19" s="14">
        <v>703487208.28600001</v>
      </c>
      <c r="L19" s="14">
        <v>31.37</v>
      </c>
      <c r="M19" s="14">
        <v>886804064.69799995</v>
      </c>
      <c r="N19" s="14">
        <v>33.21</v>
      </c>
      <c r="O19" s="14">
        <v>598824678.92900002</v>
      </c>
      <c r="P19" s="14">
        <v>35.01</v>
      </c>
      <c r="Q19" s="14">
        <v>879107783.38600004</v>
      </c>
      <c r="R19" s="14">
        <v>36.72</v>
      </c>
      <c r="S19" s="14">
        <v>417195368.66500002</v>
      </c>
      <c r="T19" s="14">
        <v>38.39</v>
      </c>
      <c r="U19" s="14">
        <v>534197969.66000003</v>
      </c>
      <c r="V19" s="14">
        <v>40</v>
      </c>
      <c r="W19" s="14">
        <v>249217122.05599999</v>
      </c>
      <c r="X19" s="14">
        <v>41.58</v>
      </c>
      <c r="Y19" s="14">
        <v>275384380.46899998</v>
      </c>
      <c r="Z19" s="14">
        <v>43.09</v>
      </c>
      <c r="AA19" s="14">
        <v>139296169.88100001</v>
      </c>
      <c r="AB19" s="14">
        <v>44.57</v>
      </c>
      <c r="AC19" s="14">
        <v>161207274.76800001</v>
      </c>
      <c r="AD19" s="14">
        <v>46</v>
      </c>
      <c r="AE19" s="14">
        <v>84816113.656000003</v>
      </c>
      <c r="AF19" s="14">
        <v>47.45</v>
      </c>
      <c r="AG19" s="14">
        <v>83016431.055999994</v>
      </c>
      <c r="AH19" s="14">
        <v>49.09</v>
      </c>
      <c r="AI19" s="14">
        <v>22295944.096999999</v>
      </c>
      <c r="AJ19" s="14">
        <f t="shared" si="0"/>
        <v>1.4702040027192256</v>
      </c>
      <c r="AK19" s="14">
        <v>41.27</v>
      </c>
      <c r="AL19" s="14">
        <v>359557357.74599999</v>
      </c>
      <c r="AM19" s="14">
        <v>41.85</v>
      </c>
      <c r="AN19" s="14">
        <v>291573002.38999999</v>
      </c>
      <c r="AO19" s="14">
        <v>44.09</v>
      </c>
      <c r="AP19" s="14">
        <v>59774374.318000004</v>
      </c>
      <c r="AQ19" s="14">
        <v>44.34</v>
      </c>
      <c r="AR19" s="14">
        <v>47666745</v>
      </c>
      <c r="AS19" s="14">
        <f>AN19/(AL19+AN19)*100</f>
        <v>44.779512712185607</v>
      </c>
      <c r="AT19" s="14">
        <f>AP19/(AP19+AR19)*100</f>
        <v>55.634541688906047</v>
      </c>
    </row>
    <row r="20" spans="1:46" x14ac:dyDescent="0.3">
      <c r="A20" s="14" t="s">
        <v>15</v>
      </c>
      <c r="B20" s="15">
        <v>14.567626886145399</v>
      </c>
      <c r="C20" s="13">
        <v>2.2667468999999998</v>
      </c>
      <c r="D20" s="13">
        <v>10.074299999999999</v>
      </c>
      <c r="E20" s="13">
        <v>-31.760999999999999</v>
      </c>
      <c r="F20" s="14">
        <v>25.4</v>
      </c>
      <c r="G20" s="14">
        <v>1035591702.179</v>
      </c>
      <c r="H20" s="14">
        <v>27.48</v>
      </c>
      <c r="I20" s="14">
        <v>1301616178.369</v>
      </c>
      <c r="J20" s="14">
        <v>29.45</v>
      </c>
      <c r="K20" s="14">
        <v>896995429.36399996</v>
      </c>
      <c r="L20" s="14">
        <v>31.38</v>
      </c>
      <c r="M20" s="14">
        <v>1099239413.4820001</v>
      </c>
      <c r="N20" s="14">
        <v>33.21</v>
      </c>
      <c r="O20" s="14">
        <v>725076722.602</v>
      </c>
      <c r="P20" s="14">
        <v>35.01</v>
      </c>
      <c r="Q20" s="14">
        <v>932541464.08200002</v>
      </c>
      <c r="R20" s="14">
        <v>36.72</v>
      </c>
      <c r="S20" s="14">
        <v>508362644.98500001</v>
      </c>
      <c r="T20" s="14">
        <v>38.4</v>
      </c>
      <c r="U20" s="14">
        <v>628508027.23699999</v>
      </c>
      <c r="V20" s="14">
        <v>40.020000000000003</v>
      </c>
      <c r="W20" s="14">
        <v>324400965.89700001</v>
      </c>
      <c r="X20" s="14">
        <v>41.58</v>
      </c>
      <c r="Y20" s="14">
        <v>286821007.97299999</v>
      </c>
      <c r="Z20" s="14">
        <v>43.09</v>
      </c>
      <c r="AA20" s="14">
        <v>145909779.76199999</v>
      </c>
      <c r="AB20" s="14">
        <v>44.56</v>
      </c>
      <c r="AC20" s="14">
        <v>120507283.352</v>
      </c>
      <c r="AD20" s="14">
        <v>46</v>
      </c>
      <c r="AE20" s="14">
        <v>71599806.560000002</v>
      </c>
      <c r="AF20" s="14">
        <v>47.44</v>
      </c>
      <c r="AG20" s="14">
        <v>40376176.182999998</v>
      </c>
      <c r="AH20" s="14">
        <v>49.06</v>
      </c>
      <c r="AI20" s="14">
        <v>18898176.699999999</v>
      </c>
      <c r="AJ20" s="14">
        <f t="shared" si="0"/>
        <v>1.4138689458276841</v>
      </c>
      <c r="AK20" s="14">
        <v>41.28</v>
      </c>
      <c r="AL20" s="14">
        <v>772426846.18799996</v>
      </c>
      <c r="AM20" s="14">
        <v>41.85</v>
      </c>
      <c r="AN20" s="14">
        <v>251376566.581</v>
      </c>
      <c r="AO20" s="14">
        <v>44.1</v>
      </c>
      <c r="AP20" s="14">
        <v>153760359.92500001</v>
      </c>
      <c r="AQ20" s="14">
        <v>44.35</v>
      </c>
      <c r="AR20" s="14">
        <v>134330334.52900001</v>
      </c>
      <c r="AS20" s="14">
        <f>AN20/(AL20+AN20)*100</f>
        <v>24.55320654783927</v>
      </c>
      <c r="AT20" s="14">
        <f>AP20/(AP20+AR20)*100</f>
        <v>53.372206352035164</v>
      </c>
    </row>
    <row r="21" spans="1:46" x14ac:dyDescent="0.3">
      <c r="A21" s="14" t="s">
        <v>16</v>
      </c>
      <c r="B21" s="15">
        <v>15.0424242424242</v>
      </c>
      <c r="C21" s="13">
        <v>0.37624333333333332</v>
      </c>
      <c r="D21" s="13">
        <v>10.0351</v>
      </c>
      <c r="E21" s="13">
        <v>-31.00807060503789</v>
      </c>
      <c r="F21" s="14">
        <v>25.41</v>
      </c>
      <c r="G21" s="14">
        <v>1058907565.6289999</v>
      </c>
      <c r="H21" s="14">
        <v>27.48</v>
      </c>
      <c r="I21" s="14">
        <v>1324804160.2639999</v>
      </c>
      <c r="J21" s="14">
        <v>29.45</v>
      </c>
      <c r="K21" s="14">
        <v>900172698.16400003</v>
      </c>
      <c r="L21" s="14">
        <v>31.38</v>
      </c>
      <c r="M21" s="14">
        <v>1099728692.6619999</v>
      </c>
      <c r="N21" s="14">
        <v>33.21</v>
      </c>
      <c r="O21" s="14">
        <v>724103909.977</v>
      </c>
      <c r="P21" s="14">
        <v>35.01</v>
      </c>
      <c r="Q21" s="14">
        <v>1036499675.089</v>
      </c>
      <c r="R21" s="14">
        <v>36.72</v>
      </c>
      <c r="S21" s="14">
        <v>507023197.31999999</v>
      </c>
      <c r="T21" s="14">
        <v>38.4</v>
      </c>
      <c r="U21" s="14">
        <v>655950248.20700002</v>
      </c>
      <c r="V21" s="14">
        <v>40.01</v>
      </c>
      <c r="W21" s="14">
        <v>313155523.83700001</v>
      </c>
      <c r="X21" s="14">
        <v>41.57</v>
      </c>
      <c r="Y21" s="14">
        <v>297504906.11900002</v>
      </c>
      <c r="Z21" s="14">
        <v>43.09</v>
      </c>
      <c r="AA21" s="14">
        <v>150087401.384</v>
      </c>
      <c r="AB21" s="14">
        <v>44.57</v>
      </c>
      <c r="AC21" s="14">
        <v>124218938.73899999</v>
      </c>
      <c r="AD21" s="14">
        <v>46</v>
      </c>
      <c r="AE21" s="14">
        <v>88793213.569999993</v>
      </c>
      <c r="AF21" s="14">
        <v>47.45</v>
      </c>
      <c r="AG21" s="14">
        <v>72898431.201000005</v>
      </c>
      <c r="AH21" s="14">
        <v>49.07</v>
      </c>
      <c r="AI21" s="14">
        <v>33795957.226000004</v>
      </c>
      <c r="AJ21" s="14">
        <f t="shared" si="0"/>
        <v>1.464771466031932</v>
      </c>
      <c r="AK21" s="14">
        <v>41.27</v>
      </c>
      <c r="AL21" s="14">
        <v>448200193.98000002</v>
      </c>
      <c r="AM21" s="14">
        <v>41.84</v>
      </c>
      <c r="AN21" s="14">
        <v>195423917.04300001</v>
      </c>
      <c r="AO21" s="14">
        <v>44.09</v>
      </c>
      <c r="AP21" s="14">
        <v>86941621.057999998</v>
      </c>
      <c r="AQ21" s="14">
        <v>44.34</v>
      </c>
      <c r="AR21" s="14">
        <v>80184036.312999994</v>
      </c>
      <c r="AS21" s="14">
        <f>AN21/(AL21+AN21)*100</f>
        <v>30.363050994529399</v>
      </c>
      <c r="AT21" s="14">
        <f>AP21/(AP21+AR21)*100</f>
        <v>52.021707753106675</v>
      </c>
    </row>
    <row r="22" spans="1:46" x14ac:dyDescent="0.3">
      <c r="A22" s="14" t="s">
        <v>17</v>
      </c>
      <c r="B22" s="15">
        <v>16.0951048951049</v>
      </c>
      <c r="C22" s="13">
        <v>1.1759899999999999</v>
      </c>
      <c r="D22" s="13">
        <v>10.2934</v>
      </c>
      <c r="E22" s="13">
        <v>-29.876856754114254</v>
      </c>
      <c r="F22" s="14">
        <v>25.38</v>
      </c>
      <c r="G22" s="14">
        <v>539175791.88499999</v>
      </c>
      <c r="H22" s="14">
        <v>27.45</v>
      </c>
      <c r="I22" s="14">
        <v>682786635.92799997</v>
      </c>
      <c r="J22" s="14">
        <v>29.43</v>
      </c>
      <c r="K22" s="14">
        <v>550231280.84200001</v>
      </c>
      <c r="L22" s="14">
        <v>31.35</v>
      </c>
      <c r="M22" s="14">
        <v>697778821.42499995</v>
      </c>
      <c r="N22" s="14">
        <v>33.200000000000003</v>
      </c>
      <c r="O22" s="14">
        <v>515943227.14999998</v>
      </c>
      <c r="P22" s="14">
        <v>34.99</v>
      </c>
      <c r="Q22" s="14">
        <v>740466109.06900001</v>
      </c>
      <c r="R22" s="14">
        <v>36.71</v>
      </c>
      <c r="S22" s="14">
        <v>370662192.48799998</v>
      </c>
      <c r="T22" s="14">
        <v>38.39</v>
      </c>
      <c r="U22" s="14">
        <v>527095272.33499998</v>
      </c>
      <c r="V22" s="14">
        <v>40</v>
      </c>
      <c r="W22" s="14">
        <v>215902760.87900001</v>
      </c>
      <c r="X22" s="14">
        <v>41.57</v>
      </c>
      <c r="Y22" s="14">
        <v>249808630.11700001</v>
      </c>
      <c r="Z22" s="14">
        <v>43.09</v>
      </c>
      <c r="AA22" s="14">
        <v>96218842.178000003</v>
      </c>
      <c r="AB22" s="14">
        <v>44.56</v>
      </c>
      <c r="AC22" s="14">
        <v>106383549.69599999</v>
      </c>
      <c r="AD22" s="14">
        <v>46</v>
      </c>
      <c r="AE22" s="14">
        <v>57641194.261</v>
      </c>
      <c r="AF22" s="14">
        <v>47.44</v>
      </c>
      <c r="AG22" s="14">
        <v>40031366.806999996</v>
      </c>
      <c r="AH22" s="14">
        <v>49.06</v>
      </c>
      <c r="AI22" s="14">
        <v>17661914.914000001</v>
      </c>
      <c r="AJ22" s="14">
        <f t="shared" si="0"/>
        <v>1.4833069725853529</v>
      </c>
      <c r="AK22" s="14">
        <v>41.26</v>
      </c>
      <c r="AL22" s="14">
        <v>193540286.74599999</v>
      </c>
      <c r="AM22" s="14">
        <v>41.83</v>
      </c>
      <c r="AN22" s="14">
        <v>147250287.15599999</v>
      </c>
      <c r="AO22" s="14">
        <v>44.09</v>
      </c>
      <c r="AP22" s="14">
        <v>35922637.342</v>
      </c>
      <c r="AQ22" s="14">
        <v>44.34</v>
      </c>
      <c r="AR22" s="14">
        <v>28779743.030000001</v>
      </c>
      <c r="AS22" s="14">
        <f>AN22/(AL22+AN22)*100</f>
        <v>43.208438974707171</v>
      </c>
      <c r="AT22" s="14">
        <f>AP22/(AP22+AR22)*100</f>
        <v>55.519807981509054</v>
      </c>
    </row>
    <row r="23" spans="1:46" x14ac:dyDescent="0.3">
      <c r="A23" s="14" t="s">
        <v>18</v>
      </c>
      <c r="B23" s="15">
        <v>17.213717421124802</v>
      </c>
      <c r="C23" s="13">
        <v>0.39</v>
      </c>
      <c r="D23" s="13">
        <v>10.4229</v>
      </c>
      <c r="E23" s="13">
        <v>-27.785453934377301</v>
      </c>
      <c r="F23" s="14">
        <v>25.37</v>
      </c>
      <c r="G23" s="14">
        <v>132914785.007</v>
      </c>
      <c r="H23" s="14">
        <v>27.43</v>
      </c>
      <c r="I23" s="14">
        <v>270385103.98900002</v>
      </c>
      <c r="J23" s="14">
        <v>29.43</v>
      </c>
      <c r="K23" s="14">
        <v>414473210.171</v>
      </c>
      <c r="L23" s="14">
        <v>31.35</v>
      </c>
      <c r="M23" s="14">
        <v>585784804.16799998</v>
      </c>
      <c r="N23" s="14">
        <v>33.200000000000003</v>
      </c>
      <c r="O23" s="14">
        <v>606655658.66400003</v>
      </c>
      <c r="P23" s="14">
        <v>34.99</v>
      </c>
      <c r="Q23" s="14">
        <v>741576247.51900005</v>
      </c>
      <c r="R23" s="14">
        <v>36.71</v>
      </c>
      <c r="S23" s="14">
        <v>513403867.57700002</v>
      </c>
      <c r="T23" s="14">
        <v>38.39</v>
      </c>
      <c r="U23" s="14">
        <v>570528145.58500004</v>
      </c>
      <c r="V23" s="14">
        <v>40</v>
      </c>
      <c r="W23" s="14">
        <v>300405991.88599998</v>
      </c>
      <c r="X23" s="14">
        <v>41.57</v>
      </c>
      <c r="Y23" s="14">
        <v>303202337.21899998</v>
      </c>
      <c r="Z23" s="14">
        <v>43.08</v>
      </c>
      <c r="AA23" s="14">
        <v>132455666.48199999</v>
      </c>
      <c r="AB23" s="14">
        <v>44.56</v>
      </c>
      <c r="AC23" s="14">
        <v>103903351.146</v>
      </c>
      <c r="AD23" s="14">
        <v>46</v>
      </c>
      <c r="AE23" s="14">
        <v>55753246.387999997</v>
      </c>
      <c r="AF23" s="14">
        <v>47.44</v>
      </c>
      <c r="AG23" s="14">
        <v>34374126.071999997</v>
      </c>
      <c r="AH23" s="14">
        <v>49.06</v>
      </c>
      <c r="AI23" s="14">
        <v>14421362.793</v>
      </c>
      <c r="AJ23" s="14">
        <f t="shared" si="0"/>
        <v>1.2456217917274581</v>
      </c>
      <c r="AK23" s="14">
        <v>41.25</v>
      </c>
      <c r="AL23" s="14">
        <v>65991683.732000001</v>
      </c>
      <c r="AM23" s="14">
        <v>41.83</v>
      </c>
      <c r="AN23" s="14">
        <v>38973058.484999999</v>
      </c>
      <c r="AO23" s="14">
        <v>44.09</v>
      </c>
      <c r="AP23" s="14">
        <v>14073968.324999999</v>
      </c>
      <c r="AQ23" s="14">
        <v>44.34</v>
      </c>
      <c r="AR23" s="14">
        <v>14593895.229</v>
      </c>
      <c r="AS23" s="14">
        <f>AN23/(AL23+AN23)*100</f>
        <v>37.12966626872538</v>
      </c>
      <c r="AT23" s="14">
        <f>AP23/(AP23+AR23)*100</f>
        <v>49.093188609920922</v>
      </c>
    </row>
    <row r="24" spans="1:46" x14ac:dyDescent="0.3">
      <c r="A24" s="14" t="s">
        <v>19</v>
      </c>
      <c r="B24" s="15">
        <v>18.319148936170201</v>
      </c>
      <c r="C24" s="13">
        <v>0.24</v>
      </c>
      <c r="D24" s="13">
        <v>12.473699999999999</v>
      </c>
      <c r="E24" s="13">
        <v>-26.25</v>
      </c>
      <c r="F24" s="14">
        <v>25.38</v>
      </c>
      <c r="G24" s="14">
        <v>171681307.12400001</v>
      </c>
      <c r="H24" s="14">
        <v>27.44</v>
      </c>
      <c r="I24" s="14">
        <v>241957534.78200001</v>
      </c>
      <c r="J24" s="14">
        <v>29.43</v>
      </c>
      <c r="K24" s="14">
        <v>321352134.24800003</v>
      </c>
      <c r="L24" s="14">
        <v>31.35</v>
      </c>
      <c r="M24" s="14">
        <v>445404321.89200002</v>
      </c>
      <c r="N24" s="14">
        <v>33.200000000000003</v>
      </c>
      <c r="O24" s="14">
        <v>412937918.10100001</v>
      </c>
      <c r="P24" s="14">
        <v>34.99</v>
      </c>
      <c r="Q24" s="14">
        <v>502324431.77700001</v>
      </c>
      <c r="R24" s="14">
        <v>36.71</v>
      </c>
      <c r="S24" s="14">
        <v>343497163.91500002</v>
      </c>
      <c r="T24" s="14">
        <v>38.39</v>
      </c>
      <c r="U24" s="14">
        <v>435384393.97000003</v>
      </c>
      <c r="V24" s="14">
        <v>40</v>
      </c>
      <c r="W24" s="14">
        <v>192614895.11000001</v>
      </c>
      <c r="X24" s="14">
        <v>41.57</v>
      </c>
      <c r="Y24" s="14">
        <v>209668078.072</v>
      </c>
      <c r="Z24" s="14">
        <v>43.09</v>
      </c>
      <c r="AA24" s="14">
        <v>76199002.745000005</v>
      </c>
      <c r="AB24" s="14">
        <v>44.57</v>
      </c>
      <c r="AC24" s="14">
        <v>72930048.766000003</v>
      </c>
      <c r="AD24" s="14">
        <v>46.01</v>
      </c>
      <c r="AE24" s="14">
        <v>32280500.519000001</v>
      </c>
      <c r="AF24" s="14">
        <v>47.45</v>
      </c>
      <c r="AG24" s="14">
        <v>20271093.166000001</v>
      </c>
      <c r="AH24" s="14">
        <v>49.09</v>
      </c>
      <c r="AI24" s="14">
        <v>11178033.300000001</v>
      </c>
      <c r="AJ24" s="14">
        <f t="shared" si="0"/>
        <v>1.3151641185177603</v>
      </c>
      <c r="AK24" s="14">
        <v>41.26</v>
      </c>
      <c r="AL24" s="14">
        <v>88474846.620000005</v>
      </c>
      <c r="AM24" s="14">
        <v>41.84</v>
      </c>
      <c r="AN24" s="14">
        <v>61205832.195</v>
      </c>
      <c r="AO24" s="14">
        <v>44.1</v>
      </c>
      <c r="AP24" s="14">
        <v>16489886.368000001</v>
      </c>
      <c r="AQ24" s="14">
        <v>44.35</v>
      </c>
      <c r="AR24" s="14">
        <v>15780917.958000001</v>
      </c>
      <c r="AS24" s="14">
        <f>AN24/(AL24+AN24)*100</f>
        <v>40.89093707989408</v>
      </c>
      <c r="AT24" s="14">
        <f>AP24/(AP24+AR24)*100</f>
        <v>51.09846721333313</v>
      </c>
    </row>
    <row r="25" spans="1:46" x14ac:dyDescent="0.3">
      <c r="A25" s="14" t="s">
        <v>20</v>
      </c>
      <c r="B25" s="14">
        <v>19.384636488340199</v>
      </c>
      <c r="C25" s="13">
        <v>4.6451600000000003E-2</v>
      </c>
      <c r="D25" s="13">
        <v>7.5030999999999999</v>
      </c>
      <c r="E25" s="13">
        <v>-24.766999999999999</v>
      </c>
      <c r="F25" s="14" t="s">
        <v>71</v>
      </c>
      <c r="G25" s="14" t="s">
        <v>71</v>
      </c>
      <c r="H25" s="14" t="s">
        <v>71</v>
      </c>
      <c r="I25" s="14" t="s">
        <v>71</v>
      </c>
      <c r="J25" s="14" t="s">
        <v>71</v>
      </c>
      <c r="K25" s="14" t="s">
        <v>71</v>
      </c>
      <c r="L25" s="14" t="s">
        <v>71</v>
      </c>
      <c r="M25" s="14" t="s">
        <v>71</v>
      </c>
      <c r="N25" s="14" t="s">
        <v>71</v>
      </c>
      <c r="O25" s="14" t="s">
        <v>71</v>
      </c>
      <c r="P25" s="14" t="s">
        <v>71</v>
      </c>
      <c r="Q25" s="14" t="s">
        <v>71</v>
      </c>
      <c r="R25" s="14" t="s">
        <v>71</v>
      </c>
      <c r="S25" s="14" t="s">
        <v>71</v>
      </c>
      <c r="T25" s="14" t="s">
        <v>71</v>
      </c>
      <c r="U25" s="14" t="s">
        <v>71</v>
      </c>
      <c r="V25" s="14" t="s">
        <v>71</v>
      </c>
      <c r="W25" s="14" t="s">
        <v>71</v>
      </c>
      <c r="X25" s="14" t="s">
        <v>71</v>
      </c>
      <c r="Y25" s="14" t="s">
        <v>71</v>
      </c>
      <c r="Z25" s="14" t="s">
        <v>71</v>
      </c>
      <c r="AA25" s="14" t="s">
        <v>71</v>
      </c>
      <c r="AB25" s="14" t="s">
        <v>71</v>
      </c>
      <c r="AC25" s="14" t="s">
        <v>71</v>
      </c>
      <c r="AD25" s="14" t="s">
        <v>71</v>
      </c>
      <c r="AE25" s="14" t="s">
        <v>71</v>
      </c>
      <c r="AF25" s="14" t="s">
        <v>71</v>
      </c>
      <c r="AG25" s="14" t="s">
        <v>71</v>
      </c>
      <c r="AH25" s="14" t="s">
        <v>71</v>
      </c>
      <c r="AI25" s="14" t="s">
        <v>71</v>
      </c>
      <c r="AJ25" s="14" t="s">
        <v>72</v>
      </c>
      <c r="AK25" s="14">
        <v>41.26</v>
      </c>
      <c r="AL25" s="14">
        <v>6409251.5489999996</v>
      </c>
      <c r="AM25" s="14">
        <v>41.84</v>
      </c>
      <c r="AN25" s="14">
        <v>4041782.4240000001</v>
      </c>
      <c r="AO25" s="14">
        <v>44.1</v>
      </c>
      <c r="AP25" s="14">
        <v>849581.57799999998</v>
      </c>
      <c r="AQ25" s="14">
        <v>44.34</v>
      </c>
      <c r="AR25" s="14">
        <v>527003.38500000001</v>
      </c>
      <c r="AS25" s="14">
        <f>AN25/(AL25+AN25)*100</f>
        <v>38.673517227499694</v>
      </c>
      <c r="AT25" s="14">
        <f>AP25/(AP25+AR25)*100</f>
        <v>61.716610368059065</v>
      </c>
    </row>
    <row r="26" spans="1:46" x14ac:dyDescent="0.3">
      <c r="A26" s="14" t="s">
        <v>21</v>
      </c>
      <c r="B26" s="15">
        <v>20.585701070437398</v>
      </c>
      <c r="C26" s="13">
        <v>0.49</v>
      </c>
      <c r="D26" s="13">
        <v>10.0274</v>
      </c>
      <c r="E26" s="13">
        <v>-30.35</v>
      </c>
      <c r="F26" s="14">
        <v>25.4</v>
      </c>
      <c r="G26" s="14">
        <v>807469750.03900003</v>
      </c>
      <c r="H26" s="14">
        <v>27.47</v>
      </c>
      <c r="I26" s="14">
        <v>996512439.93099999</v>
      </c>
      <c r="J26" s="14">
        <v>29.44</v>
      </c>
      <c r="K26" s="14">
        <v>747924840.10800004</v>
      </c>
      <c r="L26" s="14">
        <v>31.36</v>
      </c>
      <c r="M26" s="14">
        <v>877771994.15100002</v>
      </c>
      <c r="N26" s="14">
        <v>33.21</v>
      </c>
      <c r="O26" s="14">
        <v>617441226.26300001</v>
      </c>
      <c r="P26" s="14">
        <v>35</v>
      </c>
      <c r="Q26" s="14">
        <v>786355208.78400004</v>
      </c>
      <c r="R26" s="14">
        <v>36.72</v>
      </c>
      <c r="S26" s="14">
        <v>497079672.75199997</v>
      </c>
      <c r="T26" s="14">
        <v>38.4</v>
      </c>
      <c r="U26" s="14">
        <v>552080238.79200006</v>
      </c>
      <c r="V26" s="14">
        <v>40.01</v>
      </c>
      <c r="W26" s="14">
        <v>334324263.08899999</v>
      </c>
      <c r="X26" s="14">
        <v>41.58</v>
      </c>
      <c r="Y26" s="14">
        <v>365414615.09600002</v>
      </c>
      <c r="Z26" s="14">
        <v>43.1</v>
      </c>
      <c r="AA26" s="14">
        <v>228705890.16600001</v>
      </c>
      <c r="AB26" s="14">
        <v>44.57</v>
      </c>
      <c r="AC26" s="14">
        <v>220549688.31999999</v>
      </c>
      <c r="AD26" s="14">
        <v>46.01</v>
      </c>
      <c r="AE26" s="14">
        <v>165861601.95699999</v>
      </c>
      <c r="AF26" s="14">
        <v>47.45</v>
      </c>
      <c r="AG26" s="14">
        <v>141245657.12099999</v>
      </c>
      <c r="AH26" s="14">
        <v>49.08</v>
      </c>
      <c r="AI26" s="14">
        <v>103012075.281</v>
      </c>
      <c r="AJ26" s="14">
        <f t="shared" ref="AJ26:AJ27" si="4">0.5*(I26+M26+Q26+U26+Y26+AC26+AG26)/(K26+O26+S26+W26+AA26+AE26+AI26)+0.5*(I26+M26+Q26+U26+Y26+AC26+AG26)/(G26+K26+O26+S26+W26+AA26+AE26)</f>
        <v>1.3107515250659638</v>
      </c>
      <c r="AK26" s="14">
        <v>41.26</v>
      </c>
      <c r="AL26" s="14">
        <v>265804477.984</v>
      </c>
      <c r="AM26" s="14">
        <v>41.84</v>
      </c>
      <c r="AN26" s="14">
        <v>179906084.382</v>
      </c>
      <c r="AO26" s="14">
        <v>44.09</v>
      </c>
      <c r="AP26" s="14">
        <v>44328182.479999997</v>
      </c>
      <c r="AQ26" s="14">
        <v>44.34</v>
      </c>
      <c r="AR26" s="14">
        <v>34923224.206</v>
      </c>
      <c r="AS26" s="14">
        <f>AN26/(AL26+AN26)*100</f>
        <v>40.363881759272331</v>
      </c>
      <c r="AT26" s="14">
        <f>AP26/(AP26+AR26)*100</f>
        <v>55.933622295982175</v>
      </c>
    </row>
    <row r="27" spans="1:46" x14ac:dyDescent="0.3">
      <c r="A27" s="14" t="s">
        <v>22</v>
      </c>
      <c r="B27" s="14">
        <v>20.9146853146853</v>
      </c>
      <c r="C27" s="13" t="s">
        <v>72</v>
      </c>
      <c r="D27" s="13">
        <v>10.098100000000001</v>
      </c>
      <c r="E27" s="13" t="s">
        <v>72</v>
      </c>
      <c r="F27" s="14">
        <v>25.38</v>
      </c>
      <c r="G27" s="14">
        <v>142916460.11300001</v>
      </c>
      <c r="H27" s="14">
        <v>27.44</v>
      </c>
      <c r="I27" s="14">
        <v>264364166.02700001</v>
      </c>
      <c r="J27" s="14">
        <v>29.44</v>
      </c>
      <c r="K27" s="14">
        <v>365075386.32499999</v>
      </c>
      <c r="L27" s="14">
        <v>31.36</v>
      </c>
      <c r="M27" s="14">
        <v>497427446.05699998</v>
      </c>
      <c r="N27" s="14">
        <v>33.21</v>
      </c>
      <c r="O27" s="14">
        <v>510225425.68199998</v>
      </c>
      <c r="P27" s="14">
        <v>34.99</v>
      </c>
      <c r="Q27" s="14">
        <v>519350268.20499998</v>
      </c>
      <c r="R27" s="14">
        <v>36.72</v>
      </c>
      <c r="S27" s="14">
        <v>415425810.93800002</v>
      </c>
      <c r="T27" s="14">
        <v>38.39</v>
      </c>
      <c r="U27" s="14">
        <v>319867647.70899999</v>
      </c>
      <c r="V27" s="14">
        <v>40.01</v>
      </c>
      <c r="W27" s="14">
        <v>192468895.222</v>
      </c>
      <c r="X27" s="14">
        <v>41.57</v>
      </c>
      <c r="Y27" s="14">
        <v>145962065.352</v>
      </c>
      <c r="Z27" s="14">
        <v>43.09</v>
      </c>
      <c r="AA27" s="14">
        <v>62572354.210000001</v>
      </c>
      <c r="AB27" s="14">
        <v>44.57</v>
      </c>
      <c r="AC27" s="14">
        <v>41697249.622000001</v>
      </c>
      <c r="AD27" s="14">
        <v>46.01</v>
      </c>
      <c r="AE27" s="14">
        <v>23449083.579</v>
      </c>
      <c r="AF27" s="14">
        <v>47.45</v>
      </c>
      <c r="AG27" s="14">
        <v>14206373.973999999</v>
      </c>
      <c r="AH27" s="14">
        <v>49.09</v>
      </c>
      <c r="AI27" s="14">
        <v>7824687.1440000003</v>
      </c>
      <c r="AJ27" s="14">
        <f t="shared" si="4"/>
        <v>1.0981000128720453</v>
      </c>
      <c r="AK27" s="14">
        <v>41.26</v>
      </c>
      <c r="AL27" s="14">
        <v>43053533.307999998</v>
      </c>
      <c r="AM27" s="14">
        <v>41.84</v>
      </c>
      <c r="AN27" s="14">
        <v>30920817.679000001</v>
      </c>
      <c r="AO27" s="14">
        <v>44.1</v>
      </c>
      <c r="AP27" s="14">
        <v>2320279.264</v>
      </c>
      <c r="AQ27" s="14">
        <v>44.35</v>
      </c>
      <c r="AR27" s="14">
        <v>2141268.7799999998</v>
      </c>
      <c r="AS27" s="14">
        <f>AN27/(AL27+AN27)*100</f>
        <v>41.799376765649377</v>
      </c>
      <c r="AT27" s="14">
        <f>AP27/(AP27+AR27)*100</f>
        <v>52.006147667071943</v>
      </c>
    </row>
    <row r="28" spans="1:46" x14ac:dyDescent="0.3">
      <c r="A28" s="14" t="s">
        <v>23</v>
      </c>
      <c r="B28" s="14">
        <v>21.633804678208001</v>
      </c>
      <c r="C28" s="13">
        <v>0.12</v>
      </c>
      <c r="D28" s="13">
        <v>10.022399999999999</v>
      </c>
      <c r="E28" s="13">
        <v>-25.78</v>
      </c>
      <c r="F28" s="14" t="s">
        <v>71</v>
      </c>
      <c r="G28" s="14" t="s">
        <v>71</v>
      </c>
      <c r="H28" s="14" t="s">
        <v>71</v>
      </c>
      <c r="I28" s="14" t="s">
        <v>71</v>
      </c>
      <c r="J28" s="14" t="s">
        <v>71</v>
      </c>
      <c r="K28" s="14" t="s">
        <v>71</v>
      </c>
      <c r="L28" s="14" t="s">
        <v>71</v>
      </c>
      <c r="M28" s="14" t="s">
        <v>71</v>
      </c>
      <c r="N28" s="14" t="s">
        <v>71</v>
      </c>
      <c r="O28" s="14" t="s">
        <v>71</v>
      </c>
      <c r="P28" s="14" t="s">
        <v>71</v>
      </c>
      <c r="Q28" s="14" t="s">
        <v>71</v>
      </c>
      <c r="R28" s="14" t="s">
        <v>71</v>
      </c>
      <c r="S28" s="14" t="s">
        <v>71</v>
      </c>
      <c r="T28" s="14" t="s">
        <v>71</v>
      </c>
      <c r="U28" s="14" t="s">
        <v>71</v>
      </c>
      <c r="V28" s="14" t="s">
        <v>71</v>
      </c>
      <c r="W28" s="14" t="s">
        <v>71</v>
      </c>
      <c r="X28" s="14" t="s">
        <v>71</v>
      </c>
      <c r="Y28" s="14" t="s">
        <v>71</v>
      </c>
      <c r="Z28" s="14" t="s">
        <v>71</v>
      </c>
      <c r="AA28" s="14" t="s">
        <v>71</v>
      </c>
      <c r="AB28" s="14" t="s">
        <v>71</v>
      </c>
      <c r="AC28" s="14" t="s">
        <v>71</v>
      </c>
      <c r="AD28" s="14" t="s">
        <v>71</v>
      </c>
      <c r="AE28" s="14" t="s">
        <v>71</v>
      </c>
      <c r="AF28" s="14" t="s">
        <v>71</v>
      </c>
      <c r="AG28" s="14" t="s">
        <v>71</v>
      </c>
      <c r="AH28" s="14" t="s">
        <v>71</v>
      </c>
      <c r="AI28" s="14" t="s">
        <v>71</v>
      </c>
      <c r="AJ28" s="14" t="s">
        <v>72</v>
      </c>
      <c r="AK28" s="14">
        <v>41.26</v>
      </c>
      <c r="AL28" s="14">
        <v>62172054.409999996</v>
      </c>
      <c r="AM28" s="14">
        <v>41.83</v>
      </c>
      <c r="AN28" s="14">
        <v>47199635.307999998</v>
      </c>
      <c r="AO28" s="14">
        <v>44.09</v>
      </c>
      <c r="AP28" s="14">
        <v>7559006.2620000001</v>
      </c>
      <c r="AQ28" s="14">
        <v>44.34</v>
      </c>
      <c r="AR28" s="14">
        <v>6588499.6320000002</v>
      </c>
      <c r="AS28" s="14">
        <f>AN28/(AL28+AN28)*100</f>
        <v>43.155258394286342</v>
      </c>
      <c r="AT28" s="14">
        <f>AP28/(AP28+AR28)*100</f>
        <v>53.429956620168625</v>
      </c>
    </row>
    <row r="32" spans="1:46" x14ac:dyDescent="0.3">
      <c r="A32" s="21" t="s">
        <v>67</v>
      </c>
      <c r="F32" s="22"/>
      <c r="I32" s="22"/>
      <c r="AB32" s="22"/>
    </row>
    <row r="33" spans="1:34" ht="14" customHeight="1" x14ac:dyDescent="0.3">
      <c r="A33" s="3" t="s">
        <v>41</v>
      </c>
      <c r="B33" s="3"/>
      <c r="C33" s="3"/>
      <c r="D33" s="3"/>
      <c r="E33" s="3"/>
      <c r="F33" s="7" t="s">
        <v>49</v>
      </c>
      <c r="G33" s="7"/>
      <c r="H33" s="7"/>
      <c r="I33" s="7" t="s">
        <v>73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23" t="s">
        <v>69</v>
      </c>
      <c r="AD33" s="23"/>
      <c r="AE33" s="23"/>
      <c r="AF33" s="23" t="s">
        <v>76</v>
      </c>
      <c r="AG33" s="23"/>
      <c r="AH33" s="23"/>
    </row>
    <row r="34" spans="1:34" x14ac:dyDescent="0.3">
      <c r="A34" s="3" t="s">
        <v>0</v>
      </c>
      <c r="B34" s="3" t="s">
        <v>1</v>
      </c>
      <c r="C34" s="3" t="s">
        <v>96</v>
      </c>
      <c r="D34" s="3" t="s">
        <v>44</v>
      </c>
      <c r="E34" s="3" t="s">
        <v>95</v>
      </c>
      <c r="F34" s="7"/>
      <c r="G34" s="7"/>
      <c r="H34" s="7"/>
      <c r="I34" s="24" t="s">
        <v>52</v>
      </c>
      <c r="J34" s="24"/>
      <c r="K34" s="7" t="s">
        <v>53</v>
      </c>
      <c r="L34" s="7"/>
      <c r="M34" s="7" t="s">
        <v>54</v>
      </c>
      <c r="N34" s="7"/>
      <c r="O34" s="7" t="s">
        <v>55</v>
      </c>
      <c r="P34" s="7"/>
      <c r="Q34" s="7" t="s">
        <v>56</v>
      </c>
      <c r="R34" s="7"/>
      <c r="S34" s="7" t="s">
        <v>57</v>
      </c>
      <c r="T34" s="7"/>
      <c r="U34" s="7" t="s">
        <v>58</v>
      </c>
      <c r="V34" s="7"/>
      <c r="W34" s="7" t="s">
        <v>59</v>
      </c>
      <c r="X34" s="7"/>
      <c r="Y34" s="7" t="s">
        <v>60</v>
      </c>
      <c r="Z34" s="7"/>
      <c r="AA34" s="25" t="s">
        <v>70</v>
      </c>
      <c r="AB34" s="25" t="s">
        <v>68</v>
      </c>
      <c r="AC34" s="23"/>
      <c r="AD34" s="23"/>
      <c r="AE34" s="23"/>
      <c r="AF34" s="23"/>
      <c r="AG34" s="23"/>
      <c r="AH34" s="23"/>
    </row>
    <row r="35" spans="1:34" x14ac:dyDescent="0.3">
      <c r="A35" s="3"/>
      <c r="B35" s="3"/>
      <c r="C35" s="3"/>
      <c r="D35" s="3"/>
      <c r="E35" s="3"/>
      <c r="F35" s="12" t="s">
        <v>39</v>
      </c>
      <c r="G35" s="12" t="s">
        <v>48</v>
      </c>
      <c r="H35" s="12" t="s">
        <v>68</v>
      </c>
      <c r="I35" s="26" t="s">
        <v>39</v>
      </c>
      <c r="J35" s="26" t="s">
        <v>48</v>
      </c>
      <c r="K35" s="12" t="s">
        <v>39</v>
      </c>
      <c r="L35" s="12" t="s">
        <v>48</v>
      </c>
      <c r="M35" s="12" t="s">
        <v>39</v>
      </c>
      <c r="N35" s="12" t="s">
        <v>48</v>
      </c>
      <c r="O35" s="12" t="s">
        <v>39</v>
      </c>
      <c r="P35" s="12" t="s">
        <v>48</v>
      </c>
      <c r="Q35" s="12" t="s">
        <v>39</v>
      </c>
      <c r="R35" s="12" t="s">
        <v>48</v>
      </c>
      <c r="S35" s="12" t="s">
        <v>39</v>
      </c>
      <c r="T35" s="12" t="s">
        <v>48</v>
      </c>
      <c r="U35" s="12" t="s">
        <v>39</v>
      </c>
      <c r="V35" s="12" t="s">
        <v>48</v>
      </c>
      <c r="W35" s="12" t="s">
        <v>39</v>
      </c>
      <c r="X35" s="12" t="s">
        <v>48</v>
      </c>
      <c r="Y35" s="12" t="s">
        <v>39</v>
      </c>
      <c r="Z35" s="12" t="s">
        <v>48</v>
      </c>
      <c r="AA35" s="27"/>
      <c r="AB35" s="27"/>
      <c r="AC35" s="28" t="s">
        <v>39</v>
      </c>
      <c r="AD35" s="28" t="s">
        <v>48</v>
      </c>
      <c r="AE35" s="29" t="s">
        <v>68</v>
      </c>
      <c r="AF35" s="28" t="s">
        <v>39</v>
      </c>
      <c r="AG35" s="28" t="s">
        <v>48</v>
      </c>
      <c r="AH35" s="29" t="s">
        <v>68</v>
      </c>
    </row>
    <row r="36" spans="1:34" x14ac:dyDescent="0.3">
      <c r="A36" s="13" t="s">
        <v>2</v>
      </c>
      <c r="B36" s="13">
        <v>1.7002331002330999</v>
      </c>
      <c r="C36" s="13">
        <v>4.7938149999999999E-2</v>
      </c>
      <c r="D36" s="13">
        <v>10.085599999999999</v>
      </c>
      <c r="E36" s="13" t="s">
        <v>72</v>
      </c>
      <c r="F36" s="13" t="s">
        <v>71</v>
      </c>
      <c r="G36" s="13" t="s">
        <v>71</v>
      </c>
      <c r="H36" s="13" t="s">
        <v>72</v>
      </c>
      <c r="I36" s="30" t="s">
        <v>71</v>
      </c>
      <c r="J36" s="30" t="s">
        <v>71</v>
      </c>
      <c r="K36" s="30" t="s">
        <v>71</v>
      </c>
      <c r="L36" s="30" t="s">
        <v>71</v>
      </c>
      <c r="M36" s="30" t="s">
        <v>71</v>
      </c>
      <c r="N36" s="30" t="s">
        <v>71</v>
      </c>
      <c r="O36" s="30" t="s">
        <v>71</v>
      </c>
      <c r="P36" s="30" t="s">
        <v>71</v>
      </c>
      <c r="Q36" s="30" t="s">
        <v>71</v>
      </c>
      <c r="R36" s="30" t="s">
        <v>71</v>
      </c>
      <c r="S36" s="30" t="s">
        <v>71</v>
      </c>
      <c r="T36" s="30" t="s">
        <v>71</v>
      </c>
      <c r="U36" s="30" t="s">
        <v>71</v>
      </c>
      <c r="V36" s="30" t="s">
        <v>71</v>
      </c>
      <c r="W36" s="30" t="s">
        <v>71</v>
      </c>
      <c r="X36" s="30" t="s">
        <v>71</v>
      </c>
      <c r="Y36" s="30" t="s">
        <v>71</v>
      </c>
      <c r="Z36" s="30" t="s">
        <v>71</v>
      </c>
      <c r="AA36" s="30" t="s">
        <v>71</v>
      </c>
      <c r="AB36" s="14" t="s">
        <v>72</v>
      </c>
      <c r="AC36" s="13" t="s">
        <v>71</v>
      </c>
      <c r="AD36" s="13" t="s">
        <v>71</v>
      </c>
      <c r="AE36" s="14" t="s">
        <v>72</v>
      </c>
      <c r="AF36" s="13" t="s">
        <v>71</v>
      </c>
      <c r="AG36" s="13" t="s">
        <v>71</v>
      </c>
      <c r="AH36" s="14" t="s">
        <v>72</v>
      </c>
    </row>
    <row r="37" spans="1:34" x14ac:dyDescent="0.3">
      <c r="A37" s="13" t="s">
        <v>3</v>
      </c>
      <c r="B37" s="13">
        <v>4.5006993006993001</v>
      </c>
      <c r="C37" s="13" t="s">
        <v>72</v>
      </c>
      <c r="D37" s="13">
        <v>10.351000000000001</v>
      </c>
      <c r="E37" s="13" t="s">
        <v>72</v>
      </c>
      <c r="F37" s="13" t="s">
        <v>71</v>
      </c>
      <c r="G37" s="13" t="s">
        <v>71</v>
      </c>
      <c r="H37" s="13" t="s">
        <v>72</v>
      </c>
      <c r="I37" s="30" t="s">
        <v>71</v>
      </c>
      <c r="J37" s="30" t="s">
        <v>71</v>
      </c>
      <c r="K37" s="30" t="s">
        <v>71</v>
      </c>
      <c r="L37" s="30" t="s">
        <v>71</v>
      </c>
      <c r="M37" s="30" t="s">
        <v>71</v>
      </c>
      <c r="N37" s="30" t="s">
        <v>71</v>
      </c>
      <c r="O37" s="30" t="s">
        <v>71</v>
      </c>
      <c r="P37" s="30" t="s">
        <v>71</v>
      </c>
      <c r="Q37" s="30" t="s">
        <v>71</v>
      </c>
      <c r="R37" s="30" t="s">
        <v>71</v>
      </c>
      <c r="S37" s="30" t="s">
        <v>71</v>
      </c>
      <c r="T37" s="30" t="s">
        <v>71</v>
      </c>
      <c r="U37" s="30" t="s">
        <v>71</v>
      </c>
      <c r="V37" s="30" t="s">
        <v>71</v>
      </c>
      <c r="W37" s="30" t="s">
        <v>71</v>
      </c>
      <c r="X37" s="30" t="s">
        <v>71</v>
      </c>
      <c r="Y37" s="30" t="s">
        <v>71</v>
      </c>
      <c r="Z37" s="30" t="s">
        <v>71</v>
      </c>
      <c r="AA37" s="30" t="s">
        <v>71</v>
      </c>
      <c r="AB37" s="14" t="s">
        <v>72</v>
      </c>
      <c r="AC37" s="13" t="s">
        <v>71</v>
      </c>
      <c r="AD37" s="13" t="s">
        <v>71</v>
      </c>
      <c r="AE37" s="14" t="s">
        <v>72</v>
      </c>
      <c r="AF37" s="13" t="s">
        <v>71</v>
      </c>
      <c r="AG37" s="13" t="s">
        <v>71</v>
      </c>
      <c r="AH37" s="14" t="s">
        <v>72</v>
      </c>
    </row>
    <row r="38" spans="1:34" x14ac:dyDescent="0.3">
      <c r="A38" s="13" t="s">
        <v>4</v>
      </c>
      <c r="B38" s="13">
        <v>5.9969821673525399</v>
      </c>
      <c r="C38" s="13">
        <v>2.0702740999999998</v>
      </c>
      <c r="D38" s="13">
        <v>10.0326</v>
      </c>
      <c r="E38" s="13">
        <v>-23.492000000000001</v>
      </c>
      <c r="F38" s="13" t="s">
        <v>71</v>
      </c>
      <c r="G38" s="13" t="s">
        <v>71</v>
      </c>
      <c r="H38" s="13" t="s">
        <v>72</v>
      </c>
      <c r="I38" s="30">
        <v>9.31</v>
      </c>
      <c r="J38" s="30">
        <v>187637.894</v>
      </c>
      <c r="K38" s="30">
        <v>11.29</v>
      </c>
      <c r="L38" s="30">
        <v>896772.70600000001</v>
      </c>
      <c r="M38" s="30">
        <v>13.13</v>
      </c>
      <c r="N38" s="30">
        <v>3731287.9040000001</v>
      </c>
      <c r="O38" s="30" t="s">
        <v>71</v>
      </c>
      <c r="P38" s="30" t="s">
        <v>71</v>
      </c>
      <c r="Q38" s="30">
        <v>17.48</v>
      </c>
      <c r="R38" s="30">
        <v>9681883.1769999992</v>
      </c>
      <c r="S38" s="30">
        <v>18.850000000000001</v>
      </c>
      <c r="T38" s="30">
        <v>37906559.369000003</v>
      </c>
      <c r="U38" s="30">
        <v>21.28</v>
      </c>
      <c r="V38" s="30">
        <v>11435446.964</v>
      </c>
      <c r="W38" s="30">
        <v>23.2</v>
      </c>
      <c r="X38" s="30">
        <v>8197291.0590000004</v>
      </c>
      <c r="Y38" s="30">
        <v>24.86</v>
      </c>
      <c r="Z38" s="30">
        <v>22631210.353</v>
      </c>
      <c r="AA38" s="30">
        <v>94668089.426000014</v>
      </c>
      <c r="AB38" s="30">
        <v>2.5902896757510119</v>
      </c>
      <c r="AC38" s="31">
        <v>20.76</v>
      </c>
      <c r="AD38" s="31">
        <v>369956696.84600002</v>
      </c>
      <c r="AE38" s="13">
        <v>8.3779658106982904</v>
      </c>
      <c r="AF38" s="32">
        <v>25.8</v>
      </c>
      <c r="AG38" s="32">
        <v>42869516.647</v>
      </c>
      <c r="AH38" s="13">
        <v>2.8054723966505262</v>
      </c>
    </row>
    <row r="39" spans="1:34" x14ac:dyDescent="0.3">
      <c r="A39" s="13" t="s">
        <v>5</v>
      </c>
      <c r="B39" s="13">
        <v>7.6696844993141298</v>
      </c>
      <c r="C39" s="13">
        <v>4.5527008000000002</v>
      </c>
      <c r="D39" s="13">
        <v>10.033200000000001</v>
      </c>
      <c r="E39" s="13">
        <v>-22.378</v>
      </c>
      <c r="F39" s="13" t="s">
        <v>71</v>
      </c>
      <c r="G39" s="13" t="s">
        <v>71</v>
      </c>
      <c r="H39" s="13" t="s">
        <v>72</v>
      </c>
      <c r="I39" s="33">
        <v>9.3000000000000007</v>
      </c>
      <c r="J39" s="33">
        <v>30616167.645</v>
      </c>
      <c r="K39" s="30">
        <v>11.31</v>
      </c>
      <c r="L39" s="30">
        <v>36578320.810999997</v>
      </c>
      <c r="M39" s="30">
        <v>13.14</v>
      </c>
      <c r="N39" s="30">
        <v>60957746.446999997</v>
      </c>
      <c r="O39" s="30">
        <v>15.24</v>
      </c>
      <c r="P39" s="30">
        <v>9367656.1140000001</v>
      </c>
      <c r="Q39" s="30">
        <v>17.489999999999998</v>
      </c>
      <c r="R39" s="30">
        <v>58309614.368000001</v>
      </c>
      <c r="S39" s="30">
        <v>18.87</v>
      </c>
      <c r="T39" s="30">
        <v>140781690.521</v>
      </c>
      <c r="U39" s="30">
        <v>21.31</v>
      </c>
      <c r="V39" s="30">
        <v>41830208.175999999</v>
      </c>
      <c r="W39" s="30">
        <v>23.23</v>
      </c>
      <c r="X39" s="30">
        <v>29133542.920000002</v>
      </c>
      <c r="Y39" s="30">
        <v>24.9</v>
      </c>
      <c r="Z39" s="30">
        <v>74200481.077000007</v>
      </c>
      <c r="AA39" s="30">
        <v>481775428.07900006</v>
      </c>
      <c r="AB39" s="30">
        <v>39.544369061675958</v>
      </c>
      <c r="AC39" s="31">
        <v>20.81</v>
      </c>
      <c r="AD39" s="31">
        <v>697344621.33299994</v>
      </c>
      <c r="AE39" s="13">
        <v>21.542156059080895</v>
      </c>
      <c r="AF39" s="31">
        <v>25.85</v>
      </c>
      <c r="AG39" s="31">
        <v>75448983.781000003</v>
      </c>
      <c r="AH39" s="13">
        <v>6.7354222846281635</v>
      </c>
    </row>
    <row r="40" spans="1:34" x14ac:dyDescent="0.3">
      <c r="A40" s="13" t="s">
        <v>6</v>
      </c>
      <c r="B40" s="13">
        <v>8.3517482517482495</v>
      </c>
      <c r="C40" s="13">
        <v>4.1550233333333333</v>
      </c>
      <c r="D40" s="13">
        <v>10.0062</v>
      </c>
      <c r="E40" s="13">
        <v>-24.156402702018131</v>
      </c>
      <c r="F40" s="13" t="s">
        <v>71</v>
      </c>
      <c r="G40" s="13" t="s">
        <v>71</v>
      </c>
      <c r="H40" s="13" t="s">
        <v>72</v>
      </c>
      <c r="I40" s="33">
        <v>9.2799999999999994</v>
      </c>
      <c r="J40" s="33">
        <v>2514256.7039999999</v>
      </c>
      <c r="K40" s="30">
        <v>11.27</v>
      </c>
      <c r="L40" s="30">
        <v>6598756.1529999999</v>
      </c>
      <c r="M40" s="30">
        <v>13.1</v>
      </c>
      <c r="N40" s="30">
        <v>26697456.870000001</v>
      </c>
      <c r="O40" s="30">
        <v>15.2</v>
      </c>
      <c r="P40" s="30">
        <v>6932819.0460000001</v>
      </c>
      <c r="Q40" s="30">
        <v>17.45</v>
      </c>
      <c r="R40" s="30">
        <v>61582934.417000003</v>
      </c>
      <c r="S40" s="30">
        <v>18.82</v>
      </c>
      <c r="T40" s="30">
        <v>135264180.06799999</v>
      </c>
      <c r="U40" s="30">
        <v>21.25</v>
      </c>
      <c r="V40" s="30">
        <v>31301699.193999998</v>
      </c>
      <c r="W40" s="30">
        <v>23.18</v>
      </c>
      <c r="X40" s="30">
        <v>24799001.868999999</v>
      </c>
      <c r="Y40" s="30">
        <v>24.84</v>
      </c>
      <c r="Z40" s="30">
        <v>91950147.321999997</v>
      </c>
      <c r="AA40" s="30">
        <v>387641251.64300001</v>
      </c>
      <c r="AB40" s="30">
        <v>53.172738982120805</v>
      </c>
      <c r="AC40" s="31">
        <v>20.74</v>
      </c>
      <c r="AD40" s="31">
        <v>442452058.611</v>
      </c>
      <c r="AE40" s="13">
        <v>25.027796497806143</v>
      </c>
      <c r="AF40" s="31">
        <v>25.78</v>
      </c>
      <c r="AG40" s="31">
        <v>96807924.106999993</v>
      </c>
      <c r="AH40" s="13">
        <v>15.824756094270368</v>
      </c>
    </row>
    <row r="41" spans="1:34" x14ac:dyDescent="0.3">
      <c r="A41" s="13" t="s">
        <v>7</v>
      </c>
      <c r="B41" s="13">
        <v>9.3030303030302992</v>
      </c>
      <c r="C41" s="13">
        <v>6.1090866666666672</v>
      </c>
      <c r="D41" s="13">
        <v>10.018599999999999</v>
      </c>
      <c r="E41" s="13">
        <v>-20.436170895714277</v>
      </c>
      <c r="F41" s="13" t="s">
        <v>71</v>
      </c>
      <c r="G41" s="13" t="s">
        <v>71</v>
      </c>
      <c r="H41" s="13" t="s">
        <v>72</v>
      </c>
      <c r="I41" s="33">
        <v>9.2899999999999991</v>
      </c>
      <c r="J41" s="33">
        <v>2511905.3659999999</v>
      </c>
      <c r="K41" s="30">
        <v>11.29</v>
      </c>
      <c r="L41" s="30">
        <v>12410264.478</v>
      </c>
      <c r="M41" s="30">
        <v>13.11</v>
      </c>
      <c r="N41" s="30">
        <v>30881560.261999998</v>
      </c>
      <c r="O41" s="30">
        <v>15.22</v>
      </c>
      <c r="P41" s="30">
        <v>5825740.693</v>
      </c>
      <c r="Q41" s="30">
        <v>17.46</v>
      </c>
      <c r="R41" s="30">
        <v>36853072.262999997</v>
      </c>
      <c r="S41" s="30">
        <v>18.84</v>
      </c>
      <c r="T41" s="30">
        <v>95093819.241999999</v>
      </c>
      <c r="U41" s="30">
        <v>21.26</v>
      </c>
      <c r="V41" s="30">
        <v>20821312.991999999</v>
      </c>
      <c r="W41" s="30">
        <v>23.19</v>
      </c>
      <c r="X41" s="30">
        <v>12082085.577</v>
      </c>
      <c r="Y41" s="30">
        <v>24.84</v>
      </c>
      <c r="Z41" s="30">
        <v>49539316.322999999</v>
      </c>
      <c r="AA41" s="30">
        <v>266019077.19599998</v>
      </c>
      <c r="AB41" s="30">
        <v>72.88933107835247</v>
      </c>
      <c r="AC41" s="31">
        <v>20.77</v>
      </c>
      <c r="AD41" s="31">
        <v>304338110.69700003</v>
      </c>
      <c r="AE41" s="13">
        <v>23.388482962094553</v>
      </c>
      <c r="AF41" s="31">
        <v>25.8</v>
      </c>
      <c r="AG41" s="31">
        <v>47152696.487999998</v>
      </c>
      <c r="AH41" s="13">
        <v>10.471815190877546</v>
      </c>
    </row>
    <row r="42" spans="1:34" x14ac:dyDescent="0.3">
      <c r="A42" s="13" t="s">
        <v>8</v>
      </c>
      <c r="B42" s="13">
        <v>9.8436213991769606</v>
      </c>
      <c r="C42" s="13">
        <v>11.616848299999999</v>
      </c>
      <c r="D42" s="13">
        <v>10.003500000000001</v>
      </c>
      <c r="E42" s="13">
        <v>-22.364999999999998</v>
      </c>
      <c r="F42" s="13" t="s">
        <v>71</v>
      </c>
      <c r="G42" s="13" t="s">
        <v>71</v>
      </c>
      <c r="H42" s="13" t="s">
        <v>72</v>
      </c>
      <c r="I42" s="33">
        <v>9.3000000000000007</v>
      </c>
      <c r="J42" s="33">
        <v>18845255.177999999</v>
      </c>
      <c r="K42" s="30">
        <v>11.3</v>
      </c>
      <c r="L42" s="30">
        <v>22958678.409000002</v>
      </c>
      <c r="M42" s="30">
        <v>13.14</v>
      </c>
      <c r="N42" s="30">
        <v>40228095.791000001</v>
      </c>
      <c r="O42" s="30">
        <v>15.24</v>
      </c>
      <c r="P42" s="30">
        <v>7730841.5290000001</v>
      </c>
      <c r="Q42" s="30">
        <v>17.489999999999998</v>
      </c>
      <c r="R42" s="30">
        <v>33124021.162999999</v>
      </c>
      <c r="S42" s="30">
        <v>18.86</v>
      </c>
      <c r="T42" s="30">
        <v>82684543.265000001</v>
      </c>
      <c r="U42" s="30">
        <v>21.3</v>
      </c>
      <c r="V42" s="30">
        <v>15750800.055</v>
      </c>
      <c r="W42" s="30">
        <v>23.22</v>
      </c>
      <c r="X42" s="30">
        <v>11448578.697000001</v>
      </c>
      <c r="Y42" s="30">
        <v>24.89</v>
      </c>
      <c r="Z42" s="30">
        <v>28768179.015999999</v>
      </c>
      <c r="AA42" s="30">
        <v>261538993.10299999</v>
      </c>
      <c r="AB42" s="30">
        <v>71.769957723909329</v>
      </c>
      <c r="AC42" s="31">
        <v>20.79</v>
      </c>
      <c r="AD42" s="31">
        <v>323674906.08700001</v>
      </c>
      <c r="AE42" s="13">
        <v>13.100798678298084</v>
      </c>
      <c r="AF42" s="31">
        <v>25.82</v>
      </c>
      <c r="AG42" s="31">
        <v>52636575.211000003</v>
      </c>
      <c r="AH42" s="13">
        <v>6.1566730213051883</v>
      </c>
    </row>
    <row r="43" spans="1:34" x14ac:dyDescent="0.3">
      <c r="A43" s="13" t="s">
        <v>46</v>
      </c>
      <c r="B43" s="13">
        <v>10.5</v>
      </c>
      <c r="C43" s="13">
        <v>21.5</v>
      </c>
      <c r="D43" s="13">
        <v>7.2964000000000002</v>
      </c>
      <c r="E43" s="13">
        <v>-20.3</v>
      </c>
      <c r="F43" s="13" t="s">
        <v>71</v>
      </c>
      <c r="G43" s="13" t="s">
        <v>71</v>
      </c>
      <c r="H43" s="13" t="s">
        <v>72</v>
      </c>
      <c r="I43" s="33">
        <v>9.27</v>
      </c>
      <c r="J43" s="33">
        <v>3303116.7069999999</v>
      </c>
      <c r="K43" s="30">
        <v>11.26</v>
      </c>
      <c r="L43" s="30">
        <v>4885706.3930000002</v>
      </c>
      <c r="M43" s="30">
        <v>13.09</v>
      </c>
      <c r="N43" s="30">
        <v>9191059.2929999996</v>
      </c>
      <c r="O43" s="30">
        <v>15.19</v>
      </c>
      <c r="P43" s="30">
        <v>1432533.605</v>
      </c>
      <c r="Q43" s="30">
        <v>17.43</v>
      </c>
      <c r="R43" s="30">
        <v>5262864.5310000004</v>
      </c>
      <c r="S43" s="30">
        <v>18.82</v>
      </c>
      <c r="T43" s="30">
        <v>34845064.950000003</v>
      </c>
      <c r="U43" s="30">
        <v>21.31</v>
      </c>
      <c r="V43" s="30">
        <v>3673496.8059999999</v>
      </c>
      <c r="W43" s="30" t="s">
        <v>71</v>
      </c>
      <c r="X43" s="30" t="s">
        <v>71</v>
      </c>
      <c r="Y43" s="30">
        <v>24.82</v>
      </c>
      <c r="Z43" s="30">
        <v>13495825.217</v>
      </c>
      <c r="AA43" s="30">
        <v>76089667.502000004</v>
      </c>
      <c r="AB43" s="30">
        <v>37.215051422315312</v>
      </c>
      <c r="AC43" s="31">
        <v>20.72</v>
      </c>
      <c r="AD43" s="31">
        <v>291824948.88099998</v>
      </c>
      <c r="AE43" s="13">
        <v>11.374903280486214</v>
      </c>
      <c r="AF43" s="31">
        <v>25.75</v>
      </c>
      <c r="AG43" s="31">
        <v>42893276.894000001</v>
      </c>
      <c r="AH43" s="13">
        <v>4.8315251338944982</v>
      </c>
    </row>
    <row r="44" spans="1:34" x14ac:dyDescent="0.3">
      <c r="A44" s="13" t="s">
        <v>9</v>
      </c>
      <c r="B44" s="13">
        <v>10.601646090535001</v>
      </c>
      <c r="C44" s="13">
        <v>1.0058126999999999</v>
      </c>
      <c r="D44" s="13">
        <v>9.0447000000000006</v>
      </c>
      <c r="E44" s="13">
        <v>-22.548999999999999</v>
      </c>
      <c r="F44" s="13" t="s">
        <v>71</v>
      </c>
      <c r="G44" s="13" t="s">
        <v>71</v>
      </c>
      <c r="H44" s="13" t="s">
        <v>72</v>
      </c>
      <c r="I44" s="30" t="s">
        <v>71</v>
      </c>
      <c r="J44" s="30" t="s">
        <v>71</v>
      </c>
      <c r="K44" s="30">
        <v>11.28</v>
      </c>
      <c r="L44" s="30">
        <v>285833.30599999998</v>
      </c>
      <c r="M44" s="30">
        <v>13.11</v>
      </c>
      <c r="N44" s="30">
        <v>1233791.5719999999</v>
      </c>
      <c r="O44" s="30">
        <v>15.21</v>
      </c>
      <c r="P44" s="30">
        <v>429912.15500000003</v>
      </c>
      <c r="Q44" s="30">
        <v>17.45</v>
      </c>
      <c r="R44" s="30">
        <v>4320441.199</v>
      </c>
      <c r="S44" s="30">
        <v>18.829999999999998</v>
      </c>
      <c r="T44" s="30">
        <v>22286696.427999999</v>
      </c>
      <c r="U44" s="30">
        <v>21.25</v>
      </c>
      <c r="V44" s="30">
        <v>4765293.1359999999</v>
      </c>
      <c r="W44" s="30">
        <v>23.18</v>
      </c>
      <c r="X44" s="30">
        <v>4907615.6500000004</v>
      </c>
      <c r="Y44" s="30">
        <v>24.85</v>
      </c>
      <c r="Z44" s="30">
        <v>21882850.965999998</v>
      </c>
      <c r="AA44" s="30">
        <v>60112434.412</v>
      </c>
      <c r="AB44" s="30">
        <v>1.8244348909292534</v>
      </c>
      <c r="AC44" s="31">
        <v>20.75</v>
      </c>
      <c r="AD44" s="31">
        <v>281129009.40700001</v>
      </c>
      <c r="AE44" s="13">
        <v>14.535280514446903</v>
      </c>
      <c r="AF44" s="31">
        <v>25.79</v>
      </c>
      <c r="AG44" s="31">
        <v>49583591.604999997</v>
      </c>
      <c r="AH44" s="13">
        <v>7.4084176832516295</v>
      </c>
    </row>
    <row r="45" spans="1:34" x14ac:dyDescent="0.3">
      <c r="A45" s="13" t="s">
        <v>10</v>
      </c>
      <c r="B45" s="13">
        <v>10.8455418381344</v>
      </c>
      <c r="C45" s="13">
        <v>1.163556</v>
      </c>
      <c r="D45" s="13">
        <v>10.0519</v>
      </c>
      <c r="E45" s="13">
        <v>-24.018999999999998</v>
      </c>
      <c r="F45" s="13" t="s">
        <v>71</v>
      </c>
      <c r="G45" s="13" t="s">
        <v>71</v>
      </c>
      <c r="H45" s="13" t="s">
        <v>72</v>
      </c>
      <c r="I45" s="33">
        <v>9.3000000000000007</v>
      </c>
      <c r="J45" s="33">
        <v>365863.15600000002</v>
      </c>
      <c r="K45" s="30">
        <v>11.3</v>
      </c>
      <c r="L45" s="30">
        <v>2095414.798</v>
      </c>
      <c r="M45" s="30">
        <v>13.13</v>
      </c>
      <c r="N45" s="30">
        <v>9547051.7939999998</v>
      </c>
      <c r="O45" s="30">
        <v>15.24</v>
      </c>
      <c r="P45" s="30">
        <v>3318476.7140000002</v>
      </c>
      <c r="Q45" s="30">
        <v>17.489999999999998</v>
      </c>
      <c r="R45" s="30">
        <v>20413944.892999999</v>
      </c>
      <c r="S45" s="30">
        <v>18.86</v>
      </c>
      <c r="T45" s="30">
        <v>57270169.994999997</v>
      </c>
      <c r="U45" s="30">
        <v>21.29</v>
      </c>
      <c r="V45" s="30">
        <v>11736311.307</v>
      </c>
      <c r="W45" s="30">
        <v>23.22</v>
      </c>
      <c r="X45" s="30">
        <v>13050792.189999999</v>
      </c>
      <c r="Y45" s="30">
        <v>24.88</v>
      </c>
      <c r="Z45" s="30">
        <v>38878894.739</v>
      </c>
      <c r="AA45" s="30">
        <v>156676919.586</v>
      </c>
      <c r="AB45" s="30">
        <v>4.278731992484837</v>
      </c>
      <c r="AC45" s="31">
        <v>20.78</v>
      </c>
      <c r="AD45" s="31">
        <v>321328521.35000002</v>
      </c>
      <c r="AE45" s="13">
        <v>12.922390562469776</v>
      </c>
      <c r="AF45" s="31">
        <v>25.83</v>
      </c>
      <c r="AG45" s="31">
        <v>68239572.037</v>
      </c>
      <c r="AH45" s="13">
        <v>7.9304823776445401</v>
      </c>
    </row>
    <row r="46" spans="1:34" x14ac:dyDescent="0.3">
      <c r="A46" s="13" t="s">
        <v>11</v>
      </c>
      <c r="B46" s="13">
        <v>11.3456790123457</v>
      </c>
      <c r="C46" s="13">
        <v>2.1512707999999998</v>
      </c>
      <c r="D46" s="13">
        <v>10.0327</v>
      </c>
      <c r="E46" s="13">
        <v>-26.649000000000001</v>
      </c>
      <c r="F46" s="13" t="s">
        <v>71</v>
      </c>
      <c r="G46" s="13" t="s">
        <v>71</v>
      </c>
      <c r="H46" s="13" t="s">
        <v>72</v>
      </c>
      <c r="I46" s="33">
        <v>9.31</v>
      </c>
      <c r="J46" s="33">
        <v>5831093.2999999998</v>
      </c>
      <c r="K46" s="30">
        <v>11.3</v>
      </c>
      <c r="L46" s="30">
        <v>9862074.4890000001</v>
      </c>
      <c r="M46" s="30">
        <v>13.13</v>
      </c>
      <c r="N46" s="30">
        <v>25341457.692000002</v>
      </c>
      <c r="O46" s="30">
        <v>15.24</v>
      </c>
      <c r="P46" s="30">
        <v>6921621.284</v>
      </c>
      <c r="Q46" s="30">
        <v>17.489999999999998</v>
      </c>
      <c r="R46" s="30">
        <v>38271673.961999997</v>
      </c>
      <c r="S46" s="30">
        <v>18.87</v>
      </c>
      <c r="T46" s="30">
        <v>85267609.505999997</v>
      </c>
      <c r="U46" s="30">
        <v>21.29</v>
      </c>
      <c r="V46" s="30">
        <v>17682746.217</v>
      </c>
      <c r="W46" s="30">
        <v>23.21</v>
      </c>
      <c r="X46" s="30">
        <v>15171149.491</v>
      </c>
      <c r="Y46" s="30">
        <v>24.88</v>
      </c>
      <c r="Z46" s="30">
        <v>50024057.147</v>
      </c>
      <c r="AA46" s="30">
        <v>254373483.088</v>
      </c>
      <c r="AB46" s="30">
        <v>13.920095852541339</v>
      </c>
      <c r="AC46" s="31">
        <v>20.79</v>
      </c>
      <c r="AD46" s="31">
        <v>277584736.66500002</v>
      </c>
      <c r="AE46" s="13">
        <v>12.098783521571388</v>
      </c>
      <c r="AF46" s="31">
        <v>25.83</v>
      </c>
      <c r="AG46" s="31">
        <v>54727268.090000004</v>
      </c>
      <c r="AH46" s="13">
        <v>6.8931799448601758</v>
      </c>
    </row>
    <row r="47" spans="1:34" x14ac:dyDescent="0.3">
      <c r="A47" s="13" t="s">
        <v>12</v>
      </c>
      <c r="B47" s="13">
        <v>12.491358024691401</v>
      </c>
      <c r="C47" s="13">
        <v>0.24748429999999999</v>
      </c>
      <c r="D47" s="13">
        <v>10.050800000000001</v>
      </c>
      <c r="E47" s="13">
        <v>-24.945</v>
      </c>
      <c r="F47" s="13" t="s">
        <v>71</v>
      </c>
      <c r="G47" s="13" t="s">
        <v>71</v>
      </c>
      <c r="H47" s="13" t="s">
        <v>72</v>
      </c>
      <c r="I47" s="30" t="s">
        <v>71</v>
      </c>
      <c r="J47" s="30" t="s">
        <v>71</v>
      </c>
      <c r="K47" s="30" t="s">
        <v>71</v>
      </c>
      <c r="L47" s="30" t="s">
        <v>71</v>
      </c>
      <c r="M47" s="30" t="s">
        <v>71</v>
      </c>
      <c r="N47" s="30" t="s">
        <v>71</v>
      </c>
      <c r="O47" s="30" t="s">
        <v>71</v>
      </c>
      <c r="P47" s="30" t="s">
        <v>71</v>
      </c>
      <c r="Q47" s="30">
        <v>17.440000000000001</v>
      </c>
      <c r="R47" s="30">
        <v>498890.859</v>
      </c>
      <c r="S47" s="30">
        <v>18.82</v>
      </c>
      <c r="T47" s="30">
        <v>2576972.659</v>
      </c>
      <c r="U47" s="30">
        <v>21.24</v>
      </c>
      <c r="V47" s="30">
        <v>750559.27800000005</v>
      </c>
      <c r="W47" s="30">
        <v>23.17</v>
      </c>
      <c r="X47" s="30">
        <v>1466205.3870000001</v>
      </c>
      <c r="Y47" s="30">
        <v>24.83</v>
      </c>
      <c r="Z47" s="30">
        <v>6739819.9129999997</v>
      </c>
      <c r="AA47" s="30">
        <v>12032448.096000001</v>
      </c>
      <c r="AB47" s="30">
        <v>0.32863331323433809</v>
      </c>
      <c r="AC47" s="31">
        <v>20.72</v>
      </c>
      <c r="AD47" s="31">
        <v>67162671.077999994</v>
      </c>
      <c r="AE47" s="13">
        <v>12.700145961106616</v>
      </c>
      <c r="AF47" s="31">
        <v>25.75</v>
      </c>
      <c r="AG47" s="31">
        <v>19810172.423</v>
      </c>
      <c r="AH47" s="13">
        <v>10.825269835570236</v>
      </c>
    </row>
    <row r="48" spans="1:34" x14ac:dyDescent="0.3">
      <c r="A48" s="13" t="s">
        <v>13</v>
      </c>
      <c r="B48" s="13">
        <v>13.227709190672201</v>
      </c>
      <c r="C48" s="13">
        <v>9.1114500000000001E-2</v>
      </c>
      <c r="D48" s="13">
        <v>10.0158</v>
      </c>
      <c r="E48" s="13">
        <v>-26.695</v>
      </c>
      <c r="F48" s="13">
        <v>60.1</v>
      </c>
      <c r="G48" s="13">
        <v>1246317352.1470001</v>
      </c>
      <c r="H48" s="13">
        <v>14.966266672715772</v>
      </c>
      <c r="I48" s="30" t="s">
        <v>71</v>
      </c>
      <c r="J48" s="30" t="s">
        <v>71</v>
      </c>
      <c r="K48" s="30">
        <v>11.27</v>
      </c>
      <c r="L48" s="30">
        <v>372289.43699999998</v>
      </c>
      <c r="M48" s="30">
        <v>13.09</v>
      </c>
      <c r="N48" s="30">
        <v>3602587.3390000002</v>
      </c>
      <c r="O48" s="30">
        <v>15.19</v>
      </c>
      <c r="P48" s="30">
        <v>1692087.905</v>
      </c>
      <c r="Q48" s="30">
        <v>17.420000000000002</v>
      </c>
      <c r="R48" s="30">
        <v>24125798.852000002</v>
      </c>
      <c r="S48" s="30">
        <v>18.8</v>
      </c>
      <c r="T48" s="30">
        <v>37996635.686999999</v>
      </c>
      <c r="U48" s="30">
        <v>21.23</v>
      </c>
      <c r="V48" s="30">
        <v>28503477.771000002</v>
      </c>
      <c r="W48" s="30">
        <v>23.15</v>
      </c>
      <c r="X48" s="30">
        <v>33920328.068000004</v>
      </c>
      <c r="Y48" s="30">
        <v>24.82</v>
      </c>
      <c r="Z48" s="30">
        <v>30589655.221000001</v>
      </c>
      <c r="AA48" s="30">
        <v>160802860.28</v>
      </c>
      <c r="AB48" s="30">
        <v>4.4072363889778279</v>
      </c>
      <c r="AC48" s="31">
        <v>20.71</v>
      </c>
      <c r="AD48" s="31">
        <v>153986036.178</v>
      </c>
      <c r="AE48" s="13">
        <v>79.366501421630289</v>
      </c>
      <c r="AF48" s="31">
        <v>25.74</v>
      </c>
      <c r="AG48" s="31">
        <v>67138924.612000003</v>
      </c>
      <c r="AH48" s="13">
        <v>99.999999999999957</v>
      </c>
    </row>
    <row r="49" spans="1:34" x14ac:dyDescent="0.3">
      <c r="A49" s="13" t="s">
        <v>14</v>
      </c>
      <c r="B49" s="13">
        <v>13.8540792540793</v>
      </c>
      <c r="C49" s="13">
        <v>0.29626333333333332</v>
      </c>
      <c r="D49" s="13">
        <v>10.0985</v>
      </c>
      <c r="E49" s="13">
        <v>-29.19161704734169</v>
      </c>
      <c r="F49" s="13">
        <v>60.14</v>
      </c>
      <c r="G49" s="13">
        <v>1301619546.5880001</v>
      </c>
      <c r="H49" s="13">
        <v>15.502354842237986</v>
      </c>
      <c r="I49" s="30" t="s">
        <v>71</v>
      </c>
      <c r="J49" s="30" t="s">
        <v>71</v>
      </c>
      <c r="K49" s="30" t="s">
        <v>71</v>
      </c>
      <c r="L49" s="30" t="s">
        <v>71</v>
      </c>
      <c r="M49" s="30">
        <v>13.11</v>
      </c>
      <c r="N49" s="30">
        <v>536418.66899999999</v>
      </c>
      <c r="O49" s="30">
        <v>15.21</v>
      </c>
      <c r="P49" s="30">
        <v>457324.821</v>
      </c>
      <c r="Q49" s="30">
        <v>17.45</v>
      </c>
      <c r="R49" s="30">
        <v>9165018.5659999996</v>
      </c>
      <c r="S49" s="30">
        <v>18.809999999999999</v>
      </c>
      <c r="T49" s="30">
        <v>14627400.162</v>
      </c>
      <c r="U49" s="30">
        <v>21.24</v>
      </c>
      <c r="V49" s="30">
        <v>13785795.604</v>
      </c>
      <c r="W49" s="30">
        <v>23.16</v>
      </c>
      <c r="X49" s="30">
        <v>24911847.528999999</v>
      </c>
      <c r="Y49" s="30">
        <v>24.84</v>
      </c>
      <c r="Z49" s="30">
        <v>27377919.875999998</v>
      </c>
      <c r="AA49" s="30">
        <v>90861725.226999998</v>
      </c>
      <c r="AB49" s="30">
        <v>2.4699168238006686</v>
      </c>
      <c r="AC49" s="31">
        <v>20.74</v>
      </c>
      <c r="AD49" s="31">
        <v>71186135.474999994</v>
      </c>
      <c r="AE49" s="13">
        <v>11.191535556027706</v>
      </c>
      <c r="AF49" s="31">
        <v>25.77</v>
      </c>
      <c r="AG49" s="31">
        <v>47435398.281000003</v>
      </c>
      <c r="AH49" s="13">
        <v>21.550955791713918</v>
      </c>
    </row>
    <row r="50" spans="1:34" x14ac:dyDescent="0.3">
      <c r="A50" s="13" t="s">
        <v>47</v>
      </c>
      <c r="B50" s="13">
        <v>13.9</v>
      </c>
      <c r="C50" s="13">
        <v>0.4</v>
      </c>
      <c r="D50" s="13">
        <v>10.0107</v>
      </c>
      <c r="E50" s="13">
        <v>-31</v>
      </c>
      <c r="F50" s="13">
        <v>60.13</v>
      </c>
      <c r="G50" s="13">
        <v>1354244064.2390001</v>
      </c>
      <c r="H50" s="13">
        <v>16.270577787172272</v>
      </c>
      <c r="I50" s="30" t="s">
        <v>71</v>
      </c>
      <c r="J50" s="30" t="s">
        <v>71</v>
      </c>
      <c r="K50" s="30" t="s">
        <v>71</v>
      </c>
      <c r="L50" s="30" t="s">
        <v>71</v>
      </c>
      <c r="M50" s="30">
        <v>13.1</v>
      </c>
      <c r="N50" s="30">
        <v>2868296.09</v>
      </c>
      <c r="O50" s="30">
        <v>15.2</v>
      </c>
      <c r="P50" s="30">
        <v>1915182.287</v>
      </c>
      <c r="Q50" s="30">
        <v>17.43</v>
      </c>
      <c r="R50" s="30">
        <v>33830364.318000004</v>
      </c>
      <c r="S50" s="30">
        <v>18.8</v>
      </c>
      <c r="T50" s="30">
        <v>44131977.197999999</v>
      </c>
      <c r="U50" s="30">
        <v>21.23</v>
      </c>
      <c r="V50" s="30">
        <v>31896163.296</v>
      </c>
      <c r="W50" s="30">
        <v>23.15</v>
      </c>
      <c r="X50" s="30">
        <v>47963860.197999999</v>
      </c>
      <c r="Y50" s="30">
        <v>24.82</v>
      </c>
      <c r="Z50" s="30">
        <v>47739298.186999999</v>
      </c>
      <c r="AA50" s="30">
        <v>210345141.57400003</v>
      </c>
      <c r="AB50" s="30">
        <v>5.7680133675350955</v>
      </c>
      <c r="AC50" s="31">
        <v>20.72</v>
      </c>
      <c r="AD50" s="31">
        <v>150684601.56</v>
      </c>
      <c r="AE50" s="13">
        <v>17.700008415383099</v>
      </c>
      <c r="AF50" s="31">
        <v>25.74</v>
      </c>
      <c r="AG50" s="31">
        <v>85314357.694999993</v>
      </c>
      <c r="AH50" s="13">
        <v>28.959859250883781</v>
      </c>
    </row>
    <row r="51" spans="1:34" x14ac:dyDescent="0.3">
      <c r="A51" s="13" t="s">
        <v>15</v>
      </c>
      <c r="B51" s="13">
        <v>14.567626886145399</v>
      </c>
      <c r="C51" s="13">
        <v>2.2667468999999998</v>
      </c>
      <c r="D51" s="13">
        <v>10.074299999999999</v>
      </c>
      <c r="E51" s="13">
        <v>-31.760999999999999</v>
      </c>
      <c r="F51" s="13">
        <v>60.15</v>
      </c>
      <c r="G51" s="13">
        <v>1396024845.4430001</v>
      </c>
      <c r="H51" s="13">
        <v>100</v>
      </c>
      <c r="I51" s="33">
        <v>9.2799999999999994</v>
      </c>
      <c r="J51" s="33">
        <v>15555616.232999999</v>
      </c>
      <c r="K51" s="30">
        <v>11.27</v>
      </c>
      <c r="L51" s="30">
        <v>29247288.052999999</v>
      </c>
      <c r="M51" s="30">
        <v>13.1</v>
      </c>
      <c r="N51" s="30">
        <v>79261547.562000006</v>
      </c>
      <c r="O51" s="30">
        <v>15.2</v>
      </c>
      <c r="P51" s="30">
        <v>19786793.421</v>
      </c>
      <c r="Q51" s="30">
        <v>17.440000000000001</v>
      </c>
      <c r="R51" s="30">
        <v>141320932.352</v>
      </c>
      <c r="S51" s="30">
        <v>18.809999999999999</v>
      </c>
      <c r="T51" s="30">
        <v>137524268.33000001</v>
      </c>
      <c r="U51" s="30">
        <v>21.24</v>
      </c>
      <c r="V51" s="30">
        <v>54242395.586999997</v>
      </c>
      <c r="W51" s="30">
        <v>23.16</v>
      </c>
      <c r="X51" s="30">
        <v>57397748.758000001</v>
      </c>
      <c r="Y51" s="30">
        <v>24.83</v>
      </c>
      <c r="Z51" s="30">
        <v>77316831.415000007</v>
      </c>
      <c r="AA51" s="30">
        <v>611653421.71099997</v>
      </c>
      <c r="AB51" s="30">
        <v>100</v>
      </c>
      <c r="AC51" s="31">
        <v>20.73</v>
      </c>
      <c r="AD51" s="31">
        <v>246641382.43700001</v>
      </c>
      <c r="AE51" s="13">
        <v>30.480937692471276</v>
      </c>
      <c r="AF51" s="31">
        <v>25.76</v>
      </c>
      <c r="AG51" s="31">
        <v>83395674.625</v>
      </c>
      <c r="AH51" s="13">
        <v>29.783492703909182</v>
      </c>
    </row>
    <row r="52" spans="1:34" x14ac:dyDescent="0.3">
      <c r="A52" s="13" t="s">
        <v>16</v>
      </c>
      <c r="B52" s="13">
        <v>15.0424242424242</v>
      </c>
      <c r="C52" s="13">
        <v>0.37624333333333332</v>
      </c>
      <c r="D52" s="13">
        <v>10.0351</v>
      </c>
      <c r="E52" s="13">
        <v>-31.00807060503789</v>
      </c>
      <c r="F52" s="13">
        <v>60.13</v>
      </c>
      <c r="G52" s="13">
        <v>218418724.01699999</v>
      </c>
      <c r="H52" s="13">
        <v>7.8534394060246395</v>
      </c>
      <c r="I52" s="33">
        <v>9.2799999999999994</v>
      </c>
      <c r="J52" s="33">
        <v>1567065.4979999999</v>
      </c>
      <c r="K52" s="30">
        <v>11.27</v>
      </c>
      <c r="L52" s="30">
        <v>5011442.3679999998</v>
      </c>
      <c r="M52" s="30">
        <v>13.1</v>
      </c>
      <c r="N52" s="30">
        <v>18383457.476</v>
      </c>
      <c r="O52" s="30">
        <v>15.2</v>
      </c>
      <c r="P52" s="30">
        <v>4528430.6569999997</v>
      </c>
      <c r="Q52" s="30">
        <v>17.440000000000001</v>
      </c>
      <c r="R52" s="30">
        <v>26945307.484999999</v>
      </c>
      <c r="S52" s="30">
        <v>18.809999999999999</v>
      </c>
      <c r="T52" s="30">
        <v>60052646.667999998</v>
      </c>
      <c r="U52" s="30">
        <v>21.24</v>
      </c>
      <c r="V52" s="30">
        <v>12599212.498</v>
      </c>
      <c r="W52" s="30">
        <v>23.16</v>
      </c>
      <c r="X52" s="30">
        <v>13888872.798</v>
      </c>
      <c r="Y52" s="30">
        <v>24.83</v>
      </c>
      <c r="Z52" s="30">
        <v>37421105.012999997</v>
      </c>
      <c r="AA52" s="30">
        <v>180397540.46099997</v>
      </c>
      <c r="AB52" s="30">
        <v>14.804317195590377</v>
      </c>
      <c r="AC52" s="31">
        <v>20.73</v>
      </c>
      <c r="AD52" s="31">
        <v>267571729.94800001</v>
      </c>
      <c r="AE52" s="13">
        <v>99.999999999999758</v>
      </c>
      <c r="AF52" s="31">
        <v>25.76</v>
      </c>
      <c r="AG52" s="31">
        <v>86664684.655000001</v>
      </c>
      <c r="AH52" s="13">
        <v>93.599096625485018</v>
      </c>
    </row>
    <row r="53" spans="1:34" x14ac:dyDescent="0.3">
      <c r="A53" s="13" t="s">
        <v>17</v>
      </c>
      <c r="B53" s="13">
        <v>16.0951048951049</v>
      </c>
      <c r="C53" s="13">
        <v>1.1759899999999999</v>
      </c>
      <c r="D53" s="13">
        <v>10.2934</v>
      </c>
      <c r="E53" s="13">
        <v>-29.876856754114254</v>
      </c>
      <c r="F53" s="13">
        <v>60.13</v>
      </c>
      <c r="G53" s="13">
        <v>18579459.519000001</v>
      </c>
      <c r="H53" s="13">
        <v>0.21709244397108673</v>
      </c>
      <c r="I53" s="30" t="s">
        <v>71</v>
      </c>
      <c r="J53" s="30" t="s">
        <v>71</v>
      </c>
      <c r="K53" s="30">
        <v>11.27</v>
      </c>
      <c r="L53" s="30">
        <v>191283.15400000001</v>
      </c>
      <c r="M53" s="30">
        <v>13.1</v>
      </c>
      <c r="N53" s="30">
        <v>1377905.368</v>
      </c>
      <c r="O53" s="30">
        <v>15.2</v>
      </c>
      <c r="P53" s="30">
        <v>421129.37900000002</v>
      </c>
      <c r="Q53" s="30">
        <v>17.440000000000001</v>
      </c>
      <c r="R53" s="30">
        <v>4152795.86</v>
      </c>
      <c r="S53" s="30">
        <v>18.809999999999999</v>
      </c>
      <c r="T53" s="30">
        <v>18031793.033</v>
      </c>
      <c r="U53" s="30">
        <v>21.24</v>
      </c>
      <c r="V53" s="30">
        <v>4357507.4419999998</v>
      </c>
      <c r="W53" s="30">
        <v>23.16</v>
      </c>
      <c r="X53" s="30">
        <v>5286745.4029999999</v>
      </c>
      <c r="Y53" s="30">
        <v>24.83</v>
      </c>
      <c r="Z53" s="30">
        <v>16442363.477</v>
      </c>
      <c r="AA53" s="30">
        <v>50261523.115999997</v>
      </c>
      <c r="AB53" s="30">
        <v>1.3404018389260193</v>
      </c>
      <c r="AC53" s="31">
        <v>20.73</v>
      </c>
      <c r="AD53" s="31">
        <v>207301743.581</v>
      </c>
      <c r="AE53" s="13">
        <v>8.0550736038209205</v>
      </c>
      <c r="AF53" s="31">
        <v>25.77</v>
      </c>
      <c r="AG53" s="31">
        <v>59016469.601000004</v>
      </c>
      <c r="AH53" s="13">
        <v>6.6268861131705421</v>
      </c>
    </row>
    <row r="54" spans="1:34" x14ac:dyDescent="0.3">
      <c r="A54" s="13" t="s">
        <v>18</v>
      </c>
      <c r="B54" s="13">
        <v>17.213717421124802</v>
      </c>
      <c r="C54" s="13">
        <v>0.39</v>
      </c>
      <c r="D54" s="13">
        <v>10.4229</v>
      </c>
      <c r="E54" s="13">
        <v>-27.785453934377301</v>
      </c>
      <c r="F54" s="13" t="s">
        <v>71</v>
      </c>
      <c r="G54" s="13" t="s">
        <v>71</v>
      </c>
      <c r="H54" s="13" t="s">
        <v>72</v>
      </c>
      <c r="I54" s="30" t="s">
        <v>71</v>
      </c>
      <c r="J54" s="30" t="s">
        <v>71</v>
      </c>
      <c r="K54" s="30" t="s">
        <v>71</v>
      </c>
      <c r="L54" s="30" t="s">
        <v>71</v>
      </c>
      <c r="M54" s="30">
        <v>13.1</v>
      </c>
      <c r="N54" s="30">
        <v>133406.38800000001</v>
      </c>
      <c r="O54" s="30" t="s">
        <v>71</v>
      </c>
      <c r="P54" s="30" t="s">
        <v>71</v>
      </c>
      <c r="Q54" s="30">
        <v>17.440000000000001</v>
      </c>
      <c r="R54" s="30">
        <v>2043634.25</v>
      </c>
      <c r="S54" s="30">
        <v>18.809999999999999</v>
      </c>
      <c r="T54" s="30">
        <v>8329353.8490000004</v>
      </c>
      <c r="U54" s="30">
        <v>21.24</v>
      </c>
      <c r="V54" s="30">
        <v>4914253.2050000001</v>
      </c>
      <c r="W54" s="30">
        <v>23.16</v>
      </c>
      <c r="X54" s="30">
        <v>6828434.7199999997</v>
      </c>
      <c r="Y54" s="30">
        <v>24.81</v>
      </c>
      <c r="Z54" s="30">
        <v>14061769.923</v>
      </c>
      <c r="AA54" s="30" t="s">
        <v>71</v>
      </c>
      <c r="AB54" s="14" t="s">
        <v>72</v>
      </c>
      <c r="AC54" s="31">
        <v>20.73</v>
      </c>
      <c r="AD54" s="31">
        <v>13895443.978</v>
      </c>
      <c r="AE54" s="13">
        <v>1.2862881635974424</v>
      </c>
      <c r="AF54" s="31">
        <v>25.74</v>
      </c>
      <c r="AG54" s="31">
        <v>5750974.4079999998</v>
      </c>
      <c r="AH54" s="13">
        <v>1.5384273892419302</v>
      </c>
    </row>
    <row r="55" spans="1:34" x14ac:dyDescent="0.3">
      <c r="A55" s="13" t="s">
        <v>19</v>
      </c>
      <c r="B55" s="13">
        <v>18.319148936170201</v>
      </c>
      <c r="C55" s="13">
        <v>0.24</v>
      </c>
      <c r="D55" s="13">
        <v>12.473699999999999</v>
      </c>
      <c r="E55" s="13">
        <v>-26.25</v>
      </c>
      <c r="F55" s="13" t="s">
        <v>71</v>
      </c>
      <c r="G55" s="13" t="s">
        <v>71</v>
      </c>
      <c r="H55" s="13" t="s">
        <v>72</v>
      </c>
      <c r="I55" s="30" t="s">
        <v>71</v>
      </c>
      <c r="J55" s="30" t="s">
        <v>71</v>
      </c>
      <c r="K55" s="30" t="s">
        <v>71</v>
      </c>
      <c r="L55" s="30" t="s">
        <v>71</v>
      </c>
      <c r="M55" s="30" t="s">
        <v>71</v>
      </c>
      <c r="N55" s="30" t="s">
        <v>71</v>
      </c>
      <c r="O55" s="30" t="s">
        <v>71</v>
      </c>
      <c r="P55" s="30" t="s">
        <v>71</v>
      </c>
      <c r="Q55" s="30" t="s">
        <v>71</v>
      </c>
      <c r="R55" s="30" t="s">
        <v>71</v>
      </c>
      <c r="S55" s="30" t="s">
        <v>71</v>
      </c>
      <c r="T55" s="30" t="s">
        <v>71</v>
      </c>
      <c r="U55" s="30" t="s">
        <v>71</v>
      </c>
      <c r="V55" s="30" t="s">
        <v>71</v>
      </c>
      <c r="W55" s="30" t="s">
        <v>71</v>
      </c>
      <c r="X55" s="30" t="s">
        <v>71</v>
      </c>
      <c r="Y55" s="30" t="s">
        <v>71</v>
      </c>
      <c r="Z55" s="30" t="s">
        <v>71</v>
      </c>
      <c r="AA55" s="30">
        <v>36310852.335000001</v>
      </c>
      <c r="AB55" s="30">
        <v>0.4794580540490751</v>
      </c>
      <c r="AC55" s="31">
        <v>20.73</v>
      </c>
      <c r="AD55" s="31">
        <v>184413346.366</v>
      </c>
      <c r="AE55" s="13">
        <v>17.384655910853819</v>
      </c>
      <c r="AF55" s="31">
        <v>25.77</v>
      </c>
      <c r="AG55" s="31">
        <v>34127393.651000001</v>
      </c>
      <c r="AH55" s="13">
        <v>9.2970805813017492</v>
      </c>
    </row>
    <row r="56" spans="1:34" x14ac:dyDescent="0.3">
      <c r="A56" s="13" t="s">
        <v>20</v>
      </c>
      <c r="B56" s="13">
        <v>19.384636488340199</v>
      </c>
      <c r="C56" s="13">
        <v>4.6451600000000003E-2</v>
      </c>
      <c r="D56" s="13">
        <v>7.5030999999999999</v>
      </c>
      <c r="E56" s="13">
        <v>-24.766999999999999</v>
      </c>
      <c r="F56" s="13" t="s">
        <v>71</v>
      </c>
      <c r="G56" s="13" t="s">
        <v>71</v>
      </c>
      <c r="H56" s="13" t="s">
        <v>72</v>
      </c>
      <c r="I56" s="30" t="s">
        <v>71</v>
      </c>
      <c r="J56" s="30" t="s">
        <v>71</v>
      </c>
      <c r="K56" s="30" t="s">
        <v>71</v>
      </c>
      <c r="L56" s="30" t="s">
        <v>71</v>
      </c>
      <c r="M56" s="30" t="s">
        <v>71</v>
      </c>
      <c r="N56" s="30" t="s">
        <v>71</v>
      </c>
      <c r="O56" s="30" t="s">
        <v>71</v>
      </c>
      <c r="P56" s="30" t="s">
        <v>71</v>
      </c>
      <c r="Q56" s="30" t="s">
        <v>71</v>
      </c>
      <c r="R56" s="30" t="s">
        <v>71</v>
      </c>
      <c r="S56" s="30" t="s">
        <v>71</v>
      </c>
      <c r="T56" s="30" t="s">
        <v>71</v>
      </c>
      <c r="U56" s="30" t="s">
        <v>71</v>
      </c>
      <c r="V56" s="30" t="s">
        <v>71</v>
      </c>
      <c r="W56" s="30" t="s">
        <v>71</v>
      </c>
      <c r="X56" s="30" t="s">
        <v>71</v>
      </c>
      <c r="Y56" s="30" t="s">
        <v>71</v>
      </c>
      <c r="Z56" s="30" t="s">
        <v>71</v>
      </c>
      <c r="AA56" s="30" t="s">
        <v>71</v>
      </c>
      <c r="AB56" s="14" t="s">
        <v>72</v>
      </c>
      <c r="AC56" s="13" t="s">
        <v>71</v>
      </c>
      <c r="AD56" s="13" t="s">
        <v>71</v>
      </c>
      <c r="AE56" s="14" t="s">
        <v>72</v>
      </c>
      <c r="AF56" s="13" t="s">
        <v>71</v>
      </c>
      <c r="AG56" s="13" t="s">
        <v>71</v>
      </c>
      <c r="AH56" s="14" t="s">
        <v>72</v>
      </c>
    </row>
    <row r="57" spans="1:34" x14ac:dyDescent="0.3">
      <c r="A57" s="13" t="s">
        <v>21</v>
      </c>
      <c r="B57" s="13">
        <v>20.585701070437398</v>
      </c>
      <c r="C57" s="13">
        <v>0.49</v>
      </c>
      <c r="D57" s="13">
        <v>10.0274</v>
      </c>
      <c r="E57" s="13">
        <v>-30.35</v>
      </c>
      <c r="F57" s="13" t="s">
        <v>71</v>
      </c>
      <c r="G57" s="13" t="s">
        <v>71</v>
      </c>
      <c r="H57" s="13" t="s">
        <v>72</v>
      </c>
      <c r="I57" s="30" t="s">
        <v>71</v>
      </c>
      <c r="J57" s="30" t="s">
        <v>71</v>
      </c>
      <c r="K57" s="30" t="s">
        <v>71</v>
      </c>
      <c r="L57" s="30" t="s">
        <v>71</v>
      </c>
      <c r="M57" s="30" t="s">
        <v>71</v>
      </c>
      <c r="N57" s="30" t="s">
        <v>71</v>
      </c>
      <c r="O57" s="30" t="s">
        <v>71</v>
      </c>
      <c r="P57" s="30" t="s">
        <v>71</v>
      </c>
      <c r="Q57" s="30" t="s">
        <v>71</v>
      </c>
      <c r="R57" s="30" t="s">
        <v>71</v>
      </c>
      <c r="S57" s="30" t="s">
        <v>71</v>
      </c>
      <c r="T57" s="30" t="s">
        <v>71</v>
      </c>
      <c r="U57" s="30" t="s">
        <v>71</v>
      </c>
      <c r="V57" s="30" t="s">
        <v>71</v>
      </c>
      <c r="W57" s="30" t="s">
        <v>71</v>
      </c>
      <c r="X57" s="30" t="s">
        <v>71</v>
      </c>
      <c r="Y57" s="30" t="s">
        <v>71</v>
      </c>
      <c r="Z57" s="30" t="s">
        <v>71</v>
      </c>
      <c r="AA57" s="30" t="s">
        <v>71</v>
      </c>
      <c r="AB57" s="14" t="s">
        <v>72</v>
      </c>
      <c r="AC57" s="31">
        <v>20.72</v>
      </c>
      <c r="AD57" s="31">
        <v>49091373.755999997</v>
      </c>
      <c r="AE57" s="13">
        <v>4.6994799660647066</v>
      </c>
      <c r="AF57" s="31">
        <v>25.75</v>
      </c>
      <c r="AG57" s="31">
        <v>18221119.320999999</v>
      </c>
      <c r="AH57" s="13">
        <v>5.0406830644975091</v>
      </c>
    </row>
    <row r="58" spans="1:34" x14ac:dyDescent="0.3">
      <c r="A58" s="13" t="s">
        <v>22</v>
      </c>
      <c r="B58" s="13">
        <v>20.9146853146853</v>
      </c>
      <c r="C58" s="13" t="s">
        <v>72</v>
      </c>
      <c r="D58" s="13">
        <v>10.098100000000001</v>
      </c>
      <c r="E58" s="13" t="s">
        <v>72</v>
      </c>
      <c r="F58" s="13" t="s">
        <v>71</v>
      </c>
      <c r="G58" s="13" t="s">
        <v>71</v>
      </c>
      <c r="H58" s="13" t="s">
        <v>72</v>
      </c>
      <c r="I58" s="30" t="s">
        <v>71</v>
      </c>
      <c r="J58" s="30" t="s">
        <v>71</v>
      </c>
      <c r="K58" s="30" t="s">
        <v>71</v>
      </c>
      <c r="L58" s="30" t="s">
        <v>71</v>
      </c>
      <c r="M58" s="30" t="s">
        <v>71</v>
      </c>
      <c r="N58" s="30" t="s">
        <v>71</v>
      </c>
      <c r="O58" s="30" t="s">
        <v>71</v>
      </c>
      <c r="P58" s="30" t="s">
        <v>71</v>
      </c>
      <c r="Q58" s="30" t="s">
        <v>71</v>
      </c>
      <c r="R58" s="30" t="s">
        <v>71</v>
      </c>
      <c r="S58" s="30" t="s">
        <v>71</v>
      </c>
      <c r="T58" s="30" t="s">
        <v>71</v>
      </c>
      <c r="U58" s="30" t="s">
        <v>71</v>
      </c>
      <c r="V58" s="30" t="s">
        <v>71</v>
      </c>
      <c r="W58" s="30" t="s">
        <v>71</v>
      </c>
      <c r="X58" s="30" t="s">
        <v>71</v>
      </c>
      <c r="Y58" s="30" t="s">
        <v>71</v>
      </c>
      <c r="Z58" s="30" t="s">
        <v>71</v>
      </c>
      <c r="AA58" s="30" t="s">
        <v>71</v>
      </c>
      <c r="AB58" s="14" t="s">
        <v>72</v>
      </c>
      <c r="AC58" s="31">
        <v>20.72</v>
      </c>
      <c r="AD58" s="31">
        <v>21157917.646000002</v>
      </c>
      <c r="AE58" s="13" t="s">
        <v>72</v>
      </c>
      <c r="AF58" s="31">
        <v>25.75</v>
      </c>
      <c r="AG58" s="31">
        <v>12859694.583000001</v>
      </c>
      <c r="AH58" s="13" t="s">
        <v>71</v>
      </c>
    </row>
    <row r="59" spans="1:34" x14ac:dyDescent="0.3">
      <c r="A59" s="13" t="s">
        <v>23</v>
      </c>
      <c r="B59" s="13">
        <v>21.633804678208001</v>
      </c>
      <c r="C59" s="13">
        <v>0.12</v>
      </c>
      <c r="D59" s="13">
        <v>10.022399999999999</v>
      </c>
      <c r="E59" s="13">
        <v>-25.78</v>
      </c>
      <c r="F59" s="13" t="s">
        <v>71</v>
      </c>
      <c r="G59" s="13" t="s">
        <v>71</v>
      </c>
      <c r="H59" s="13" t="s">
        <v>72</v>
      </c>
      <c r="I59" s="30" t="s">
        <v>71</v>
      </c>
      <c r="J59" s="30" t="s">
        <v>71</v>
      </c>
      <c r="K59" s="30" t="s">
        <v>71</v>
      </c>
      <c r="L59" s="30" t="s">
        <v>71</v>
      </c>
      <c r="M59" s="30" t="s">
        <v>71</v>
      </c>
      <c r="N59" s="30" t="s">
        <v>71</v>
      </c>
      <c r="O59" s="30" t="s">
        <v>71</v>
      </c>
      <c r="P59" s="30" t="s">
        <v>71</v>
      </c>
      <c r="Q59" s="30" t="s">
        <v>71</v>
      </c>
      <c r="R59" s="30" t="s">
        <v>71</v>
      </c>
      <c r="S59" s="30" t="s">
        <v>71</v>
      </c>
      <c r="T59" s="30" t="s">
        <v>71</v>
      </c>
      <c r="U59" s="30" t="s">
        <v>71</v>
      </c>
      <c r="V59" s="30" t="s">
        <v>71</v>
      </c>
      <c r="W59" s="30" t="s">
        <v>71</v>
      </c>
      <c r="X59" s="30" t="s">
        <v>71</v>
      </c>
      <c r="Y59" s="30" t="s">
        <v>71</v>
      </c>
      <c r="Z59" s="30" t="s">
        <v>71</v>
      </c>
      <c r="AA59" s="30" t="s">
        <v>71</v>
      </c>
      <c r="AB59" s="14" t="s">
        <v>72</v>
      </c>
      <c r="AC59" s="31">
        <v>20.72</v>
      </c>
      <c r="AD59" s="31">
        <v>3802900.7650000001</v>
      </c>
      <c r="AE59" s="13">
        <v>0.89236453563689122</v>
      </c>
      <c r="AF59" s="31">
        <v>25.75</v>
      </c>
      <c r="AG59" s="31">
        <v>1403111.7749999999</v>
      </c>
      <c r="AH59" s="13">
        <v>0.95145729706795701</v>
      </c>
    </row>
  </sheetData>
  <mergeCells count="51">
    <mergeCell ref="F33:H34"/>
    <mergeCell ref="I33:AB33"/>
    <mergeCell ref="AC33:AE34"/>
    <mergeCell ref="AF33:AH34"/>
    <mergeCell ref="AA34:AA35"/>
    <mergeCell ref="AB34:AB35"/>
    <mergeCell ref="W34:X34"/>
    <mergeCell ref="Y34:Z34"/>
    <mergeCell ref="I34:J34"/>
    <mergeCell ref="K34:L34"/>
    <mergeCell ref="M34:N34"/>
    <mergeCell ref="C34:C35"/>
    <mergeCell ref="D34:D35"/>
    <mergeCell ref="E34:E35"/>
    <mergeCell ref="A33:E33"/>
    <mergeCell ref="A34:A35"/>
    <mergeCell ref="B34:B35"/>
    <mergeCell ref="AQ3:AR3"/>
    <mergeCell ref="AO3:AP3"/>
    <mergeCell ref="AK2:AR2"/>
    <mergeCell ref="AK3:AL3"/>
    <mergeCell ref="AM3:AN3"/>
    <mergeCell ref="F2:AI2"/>
    <mergeCell ref="T3:U3"/>
    <mergeCell ref="F3:G3"/>
    <mergeCell ref="H3:I3"/>
    <mergeCell ref="J3:K3"/>
    <mergeCell ref="L3:M3"/>
    <mergeCell ref="N3:O3"/>
    <mergeCell ref="A2:E2"/>
    <mergeCell ref="A3:A4"/>
    <mergeCell ref="B3:B4"/>
    <mergeCell ref="C3:C4"/>
    <mergeCell ref="D3:D4"/>
    <mergeCell ref="E3:E4"/>
    <mergeCell ref="AJ2:AJ4"/>
    <mergeCell ref="AH3:AI3"/>
    <mergeCell ref="AF3:AG3"/>
    <mergeCell ref="AD3:AE3"/>
    <mergeCell ref="AB3:AC3"/>
    <mergeCell ref="Z3:AA3"/>
    <mergeCell ref="X3:Y3"/>
    <mergeCell ref="P3:Q3"/>
    <mergeCell ref="R3:S3"/>
    <mergeCell ref="V3:W3"/>
    <mergeCell ref="AS2:AS4"/>
    <mergeCell ref="AT2:AT4"/>
    <mergeCell ref="O34:P34"/>
    <mergeCell ref="Q34:R34"/>
    <mergeCell ref="S34:T34"/>
    <mergeCell ref="U34:V3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8D62-3944-46A3-8616-B62D71D84669}">
  <dimension ref="A2:AK28"/>
  <sheetViews>
    <sheetView tabSelected="1" topLeftCell="D1" zoomScale="72" zoomScaleNormal="72" workbookViewId="0">
      <selection activeCell="Y40" sqref="Y40"/>
    </sheetView>
  </sheetViews>
  <sheetFormatPr defaultRowHeight="14" x14ac:dyDescent="0.3"/>
  <cols>
    <col min="1" max="1" width="7.83203125" style="1" bestFit="1" customWidth="1"/>
    <col min="2" max="2" width="6.83203125" style="1" bestFit="1" customWidth="1"/>
    <col min="3" max="3" width="9.83203125" style="1" bestFit="1" customWidth="1"/>
    <col min="4" max="4" width="10.25" style="1" bestFit="1" customWidth="1"/>
    <col min="5" max="5" width="18.1640625" style="1" bestFit="1" customWidth="1"/>
    <col min="6" max="16384" width="8.6640625" style="1"/>
  </cols>
  <sheetData>
    <row r="2" spans="1:37" x14ac:dyDescent="0.3">
      <c r="A2" s="3" t="s">
        <v>41</v>
      </c>
      <c r="B2" s="3"/>
      <c r="C2" s="3"/>
      <c r="D2" s="3"/>
      <c r="E2" s="3"/>
      <c r="F2" s="4" t="s">
        <v>88</v>
      </c>
      <c r="G2" s="4"/>
      <c r="H2" s="4"/>
      <c r="I2" s="4"/>
      <c r="J2" s="4"/>
      <c r="K2" s="4"/>
      <c r="L2" s="4"/>
      <c r="M2" s="4"/>
      <c r="N2" s="4"/>
      <c r="O2" s="4"/>
      <c r="P2" s="5" t="s">
        <v>42</v>
      </c>
      <c r="Q2" s="6"/>
      <c r="R2" s="5" t="s">
        <v>43</v>
      </c>
      <c r="S2" s="6"/>
      <c r="T2" s="7" t="s">
        <v>86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3" t="s">
        <v>0</v>
      </c>
      <c r="B3" s="3" t="s">
        <v>1</v>
      </c>
      <c r="C3" s="3" t="s">
        <v>96</v>
      </c>
      <c r="D3" s="3" t="s">
        <v>44</v>
      </c>
      <c r="E3" s="3" t="s">
        <v>95</v>
      </c>
      <c r="F3" s="7" t="s">
        <v>89</v>
      </c>
      <c r="G3" s="7"/>
      <c r="H3" s="7" t="s">
        <v>90</v>
      </c>
      <c r="I3" s="7"/>
      <c r="J3" s="7" t="s">
        <v>91</v>
      </c>
      <c r="K3" s="7"/>
      <c r="L3" s="7" t="s">
        <v>92</v>
      </c>
      <c r="M3" s="7"/>
      <c r="N3" s="7" t="s">
        <v>93</v>
      </c>
      <c r="O3" s="7"/>
      <c r="P3" s="8"/>
      <c r="Q3" s="9"/>
      <c r="R3" s="8"/>
      <c r="S3" s="9"/>
      <c r="T3" s="10" t="s">
        <v>77</v>
      </c>
      <c r="U3" s="11"/>
      <c r="V3" s="10" t="s">
        <v>78</v>
      </c>
      <c r="W3" s="11"/>
      <c r="X3" s="10" t="s">
        <v>79</v>
      </c>
      <c r="Y3" s="11"/>
      <c r="Z3" s="10" t="s">
        <v>80</v>
      </c>
      <c r="AA3" s="11"/>
      <c r="AB3" s="10" t="s">
        <v>82</v>
      </c>
      <c r="AC3" s="11"/>
      <c r="AD3" s="10" t="s">
        <v>81</v>
      </c>
      <c r="AE3" s="11"/>
      <c r="AF3" s="10" t="s">
        <v>83</v>
      </c>
      <c r="AG3" s="11"/>
      <c r="AH3" s="10" t="s">
        <v>84</v>
      </c>
      <c r="AI3" s="11"/>
      <c r="AJ3" s="10" t="s">
        <v>85</v>
      </c>
      <c r="AK3" s="11"/>
    </row>
    <row r="4" spans="1:37" ht="16.5" x14ac:dyDescent="0.3">
      <c r="A4" s="3"/>
      <c r="B4" s="3"/>
      <c r="C4" s="3"/>
      <c r="D4" s="3"/>
      <c r="E4" s="3"/>
      <c r="F4" s="12" t="s">
        <v>94</v>
      </c>
      <c r="G4" s="12" t="s">
        <v>61</v>
      </c>
      <c r="H4" s="12" t="s">
        <v>94</v>
      </c>
      <c r="I4" s="12" t="s">
        <v>61</v>
      </c>
      <c r="J4" s="12" t="s">
        <v>94</v>
      </c>
      <c r="K4" s="12" t="s">
        <v>61</v>
      </c>
      <c r="L4" s="12" t="s">
        <v>94</v>
      </c>
      <c r="M4" s="12" t="s">
        <v>61</v>
      </c>
      <c r="N4" s="12" t="s">
        <v>94</v>
      </c>
      <c r="O4" s="12" t="s">
        <v>61</v>
      </c>
      <c r="P4" s="12" t="s">
        <v>94</v>
      </c>
      <c r="Q4" s="12" t="s">
        <v>61</v>
      </c>
      <c r="R4" s="12" t="s">
        <v>94</v>
      </c>
      <c r="S4" s="12" t="s">
        <v>61</v>
      </c>
      <c r="T4" s="12" t="s">
        <v>94</v>
      </c>
      <c r="U4" s="12" t="s">
        <v>61</v>
      </c>
      <c r="V4" s="12" t="s">
        <v>94</v>
      </c>
      <c r="W4" s="12" t="s">
        <v>61</v>
      </c>
      <c r="X4" s="12" t="s">
        <v>94</v>
      </c>
      <c r="Y4" s="12" t="s">
        <v>61</v>
      </c>
      <c r="Z4" s="12" t="s">
        <v>94</v>
      </c>
      <c r="AA4" s="12" t="s">
        <v>61</v>
      </c>
      <c r="AB4" s="12" t="s">
        <v>94</v>
      </c>
      <c r="AC4" s="12" t="s">
        <v>61</v>
      </c>
      <c r="AD4" s="12" t="s">
        <v>94</v>
      </c>
      <c r="AE4" s="12" t="s">
        <v>61</v>
      </c>
      <c r="AF4" s="12" t="s">
        <v>94</v>
      </c>
      <c r="AG4" s="12" t="s">
        <v>61</v>
      </c>
      <c r="AH4" s="12" t="s">
        <v>94</v>
      </c>
      <c r="AI4" s="12" t="s">
        <v>61</v>
      </c>
      <c r="AJ4" s="12" t="s">
        <v>94</v>
      </c>
      <c r="AK4" s="12" t="s">
        <v>61</v>
      </c>
    </row>
    <row r="5" spans="1:37" x14ac:dyDescent="0.3">
      <c r="A5" s="13" t="s">
        <v>2</v>
      </c>
      <c r="B5" s="13">
        <v>1.7002331002330999</v>
      </c>
      <c r="C5" s="13">
        <v>4.7938149999999999E-2</v>
      </c>
      <c r="D5" s="13">
        <v>10.085599999999999</v>
      </c>
      <c r="E5" s="13" t="s">
        <v>72</v>
      </c>
      <c r="F5" s="13" t="s">
        <v>87</v>
      </c>
      <c r="G5" s="13" t="s">
        <v>87</v>
      </c>
      <c r="H5" s="13" t="s">
        <v>87</v>
      </c>
      <c r="I5" s="13" t="s">
        <v>87</v>
      </c>
      <c r="J5" s="13" t="s">
        <v>87</v>
      </c>
      <c r="K5" s="13" t="s">
        <v>87</v>
      </c>
      <c r="L5" s="13" t="s">
        <v>87</v>
      </c>
      <c r="M5" s="13" t="s">
        <v>87</v>
      </c>
      <c r="N5" s="13" t="s">
        <v>87</v>
      </c>
      <c r="O5" s="13" t="s">
        <v>87</v>
      </c>
      <c r="P5" s="13" t="s">
        <v>87</v>
      </c>
      <c r="Q5" s="13" t="s">
        <v>87</v>
      </c>
      <c r="R5" s="13" t="s">
        <v>87</v>
      </c>
      <c r="S5" s="13" t="s">
        <v>87</v>
      </c>
      <c r="T5" s="13" t="s">
        <v>87</v>
      </c>
      <c r="U5" s="13" t="s">
        <v>87</v>
      </c>
      <c r="V5" s="13" t="s">
        <v>87</v>
      </c>
      <c r="W5" s="13" t="s">
        <v>87</v>
      </c>
      <c r="X5" s="13" t="s">
        <v>87</v>
      </c>
      <c r="Y5" s="13" t="s">
        <v>87</v>
      </c>
      <c r="Z5" s="13" t="s">
        <v>87</v>
      </c>
      <c r="AA5" s="13" t="s">
        <v>87</v>
      </c>
      <c r="AB5" s="13" t="s">
        <v>87</v>
      </c>
      <c r="AC5" s="13" t="s">
        <v>87</v>
      </c>
      <c r="AD5" s="13" t="s">
        <v>87</v>
      </c>
      <c r="AE5" s="13" t="s">
        <v>87</v>
      </c>
      <c r="AF5" s="13" t="s">
        <v>87</v>
      </c>
      <c r="AG5" s="13" t="s">
        <v>87</v>
      </c>
      <c r="AH5" s="13" t="s">
        <v>87</v>
      </c>
      <c r="AI5" s="13" t="s">
        <v>87</v>
      </c>
      <c r="AJ5" s="13" t="s">
        <v>87</v>
      </c>
      <c r="AK5" s="13" t="s">
        <v>87</v>
      </c>
    </row>
    <row r="6" spans="1:37" x14ac:dyDescent="0.3">
      <c r="A6" s="14" t="s">
        <v>3</v>
      </c>
      <c r="B6" s="14">
        <v>4.5006993006993001</v>
      </c>
      <c r="C6" s="13" t="s">
        <v>72</v>
      </c>
      <c r="D6" s="13">
        <v>10.351000000000001</v>
      </c>
      <c r="E6" s="13" t="s">
        <v>72</v>
      </c>
      <c r="F6" s="13" t="s">
        <v>87</v>
      </c>
      <c r="G6" s="13" t="s">
        <v>87</v>
      </c>
      <c r="H6" s="13" t="s">
        <v>87</v>
      </c>
      <c r="I6" s="13" t="s">
        <v>87</v>
      </c>
      <c r="J6" s="13" t="s">
        <v>87</v>
      </c>
      <c r="K6" s="13" t="s">
        <v>87</v>
      </c>
      <c r="L6" s="13" t="s">
        <v>87</v>
      </c>
      <c r="M6" s="13" t="s">
        <v>87</v>
      </c>
      <c r="N6" s="13" t="s">
        <v>87</v>
      </c>
      <c r="O6" s="13" t="s">
        <v>87</v>
      </c>
      <c r="P6" s="13" t="s">
        <v>87</v>
      </c>
      <c r="Q6" s="13" t="s">
        <v>87</v>
      </c>
      <c r="R6" s="13" t="s">
        <v>87</v>
      </c>
      <c r="S6" s="13" t="s">
        <v>87</v>
      </c>
      <c r="T6" s="13" t="s">
        <v>87</v>
      </c>
      <c r="U6" s="13" t="s">
        <v>87</v>
      </c>
      <c r="V6" s="13" t="s">
        <v>87</v>
      </c>
      <c r="W6" s="13" t="s">
        <v>87</v>
      </c>
      <c r="X6" s="13" t="s">
        <v>87</v>
      </c>
      <c r="Y6" s="13" t="s">
        <v>87</v>
      </c>
      <c r="Z6" s="13" t="s">
        <v>87</v>
      </c>
      <c r="AA6" s="13" t="s">
        <v>87</v>
      </c>
      <c r="AB6" s="13" t="s">
        <v>87</v>
      </c>
      <c r="AC6" s="13" t="s">
        <v>87</v>
      </c>
      <c r="AD6" s="13" t="s">
        <v>87</v>
      </c>
      <c r="AE6" s="13" t="s">
        <v>87</v>
      </c>
      <c r="AF6" s="13" t="s">
        <v>87</v>
      </c>
      <c r="AG6" s="13" t="s">
        <v>87</v>
      </c>
      <c r="AH6" s="13" t="s">
        <v>87</v>
      </c>
      <c r="AI6" s="13" t="s">
        <v>87</v>
      </c>
      <c r="AJ6" s="13" t="s">
        <v>87</v>
      </c>
      <c r="AK6" s="13" t="s">
        <v>87</v>
      </c>
    </row>
    <row r="7" spans="1:37" x14ac:dyDescent="0.3">
      <c r="A7" s="14" t="s">
        <v>4</v>
      </c>
      <c r="B7" s="15">
        <v>5.9969821673525399</v>
      </c>
      <c r="C7" s="13">
        <v>2.0702740999999998</v>
      </c>
      <c r="D7" s="13">
        <v>10.0326</v>
      </c>
      <c r="E7" s="13">
        <v>-23.492000000000001</v>
      </c>
      <c r="F7" s="13">
        <v>-29.808327283511645</v>
      </c>
      <c r="G7" s="13">
        <v>0.18559322374126472</v>
      </c>
      <c r="H7" s="13">
        <v>-28.908551097467623</v>
      </c>
      <c r="I7" s="13">
        <v>7.0128856368336309E-2</v>
      </c>
      <c r="J7" s="13">
        <v>-29.235589401545841</v>
      </c>
      <c r="K7" s="13">
        <v>2.8340216094414422E-2</v>
      </c>
      <c r="L7" s="13">
        <v>-29.472738536944117</v>
      </c>
      <c r="M7" s="13">
        <v>1.580977526188292E-2</v>
      </c>
      <c r="N7" s="13">
        <v>-29.808327283511645</v>
      </c>
      <c r="O7" s="13">
        <v>0.31668855815251074</v>
      </c>
      <c r="P7" s="13">
        <v>-25.536661526568917</v>
      </c>
      <c r="Q7" s="13">
        <v>0.62610295807074179</v>
      </c>
      <c r="R7" s="13">
        <v>-26.672857944636597</v>
      </c>
      <c r="S7" s="13">
        <v>0.66746456886000427</v>
      </c>
      <c r="T7" s="13">
        <v>-46.140965075984326</v>
      </c>
      <c r="U7" s="13">
        <v>0.20605147146146122</v>
      </c>
      <c r="V7" s="13">
        <v>-48.339976745571676</v>
      </c>
      <c r="W7" s="13">
        <v>8.4322528626587276E-2</v>
      </c>
      <c r="X7" s="13">
        <v>-37.427083541923366</v>
      </c>
      <c r="Y7" s="13">
        <v>9.7281173579031405E-2</v>
      </c>
      <c r="Z7" s="13">
        <v>-40.842706864192607</v>
      </c>
      <c r="AA7" s="13">
        <v>8.9983034581360741E-2</v>
      </c>
      <c r="AB7" s="13">
        <v>-37.167738092161748</v>
      </c>
      <c r="AC7" s="13">
        <v>0.10230181851135287</v>
      </c>
      <c r="AD7" s="13">
        <v>-33.565622253008414</v>
      </c>
      <c r="AE7" s="13">
        <v>0.15518484032101665</v>
      </c>
      <c r="AF7" s="13">
        <v>-35.605246055438613</v>
      </c>
      <c r="AG7" s="13">
        <v>3.0649545104346473E-2</v>
      </c>
      <c r="AH7" s="13">
        <v>-35.512260450814495</v>
      </c>
      <c r="AI7" s="13">
        <v>0.49514142156563934</v>
      </c>
      <c r="AJ7" s="13">
        <v>-37.429904937886732</v>
      </c>
      <c r="AK7" s="13">
        <v>0.28436485389596328</v>
      </c>
    </row>
    <row r="8" spans="1:37" x14ac:dyDescent="0.3">
      <c r="A8" s="14" t="s">
        <v>5</v>
      </c>
      <c r="B8" s="15">
        <v>7.6696844993141298</v>
      </c>
      <c r="C8" s="13">
        <v>4.5527008000000002</v>
      </c>
      <c r="D8" s="13">
        <v>10.033200000000001</v>
      </c>
      <c r="E8" s="13">
        <v>-22.378</v>
      </c>
      <c r="F8" s="13">
        <v>-26.858572745732268</v>
      </c>
      <c r="G8" s="13">
        <v>0.17726309364016224</v>
      </c>
      <c r="H8" s="13">
        <v>-27.228234902704333</v>
      </c>
      <c r="I8" s="13">
        <v>0.20076728015734052</v>
      </c>
      <c r="J8" s="13">
        <v>-27.703306625582258</v>
      </c>
      <c r="K8" s="13">
        <v>0.15176847424927789</v>
      </c>
      <c r="L8" s="13">
        <v>-28.142918045669823</v>
      </c>
      <c r="M8" s="13">
        <v>0.21460459413323327</v>
      </c>
      <c r="N8" s="13">
        <v>-26.672339664912343</v>
      </c>
      <c r="O8" s="13">
        <v>0.60363101845093448</v>
      </c>
      <c r="P8" s="13">
        <v>-23.430067611777236</v>
      </c>
      <c r="Q8" s="13">
        <v>5.6780272561464389E-2</v>
      </c>
      <c r="R8" s="13">
        <v>-23.985254099539457</v>
      </c>
      <c r="S8" s="13">
        <v>0.10447160083729082</v>
      </c>
      <c r="T8" s="13">
        <v>-47.553761067382162</v>
      </c>
      <c r="U8" s="13">
        <v>0.77096376484398044</v>
      </c>
      <c r="V8" s="13">
        <v>-49.03647802008706</v>
      </c>
      <c r="W8" s="13">
        <v>0.90132538269155804</v>
      </c>
      <c r="X8" s="13">
        <v>-34.207779571165446</v>
      </c>
      <c r="Y8" s="13">
        <v>0.45989634442915145</v>
      </c>
      <c r="Z8" s="13">
        <v>-37.404312529843445</v>
      </c>
      <c r="AA8" s="13">
        <v>0.93942930826569837</v>
      </c>
      <c r="AB8" s="13">
        <v>-37.23841112075128</v>
      </c>
      <c r="AC8" s="13">
        <v>0.60766810288210849</v>
      </c>
      <c r="AD8" s="13">
        <v>-31.340421580905826</v>
      </c>
      <c r="AE8" s="13">
        <v>0.43454119685858977</v>
      </c>
      <c r="AF8" s="13">
        <v>-33.634161620843102</v>
      </c>
      <c r="AG8" s="13">
        <v>0.54402784686834693</v>
      </c>
      <c r="AH8" s="13">
        <v>-35.419611782471058</v>
      </c>
      <c r="AI8" s="13">
        <v>2.9704311099516274</v>
      </c>
      <c r="AJ8" s="13">
        <v>-37.920774859852266</v>
      </c>
      <c r="AK8" s="13">
        <v>0.62643094204089977</v>
      </c>
    </row>
    <row r="9" spans="1:37" x14ac:dyDescent="0.3">
      <c r="A9" s="14" t="s">
        <v>6</v>
      </c>
      <c r="B9" s="15">
        <v>8.3517482517482495</v>
      </c>
      <c r="C9" s="13">
        <v>4.1550233333333333</v>
      </c>
      <c r="D9" s="13">
        <v>10.0062</v>
      </c>
      <c r="E9" s="13">
        <v>-24.156402702018131</v>
      </c>
      <c r="F9" s="13">
        <v>-26.958020065397633</v>
      </c>
      <c r="G9" s="13">
        <v>0.21692002089408413</v>
      </c>
      <c r="H9" s="13">
        <v>-27.320252286936714</v>
      </c>
      <c r="I9" s="13">
        <v>0.33664838015489468</v>
      </c>
      <c r="J9" s="13">
        <v>-27.873672306084078</v>
      </c>
      <c r="K9" s="13">
        <v>0.40940871286882413</v>
      </c>
      <c r="L9" s="13">
        <v>-26.893048541830069</v>
      </c>
      <c r="M9" s="13">
        <v>0.90890773615589171</v>
      </c>
      <c r="N9" s="13">
        <v>-27.43522621131217</v>
      </c>
      <c r="O9" s="13">
        <v>0.70607465637922706</v>
      </c>
      <c r="P9" s="13">
        <v>-21.685300833229114</v>
      </c>
      <c r="Q9" s="13">
        <v>0.20618921511734775</v>
      </c>
      <c r="R9" s="13">
        <v>-22.907739638333027</v>
      </c>
      <c r="S9" s="13">
        <v>0.10542362093588541</v>
      </c>
      <c r="T9" s="13">
        <v>-46.334684472609283</v>
      </c>
      <c r="U9" s="13">
        <v>1.038316546598971</v>
      </c>
      <c r="V9" s="13">
        <v>-48.158159055545369</v>
      </c>
      <c r="W9" s="13">
        <v>0.82566562410863853</v>
      </c>
      <c r="X9" s="13">
        <v>-35.986999344330656</v>
      </c>
      <c r="Y9" s="13">
        <v>0.70806334728233988</v>
      </c>
      <c r="Z9" s="13">
        <v>-37.793773248152306</v>
      </c>
      <c r="AA9" s="13">
        <v>0.70498146336528011</v>
      </c>
      <c r="AB9" s="13">
        <v>-33.259238426720685</v>
      </c>
      <c r="AC9" s="13">
        <v>0.85995579884390716</v>
      </c>
      <c r="AD9" s="13">
        <v>-30.053124866698205</v>
      </c>
      <c r="AE9" s="13">
        <v>0.59423620282925138</v>
      </c>
      <c r="AF9" s="13">
        <v>-32.410432832909159</v>
      </c>
      <c r="AG9" s="13">
        <v>1.0060053604590116</v>
      </c>
      <c r="AH9" s="13">
        <v>-33.378310848109003</v>
      </c>
      <c r="AI9" s="13">
        <v>2.5808239335845289</v>
      </c>
      <c r="AJ9" s="13">
        <v>-35.286394681268561</v>
      </c>
      <c r="AK9" s="13">
        <v>1.9347578398508891</v>
      </c>
    </row>
    <row r="10" spans="1:37" x14ac:dyDescent="0.3">
      <c r="A10" s="14" t="s">
        <v>7</v>
      </c>
      <c r="B10" s="15">
        <v>9.3030303030302992</v>
      </c>
      <c r="C10" s="13">
        <v>6.1090866666666672</v>
      </c>
      <c r="D10" s="13">
        <v>10.018599999999999</v>
      </c>
      <c r="E10" s="13">
        <v>-20.436170895714277</v>
      </c>
      <c r="F10" s="13">
        <v>-25.806680290507032</v>
      </c>
      <c r="G10" s="13">
        <v>0.10063453894313218</v>
      </c>
      <c r="H10" s="13">
        <v>-26.534833833215352</v>
      </c>
      <c r="I10" s="13">
        <v>0.15598732256113532</v>
      </c>
      <c r="J10" s="13">
        <v>-27.227943375288639</v>
      </c>
      <c r="K10" s="13">
        <v>7.2541551253887157E-2</v>
      </c>
      <c r="L10" s="13">
        <v>-26.689390228125781</v>
      </c>
      <c r="M10" s="13">
        <v>0.1530527640406999</v>
      </c>
      <c r="N10" s="13">
        <v>-24.030447097674781</v>
      </c>
      <c r="O10" s="13">
        <v>1.3641449063443432</v>
      </c>
      <c r="P10" s="13">
        <v>-20.554378167340335</v>
      </c>
      <c r="Q10" s="13">
        <v>2.057157354331856E-3</v>
      </c>
      <c r="R10" s="13">
        <v>-23.544612624171357</v>
      </c>
      <c r="S10" s="13">
        <v>2.9366301657389728</v>
      </c>
      <c r="T10" s="13">
        <v>-46.94626576844022</v>
      </c>
      <c r="U10" s="13">
        <v>3.6155946549314505E-2</v>
      </c>
      <c r="V10" s="13">
        <v>-48.264978786315581</v>
      </c>
      <c r="W10" s="13">
        <v>8.1134757237311603E-2</v>
      </c>
      <c r="X10" s="13">
        <v>-35.763002172172229</v>
      </c>
      <c r="Y10" s="13">
        <v>6.7649322130999955E-3</v>
      </c>
      <c r="Z10" s="13">
        <v>-38.519860928162927</v>
      </c>
      <c r="AA10" s="13">
        <v>0.15617851933586221</v>
      </c>
      <c r="AB10" s="13">
        <v>-32.214097378557867</v>
      </c>
      <c r="AC10" s="13">
        <v>0.11631840291005932</v>
      </c>
      <c r="AD10" s="13">
        <v>-28.62746806931073</v>
      </c>
      <c r="AE10" s="13">
        <v>0.1402122444206228</v>
      </c>
      <c r="AF10" s="13">
        <v>-30.312199929861791</v>
      </c>
      <c r="AG10" s="13">
        <v>0.53073051632698964</v>
      </c>
      <c r="AH10" s="13">
        <v>-31.023701933920641</v>
      </c>
      <c r="AI10" s="13">
        <v>0.23002478755628272</v>
      </c>
      <c r="AJ10" s="13">
        <v>-34.62179909683114</v>
      </c>
      <c r="AK10" s="13">
        <v>6.2373007050541322E-2</v>
      </c>
    </row>
    <row r="11" spans="1:37" x14ac:dyDescent="0.3">
      <c r="A11" s="14" t="s">
        <v>8</v>
      </c>
      <c r="B11" s="15">
        <v>9.8436213991769606</v>
      </c>
      <c r="C11" s="13">
        <v>11.616848299999999</v>
      </c>
      <c r="D11" s="13">
        <v>10.003500000000001</v>
      </c>
      <c r="E11" s="13">
        <v>-22.364999999999998</v>
      </c>
      <c r="F11" s="13">
        <v>-27.008409368587031</v>
      </c>
      <c r="G11" s="13">
        <v>3.5180312201826831E-2</v>
      </c>
      <c r="H11" s="13">
        <v>-27.414371833146113</v>
      </c>
      <c r="I11" s="13">
        <v>2.6610953317712179E-2</v>
      </c>
      <c r="J11" s="13">
        <v>-28.594913702096132</v>
      </c>
      <c r="K11" s="13">
        <v>0.11999003450247286</v>
      </c>
      <c r="L11" s="13">
        <v>-27.637871589565432</v>
      </c>
      <c r="M11" s="13">
        <v>8.2269300129878598E-2</v>
      </c>
      <c r="N11" s="13">
        <v>-27.065000428326289</v>
      </c>
      <c r="O11" s="13">
        <v>0.64261919340236762</v>
      </c>
      <c r="P11" s="13">
        <v>-22.25457899320519</v>
      </c>
      <c r="Q11" s="13">
        <v>0.16703669538392915</v>
      </c>
      <c r="R11" s="13">
        <v>-23.584720286696893</v>
      </c>
      <c r="S11" s="13">
        <v>0.18961760355826365</v>
      </c>
      <c r="T11" s="13">
        <v>-48.504836152573077</v>
      </c>
      <c r="U11" s="13">
        <v>0.16872758629088033</v>
      </c>
      <c r="V11" s="13">
        <v>-50.532900185149472</v>
      </c>
      <c r="W11" s="13">
        <v>7.091431177840618E-2</v>
      </c>
      <c r="X11" s="13">
        <v>-39.240272494991572</v>
      </c>
      <c r="Y11" s="13">
        <v>5.893557448622648E-2</v>
      </c>
      <c r="Z11" s="13">
        <v>-42.269572087660677</v>
      </c>
      <c r="AA11" s="13">
        <v>0.26888119738983546</v>
      </c>
      <c r="AB11" s="13">
        <v>-37.347083724918193</v>
      </c>
      <c r="AC11" s="13">
        <v>0.47715657250921989</v>
      </c>
      <c r="AD11" s="13">
        <v>-32.928423502122016</v>
      </c>
      <c r="AE11" s="13">
        <v>1.2756186638166755</v>
      </c>
      <c r="AF11" s="13">
        <v>-34.332418780113429</v>
      </c>
      <c r="AG11" s="13">
        <v>1.0756787581670337</v>
      </c>
      <c r="AH11" s="13">
        <v>-38.347551567119567</v>
      </c>
      <c r="AI11" s="13">
        <v>1.3703563867206132</v>
      </c>
      <c r="AJ11" s="13">
        <v>-38.546794569659355</v>
      </c>
      <c r="AK11" s="13">
        <v>0.42564132887873507</v>
      </c>
    </row>
    <row r="12" spans="1:37" x14ac:dyDescent="0.3">
      <c r="A12" s="14" t="s">
        <v>46</v>
      </c>
      <c r="B12" s="15">
        <v>10.5</v>
      </c>
      <c r="C12" s="13">
        <v>21.5</v>
      </c>
      <c r="D12" s="13">
        <v>7.2964000000000002</v>
      </c>
      <c r="E12" s="13">
        <v>-20.3</v>
      </c>
      <c r="F12" s="13">
        <v>-26.63524863243838</v>
      </c>
      <c r="G12" s="13">
        <v>3.8769674267540778E-2</v>
      </c>
      <c r="H12" s="13">
        <v>-27.104737266037191</v>
      </c>
      <c r="I12" s="13">
        <v>0.17530465451141619</v>
      </c>
      <c r="J12" s="13">
        <v>-27.087311036516375</v>
      </c>
      <c r="K12" s="13">
        <v>7.6245109270584741E-2</v>
      </c>
      <c r="L12" s="13">
        <v>-26.522783412334462</v>
      </c>
      <c r="M12" s="13">
        <v>7.3658335934554564E-2</v>
      </c>
      <c r="N12" s="13">
        <v>-25.870801616079653</v>
      </c>
      <c r="O12" s="13">
        <v>0.48907866454721893</v>
      </c>
      <c r="P12" s="13">
        <v>-21.558647216823644</v>
      </c>
      <c r="Q12" s="13">
        <v>0.47891948689190367</v>
      </c>
      <c r="R12" s="13">
        <v>-22.825173462224278</v>
      </c>
      <c r="S12" s="13">
        <v>0.31844336416408009</v>
      </c>
      <c r="T12" s="13">
        <v>-43.287568980279886</v>
      </c>
      <c r="U12" s="13">
        <v>0.3925418164058827</v>
      </c>
      <c r="V12" s="13">
        <v>-44.512906711608025</v>
      </c>
      <c r="W12" s="13">
        <v>7.4821389096629859E-2</v>
      </c>
      <c r="X12" s="13">
        <v>-32.322652023061679</v>
      </c>
      <c r="Y12" s="13">
        <v>0.15931401884259122</v>
      </c>
      <c r="Z12" s="13">
        <v>-34.956360366502331</v>
      </c>
      <c r="AA12" s="13">
        <v>3.7279187816722056E-2</v>
      </c>
      <c r="AB12" s="13">
        <v>-29.53290183569792</v>
      </c>
      <c r="AC12" s="13">
        <v>0.45665215535916426</v>
      </c>
      <c r="AD12" s="13">
        <v>-26.808718910231075</v>
      </c>
      <c r="AE12" s="13">
        <v>1.2038932625429619</v>
      </c>
      <c r="AF12" s="13">
        <v>-28.658742885264658</v>
      </c>
      <c r="AG12" s="13">
        <v>0.43662837562748053</v>
      </c>
      <c r="AH12" s="13">
        <v>-29.098640489020056</v>
      </c>
      <c r="AI12" s="13">
        <v>0.88903190542901711</v>
      </c>
      <c r="AJ12" s="13">
        <v>-30.692169751268047</v>
      </c>
      <c r="AK12" s="13">
        <v>0.52632750974829012</v>
      </c>
    </row>
    <row r="13" spans="1:37" x14ac:dyDescent="0.3">
      <c r="A13" s="14" t="s">
        <v>9</v>
      </c>
      <c r="B13" s="15">
        <v>10.601646090535001</v>
      </c>
      <c r="C13" s="13">
        <v>1.0058126999999999</v>
      </c>
      <c r="D13" s="13">
        <v>9.0447000000000006</v>
      </c>
      <c r="E13" s="13">
        <v>-22.548999999999999</v>
      </c>
      <c r="F13" s="13">
        <v>-31.84879361991683</v>
      </c>
      <c r="G13" s="13">
        <v>0.30801078856525005</v>
      </c>
      <c r="H13" s="13">
        <v>-31.096239689223061</v>
      </c>
      <c r="I13" s="13">
        <v>0.27198602721921911</v>
      </c>
      <c r="J13" s="13">
        <v>-30.261476002333023</v>
      </c>
      <c r="K13" s="13">
        <v>0.24245970468733</v>
      </c>
      <c r="L13" s="13">
        <v>-28.92397242259689</v>
      </c>
      <c r="M13" s="13">
        <v>0.20923905947922411</v>
      </c>
      <c r="N13" s="13">
        <v>-29.274375605324607</v>
      </c>
      <c r="O13" s="13">
        <v>0.17476811114039642</v>
      </c>
      <c r="P13" s="13" t="s">
        <v>87</v>
      </c>
      <c r="Q13" s="13" t="s">
        <v>87</v>
      </c>
      <c r="R13" s="13">
        <v>-31.774696105643827</v>
      </c>
      <c r="S13" s="13">
        <v>11.215150772678392</v>
      </c>
      <c r="T13" s="13">
        <v>-45.778116692574976</v>
      </c>
      <c r="U13" s="13">
        <v>0.43716517884606898</v>
      </c>
      <c r="V13" s="13">
        <v>-48.631643142753148</v>
      </c>
      <c r="W13" s="13">
        <v>0.38498063025224893</v>
      </c>
      <c r="X13" s="13">
        <v>-35.02862055144243</v>
      </c>
      <c r="Y13" s="13">
        <v>0.3464207619756936</v>
      </c>
      <c r="Z13" s="13">
        <v>-39.360367591498886</v>
      </c>
      <c r="AA13" s="13">
        <v>0.50649288732771014</v>
      </c>
      <c r="AB13" s="13">
        <v>-32.589614601268686</v>
      </c>
      <c r="AC13" s="13">
        <v>0.24805221367121183</v>
      </c>
      <c r="AD13" s="13">
        <v>-30.722194671383804</v>
      </c>
      <c r="AE13" s="13">
        <v>0.34910123206729671</v>
      </c>
      <c r="AF13" s="13">
        <v>-32.926226208644792</v>
      </c>
      <c r="AG13" s="13">
        <v>0.91001346252972082</v>
      </c>
      <c r="AH13" s="13">
        <v>-32.934208539667694</v>
      </c>
      <c r="AI13" s="13">
        <v>1.9622334780364494</v>
      </c>
      <c r="AJ13" s="13">
        <v>-34.615018978385407</v>
      </c>
      <c r="AK13" s="13">
        <v>0.7386104511201903</v>
      </c>
    </row>
    <row r="14" spans="1:37" x14ac:dyDescent="0.3">
      <c r="A14" s="14" t="s">
        <v>10</v>
      </c>
      <c r="B14" s="15">
        <v>10.8455418381344</v>
      </c>
      <c r="C14" s="13">
        <v>1.163556</v>
      </c>
      <c r="D14" s="13">
        <v>10.0519</v>
      </c>
      <c r="E14" s="13">
        <v>-24.018999999999998</v>
      </c>
      <c r="F14" s="13">
        <v>-30.610145578547126</v>
      </c>
      <c r="G14" s="13">
        <v>0.15003514034661888</v>
      </c>
      <c r="H14" s="13">
        <v>-30.658011396521971</v>
      </c>
      <c r="I14" s="13">
        <v>5.8258488687516062E-2</v>
      </c>
      <c r="J14" s="13">
        <v>-31.292252380817082</v>
      </c>
      <c r="K14" s="13">
        <v>5.0868232747163504E-2</v>
      </c>
      <c r="L14" s="13">
        <v>-31.496825297289348</v>
      </c>
      <c r="M14" s="13">
        <v>9.259486235191532E-3</v>
      </c>
      <c r="N14" s="13">
        <v>-30.262453284410768</v>
      </c>
      <c r="O14" s="13">
        <v>8.7198693714861941E-2</v>
      </c>
      <c r="P14" s="13">
        <v>-23.947039763273089</v>
      </c>
      <c r="Q14" s="13">
        <v>0.69198950109762125</v>
      </c>
      <c r="R14" s="13">
        <v>-27.939285397217095</v>
      </c>
      <c r="S14" s="13">
        <v>0.45321776913067546</v>
      </c>
      <c r="T14" s="13">
        <v>-46.471814967250026</v>
      </c>
      <c r="U14" s="13">
        <v>0.22324644880374198</v>
      </c>
      <c r="V14" s="13">
        <v>-49.636699626243356</v>
      </c>
      <c r="W14" s="13">
        <v>0.38314691856708427</v>
      </c>
      <c r="X14" s="13">
        <v>-38.207041723292434</v>
      </c>
      <c r="Y14" s="13">
        <v>8.9174878598459323E-2</v>
      </c>
      <c r="Z14" s="13">
        <v>-41.845151155087095</v>
      </c>
      <c r="AA14" s="13">
        <v>0.50077812637883479</v>
      </c>
      <c r="AB14" s="13">
        <v>-34.530927418234754</v>
      </c>
      <c r="AC14" s="13">
        <v>0.26003910053082052</v>
      </c>
      <c r="AD14" s="13">
        <v>-31.148760371984149</v>
      </c>
      <c r="AE14" s="13">
        <v>2.7375712116308702E-2</v>
      </c>
      <c r="AF14" s="13">
        <v>-34.396968668913644</v>
      </c>
      <c r="AG14" s="13">
        <v>1.1094583862223999</v>
      </c>
      <c r="AH14" s="13">
        <v>-37.034719706069133</v>
      </c>
      <c r="AI14" s="13">
        <v>0.76267510282568518</v>
      </c>
      <c r="AJ14" s="13">
        <v>-38.739933796355842</v>
      </c>
      <c r="AK14" s="13">
        <v>1.6704173023857125</v>
      </c>
    </row>
    <row r="15" spans="1:37" x14ac:dyDescent="0.3">
      <c r="A15" s="14" t="s">
        <v>11</v>
      </c>
      <c r="B15" s="15">
        <v>11.3456790123457</v>
      </c>
      <c r="C15" s="13">
        <v>2.1512707999999998</v>
      </c>
      <c r="D15" s="13">
        <v>10.0327</v>
      </c>
      <c r="E15" s="13">
        <v>-26.649000000000001</v>
      </c>
      <c r="F15" s="13">
        <v>-34.462031261877378</v>
      </c>
      <c r="G15" s="13">
        <v>0.2387935212079518</v>
      </c>
      <c r="H15" s="13">
        <v>-34.838043352516479</v>
      </c>
      <c r="I15" s="13">
        <v>0.37666715913842669</v>
      </c>
      <c r="J15" s="13">
        <v>-35.390351223684249</v>
      </c>
      <c r="K15" s="13">
        <v>0.27365873535496443</v>
      </c>
      <c r="L15" s="13">
        <v>-35.09754184289568</v>
      </c>
      <c r="M15" s="13">
        <v>0.26932484407537971</v>
      </c>
      <c r="N15" s="13">
        <v>-34.206619655841777</v>
      </c>
      <c r="O15" s="13">
        <v>0.26335417196978267</v>
      </c>
      <c r="P15" s="13">
        <v>-29.454747651661929</v>
      </c>
      <c r="Q15" s="13">
        <v>0.64928828634956848</v>
      </c>
      <c r="R15" s="13">
        <v>-30.784315297811943</v>
      </c>
      <c r="S15" s="13">
        <v>0.57352240891442174</v>
      </c>
      <c r="T15" s="13">
        <v>-49.345887868066185</v>
      </c>
      <c r="U15" s="13">
        <v>0.29046981781514786</v>
      </c>
      <c r="V15" s="13">
        <v>-52.011850892673664</v>
      </c>
      <c r="W15" s="13">
        <v>0.44698500774192801</v>
      </c>
      <c r="X15" s="13">
        <v>-42.85031303873668</v>
      </c>
      <c r="Y15" s="13">
        <v>0.572347795584639</v>
      </c>
      <c r="Z15" s="13">
        <v>-47.162914521062561</v>
      </c>
      <c r="AA15" s="13">
        <v>0.20786395849171796</v>
      </c>
      <c r="AB15" s="13">
        <v>-42.711716664266724</v>
      </c>
      <c r="AC15" s="13">
        <v>0.50419328152077914</v>
      </c>
      <c r="AD15" s="13">
        <v>-38.351781968771029</v>
      </c>
      <c r="AE15" s="13">
        <v>0.46517845181934925</v>
      </c>
      <c r="AF15" s="13">
        <v>-41.374073410347478</v>
      </c>
      <c r="AG15" s="13">
        <v>4.393056480840913E-2</v>
      </c>
      <c r="AH15" s="13">
        <v>-43.410881916594697</v>
      </c>
      <c r="AI15" s="13">
        <v>0.62537957069206462</v>
      </c>
      <c r="AJ15" s="13">
        <v>-44.601972636273899</v>
      </c>
      <c r="AK15" s="13">
        <v>0.20327211875745843</v>
      </c>
    </row>
    <row r="16" spans="1:37" x14ac:dyDescent="0.3">
      <c r="A16" s="14" t="s">
        <v>12</v>
      </c>
      <c r="B16" s="14">
        <v>12.491358024691401</v>
      </c>
      <c r="C16" s="13">
        <v>0.24748429999999999</v>
      </c>
      <c r="D16" s="13">
        <v>10.050800000000001</v>
      </c>
      <c r="E16" s="13">
        <v>-24.945</v>
      </c>
      <c r="F16" s="13" t="s">
        <v>87</v>
      </c>
      <c r="G16" s="13" t="s">
        <v>87</v>
      </c>
      <c r="H16" s="13" t="s">
        <v>87</v>
      </c>
      <c r="I16" s="13" t="s">
        <v>87</v>
      </c>
      <c r="J16" s="13" t="s">
        <v>87</v>
      </c>
      <c r="K16" s="13" t="s">
        <v>87</v>
      </c>
      <c r="L16" s="13" t="s">
        <v>87</v>
      </c>
      <c r="M16" s="13" t="s">
        <v>87</v>
      </c>
      <c r="N16" s="13" t="s">
        <v>87</v>
      </c>
      <c r="O16" s="13" t="s">
        <v>87</v>
      </c>
      <c r="P16" s="13" t="s">
        <v>87</v>
      </c>
      <c r="Q16" s="13" t="s">
        <v>87</v>
      </c>
      <c r="R16" s="13" t="s">
        <v>87</v>
      </c>
      <c r="S16" s="13" t="s">
        <v>87</v>
      </c>
      <c r="T16" s="13" t="s">
        <v>87</v>
      </c>
      <c r="U16" s="13" t="s">
        <v>87</v>
      </c>
      <c r="V16" s="13" t="s">
        <v>87</v>
      </c>
      <c r="W16" s="13" t="s">
        <v>87</v>
      </c>
      <c r="X16" s="13" t="s">
        <v>87</v>
      </c>
      <c r="Y16" s="13" t="s">
        <v>87</v>
      </c>
      <c r="Z16" s="13" t="s">
        <v>87</v>
      </c>
      <c r="AA16" s="13" t="s">
        <v>87</v>
      </c>
      <c r="AB16" s="13" t="s">
        <v>87</v>
      </c>
      <c r="AC16" s="13" t="s">
        <v>87</v>
      </c>
      <c r="AD16" s="13" t="s">
        <v>87</v>
      </c>
      <c r="AE16" s="13" t="s">
        <v>87</v>
      </c>
      <c r="AF16" s="13" t="s">
        <v>87</v>
      </c>
      <c r="AG16" s="13" t="s">
        <v>87</v>
      </c>
      <c r="AH16" s="13" t="s">
        <v>87</v>
      </c>
      <c r="AI16" s="13" t="s">
        <v>87</v>
      </c>
      <c r="AJ16" s="13" t="s">
        <v>87</v>
      </c>
      <c r="AK16" s="13" t="s">
        <v>87</v>
      </c>
    </row>
    <row r="17" spans="1:37" x14ac:dyDescent="0.3">
      <c r="A17" s="14" t="s">
        <v>13</v>
      </c>
      <c r="B17" s="15">
        <v>13.227709190672201</v>
      </c>
      <c r="C17" s="13">
        <v>9.1114500000000001E-2</v>
      </c>
      <c r="D17" s="13">
        <v>10.0158</v>
      </c>
      <c r="E17" s="13">
        <v>-26.695</v>
      </c>
      <c r="F17" s="13">
        <v>-37.49349185443505</v>
      </c>
      <c r="G17" s="13">
        <v>0.37672183220830779</v>
      </c>
      <c r="H17" s="13">
        <v>-38.279656342429504</v>
      </c>
      <c r="I17" s="13">
        <v>0.44371683087928604</v>
      </c>
      <c r="J17" s="13">
        <v>-39.100458511489776</v>
      </c>
      <c r="K17" s="13">
        <v>0.19785709837161017</v>
      </c>
      <c r="L17" s="13">
        <v>-37.3738995393729</v>
      </c>
      <c r="M17" s="13">
        <v>0.10091998265669763</v>
      </c>
      <c r="N17" s="13">
        <v>-37.474366380050078</v>
      </c>
      <c r="O17" s="13">
        <v>4.4684549319897258E-2</v>
      </c>
      <c r="P17" s="13">
        <v>-33.285124245680414</v>
      </c>
      <c r="Q17" s="13">
        <v>2.612767656866815</v>
      </c>
      <c r="R17" s="13">
        <v>-34.181867600671168</v>
      </c>
      <c r="S17" s="13">
        <v>0.55163045669621003</v>
      </c>
      <c r="T17" s="13">
        <v>-56.199007710109854</v>
      </c>
      <c r="U17" s="13">
        <v>0.16949241169157303</v>
      </c>
      <c r="V17" s="13">
        <v>-61.334218361252347</v>
      </c>
      <c r="W17" s="13">
        <v>2.1335527007854762</v>
      </c>
      <c r="X17" s="13">
        <v>-49.124927991150329</v>
      </c>
      <c r="Y17" s="13">
        <v>0.58851268277541335</v>
      </c>
      <c r="Z17" s="13">
        <v>-54.250542621751045</v>
      </c>
      <c r="AA17" s="13">
        <v>1.1462569317153164</v>
      </c>
      <c r="AB17" s="13">
        <v>-47.714177587718687</v>
      </c>
      <c r="AC17" s="13">
        <v>0.55632676986563512</v>
      </c>
      <c r="AD17" s="13">
        <v>-42.869366744444498</v>
      </c>
      <c r="AE17" s="13">
        <v>0.46164619304753773</v>
      </c>
      <c r="AF17" s="13">
        <v>-52.021917874720884</v>
      </c>
      <c r="AG17" s="13">
        <v>0.16216094764226435</v>
      </c>
      <c r="AH17" s="13">
        <v>-54.233920542097238</v>
      </c>
      <c r="AI17" s="13">
        <v>1.6272705523143021</v>
      </c>
      <c r="AJ17" s="13">
        <v>-51.486009768087456</v>
      </c>
      <c r="AK17" s="13">
        <v>4.9876126871218469</v>
      </c>
    </row>
    <row r="18" spans="1:37" x14ac:dyDescent="0.3">
      <c r="A18" s="14" t="s">
        <v>14</v>
      </c>
      <c r="B18" s="15">
        <v>13.8540792540793</v>
      </c>
      <c r="C18" s="13">
        <v>0.29626333333333332</v>
      </c>
      <c r="D18" s="13">
        <v>10.0985</v>
      </c>
      <c r="E18" s="13">
        <v>-29.19161704734169</v>
      </c>
      <c r="F18" s="13">
        <v>-36.517954875822753</v>
      </c>
      <c r="G18" s="13">
        <v>7.7203212283937755E-2</v>
      </c>
      <c r="H18" s="13">
        <v>-35.957701859274309</v>
      </c>
      <c r="I18" s="13">
        <v>0.17189541898054647</v>
      </c>
      <c r="J18" s="13">
        <v>-36.297236440224779</v>
      </c>
      <c r="K18" s="13">
        <v>4.2848107289502238E-2</v>
      </c>
      <c r="L18" s="13">
        <v>-35.748044462791924</v>
      </c>
      <c r="M18" s="13">
        <v>0.2736584227016392</v>
      </c>
      <c r="N18" s="13">
        <v>-35.732523067822882</v>
      </c>
      <c r="O18" s="13">
        <v>0.59532309917202064</v>
      </c>
      <c r="P18" s="13">
        <v>-35.614999999999995</v>
      </c>
      <c r="Q18" s="13">
        <v>2.0152543263816614</v>
      </c>
      <c r="R18" s="13">
        <v>-34.375</v>
      </c>
      <c r="S18" s="13">
        <v>0.8697413408594562</v>
      </c>
      <c r="T18" s="13">
        <v>-55.745407416845779</v>
      </c>
      <c r="U18" s="13">
        <v>0.46328311373463804</v>
      </c>
      <c r="V18" s="13">
        <v>-60.992299596608447</v>
      </c>
      <c r="W18" s="13">
        <v>2.7273948531137635</v>
      </c>
      <c r="X18" s="13">
        <v>-47.185474091678543</v>
      </c>
      <c r="Y18" s="13">
        <v>0.3299095615930055</v>
      </c>
      <c r="Z18" s="13">
        <v>-49.691285643891888</v>
      </c>
      <c r="AA18" s="13">
        <v>2.4002648570650074</v>
      </c>
      <c r="AB18" s="13">
        <v>-43.595517058436194</v>
      </c>
      <c r="AC18" s="13">
        <v>0.16870632374892794</v>
      </c>
      <c r="AD18" s="13">
        <v>-43.911367666716757</v>
      </c>
      <c r="AE18" s="13">
        <v>0.70773666894583354</v>
      </c>
      <c r="AF18" s="13">
        <v>-44.976667208430698</v>
      </c>
      <c r="AG18" s="13">
        <v>1.7937494154814699</v>
      </c>
      <c r="AH18" s="13">
        <v>-53.516975134687058</v>
      </c>
      <c r="AI18" s="13">
        <v>4.5965429930675657E-2</v>
      </c>
      <c r="AJ18" s="13">
        <v>-52.061387810760607</v>
      </c>
      <c r="AK18" s="13">
        <v>2.1978719855994391</v>
      </c>
    </row>
    <row r="19" spans="1:37" x14ac:dyDescent="0.3">
      <c r="A19" s="14" t="s">
        <v>47</v>
      </c>
      <c r="B19" s="15">
        <v>13.9</v>
      </c>
      <c r="C19" s="13">
        <v>0.4</v>
      </c>
      <c r="D19" s="13">
        <v>10.0107</v>
      </c>
      <c r="E19" s="13">
        <v>-31</v>
      </c>
      <c r="F19" s="13">
        <v>-37.3431242460588</v>
      </c>
      <c r="G19" s="13">
        <v>0.29242748610808661</v>
      </c>
      <c r="H19" s="13">
        <v>-37.747329226042517</v>
      </c>
      <c r="I19" s="13">
        <v>0.28463166907510129</v>
      </c>
      <c r="J19" s="13">
        <v>-39.016876430191587</v>
      </c>
      <c r="K19" s="13">
        <v>0.12455245398699188</v>
      </c>
      <c r="L19" s="13">
        <v>-37.14628100567564</v>
      </c>
      <c r="M19" s="13">
        <v>0.29714009142904563</v>
      </c>
      <c r="N19" s="13">
        <v>-37.565777345892513</v>
      </c>
      <c r="O19" s="13">
        <v>0.57087805771101552</v>
      </c>
      <c r="P19" s="13">
        <v>-35.481411038056578</v>
      </c>
      <c r="Q19" s="13">
        <v>2.1605129721055021</v>
      </c>
      <c r="R19" s="13">
        <v>-35.124357586140484</v>
      </c>
      <c r="S19" s="13">
        <v>0.5563992403069008</v>
      </c>
      <c r="T19" s="13">
        <v>-56.771641868577746</v>
      </c>
      <c r="U19" s="13">
        <v>0.154294876462757</v>
      </c>
      <c r="V19" s="13">
        <v>-59.705884889397986</v>
      </c>
      <c r="W19" s="13">
        <v>0.36264077875442263</v>
      </c>
      <c r="X19" s="13">
        <v>-49.192016352225167</v>
      </c>
      <c r="Y19" s="13">
        <v>4.5652845961997868E-2</v>
      </c>
      <c r="Z19" s="13">
        <v>-54.648397017379665</v>
      </c>
      <c r="AA19" s="13">
        <v>1.3625435157874493E-2</v>
      </c>
      <c r="AB19" s="13">
        <v>-46.586826667454261</v>
      </c>
      <c r="AC19" s="13">
        <v>0.5107830705937153</v>
      </c>
      <c r="AD19" s="13">
        <v>-43.855815921413736</v>
      </c>
      <c r="AE19" s="13">
        <v>0.3911047908377302</v>
      </c>
      <c r="AF19" s="13">
        <v>-48.539730077945336</v>
      </c>
      <c r="AG19" s="13">
        <v>0.47384781711122659</v>
      </c>
      <c r="AH19" s="13">
        <v>-48.661105559398308</v>
      </c>
      <c r="AI19" s="13">
        <v>1.3280829153509739</v>
      </c>
      <c r="AJ19" s="13">
        <v>-49.846949450334264</v>
      </c>
      <c r="AK19" s="13">
        <v>1.6684987912256983</v>
      </c>
    </row>
    <row r="20" spans="1:37" x14ac:dyDescent="0.3">
      <c r="A20" s="14" t="s">
        <v>15</v>
      </c>
      <c r="B20" s="15">
        <v>14.567626886145399</v>
      </c>
      <c r="C20" s="13">
        <v>2.2667468999999998</v>
      </c>
      <c r="D20" s="13">
        <v>10.074299999999999</v>
      </c>
      <c r="E20" s="13">
        <v>-31.760999999999999</v>
      </c>
      <c r="F20" s="13">
        <v>-36.616075771904164</v>
      </c>
      <c r="G20" s="13">
        <v>0.13720984967662025</v>
      </c>
      <c r="H20" s="13">
        <v>-36.695086470956532</v>
      </c>
      <c r="I20" s="13">
        <v>2.0622155607581235E-2</v>
      </c>
      <c r="J20" s="13">
        <v>-37.004250377942242</v>
      </c>
      <c r="K20" s="13">
        <v>0.20758682902122208</v>
      </c>
      <c r="L20" s="13">
        <v>-36.411342155704716</v>
      </c>
      <c r="M20" s="13">
        <v>0.47037524407888798</v>
      </c>
      <c r="N20" s="13">
        <v>-35.809194228893318</v>
      </c>
      <c r="O20" s="13">
        <v>0.52294332766284934</v>
      </c>
      <c r="P20" s="13">
        <v>-35.39729144351918</v>
      </c>
      <c r="Q20" s="13">
        <v>5.8305383263198091E-2</v>
      </c>
      <c r="R20" s="13">
        <v>-35.929920368832313</v>
      </c>
      <c r="S20" s="13">
        <v>0.14793451511670702</v>
      </c>
      <c r="T20" s="13">
        <v>-50.633764720491939</v>
      </c>
      <c r="U20" s="13">
        <v>0.26447673878734412</v>
      </c>
      <c r="V20" s="13">
        <v>-54.220373342919679</v>
      </c>
      <c r="W20" s="13">
        <v>0.53382057150082352</v>
      </c>
      <c r="X20" s="13">
        <v>-45.884079292848938</v>
      </c>
      <c r="Y20" s="13">
        <v>0.118084631200626</v>
      </c>
      <c r="Z20" s="13">
        <v>-48.071265693896812</v>
      </c>
      <c r="AA20" s="13">
        <v>0.23910214269937277</v>
      </c>
      <c r="AB20" s="13">
        <v>-44.381622984909086</v>
      </c>
      <c r="AC20" s="13">
        <v>6.9856114479265848E-3</v>
      </c>
      <c r="AD20" s="13">
        <v>-41.385876549024914</v>
      </c>
      <c r="AE20" s="13">
        <v>9.7648673385452009E-2</v>
      </c>
      <c r="AF20" s="13">
        <v>-42.575695589113408</v>
      </c>
      <c r="AG20" s="13">
        <v>0.20806175144424466</v>
      </c>
      <c r="AH20" s="13">
        <v>-46.90769705573895</v>
      </c>
      <c r="AI20" s="13">
        <v>0.26531486612209743</v>
      </c>
      <c r="AJ20" s="13">
        <v>-46.178078269053785</v>
      </c>
      <c r="AK20" s="13">
        <v>0.53211466834314436</v>
      </c>
    </row>
    <row r="21" spans="1:37" x14ac:dyDescent="0.3">
      <c r="A21" s="14" t="s">
        <v>16</v>
      </c>
      <c r="B21" s="15">
        <v>15.0424242424242</v>
      </c>
      <c r="C21" s="13">
        <v>0.37624333333333332</v>
      </c>
      <c r="D21" s="13">
        <v>10.0351</v>
      </c>
      <c r="E21" s="13">
        <v>-31.00807060503789</v>
      </c>
      <c r="F21" s="13">
        <v>-35.816097409950544</v>
      </c>
      <c r="G21" s="13">
        <v>7.6376362461883854E-2</v>
      </c>
      <c r="H21" s="13">
        <v>-36.137381299290922</v>
      </c>
      <c r="I21" s="13">
        <v>2.4552551449358525E-2</v>
      </c>
      <c r="J21" s="13">
        <v>-36.937193429782354</v>
      </c>
      <c r="K21" s="13">
        <v>0.34709319912457887</v>
      </c>
      <c r="L21" s="13">
        <v>-35.679217867958599</v>
      </c>
      <c r="M21" s="13">
        <v>0.55711237792752233</v>
      </c>
      <c r="N21" s="13">
        <v>-35.877759387971878</v>
      </c>
      <c r="O21" s="13">
        <v>0.6202054795885501</v>
      </c>
      <c r="P21" s="13">
        <v>-33.859185382738644</v>
      </c>
      <c r="Q21" s="13">
        <v>0.14532904480086467</v>
      </c>
      <c r="R21" s="13">
        <v>-34.759016502754001</v>
      </c>
      <c r="S21" s="13">
        <v>0.17431748212221768</v>
      </c>
      <c r="T21" s="13">
        <v>-52.070616086352061</v>
      </c>
      <c r="U21" s="13">
        <v>0.44029319662902461</v>
      </c>
      <c r="V21" s="13">
        <v>-54.95410461928352</v>
      </c>
      <c r="W21" s="13">
        <v>0.79630755542384035</v>
      </c>
      <c r="X21" s="13">
        <v>-46.011096854949756</v>
      </c>
      <c r="Y21" s="13">
        <v>0.74681176006208083</v>
      </c>
      <c r="Z21" s="13">
        <v>-49.487479960835863</v>
      </c>
      <c r="AA21" s="13">
        <v>0.42655617701817516</v>
      </c>
      <c r="AB21" s="13">
        <v>-44.962546577022692</v>
      </c>
      <c r="AC21" s="13">
        <v>0.21247367025051564</v>
      </c>
      <c r="AD21" s="13">
        <v>-40.986892075082466</v>
      </c>
      <c r="AE21" s="13">
        <v>0.57467770249568206</v>
      </c>
      <c r="AF21" s="13">
        <v>-43.691771678961814</v>
      </c>
      <c r="AG21" s="13">
        <v>0.21083813790837197</v>
      </c>
      <c r="AH21" s="13">
        <v>-44.431392589773893</v>
      </c>
      <c r="AI21" s="13">
        <v>1.6177791437733013</v>
      </c>
      <c r="AJ21" s="13">
        <v>-45.563343568896187</v>
      </c>
      <c r="AK21" s="13">
        <v>1.3897732399600227</v>
      </c>
    </row>
    <row r="22" spans="1:37" x14ac:dyDescent="0.3">
      <c r="A22" s="14" t="s">
        <v>17</v>
      </c>
      <c r="B22" s="15">
        <v>16.0951048951049</v>
      </c>
      <c r="C22" s="13">
        <v>1.1759899999999999</v>
      </c>
      <c r="D22" s="13">
        <v>10.2934</v>
      </c>
      <c r="E22" s="13">
        <v>-29.876856754114254</v>
      </c>
      <c r="F22" s="13">
        <v>-36.135101599544043</v>
      </c>
      <c r="G22" s="13">
        <v>0.58957187972241709</v>
      </c>
      <c r="H22" s="13">
        <v>-36.089188181203809</v>
      </c>
      <c r="I22" s="13">
        <v>0.55688900362417704</v>
      </c>
      <c r="J22" s="13">
        <v>-36.010429984986118</v>
      </c>
      <c r="K22" s="13">
        <v>0.62348388893499018</v>
      </c>
      <c r="L22" s="13">
        <v>-35.61362817801853</v>
      </c>
      <c r="M22" s="13">
        <v>0.64336841786092613</v>
      </c>
      <c r="N22" s="13">
        <v>-35.21142034206234</v>
      </c>
      <c r="O22" s="13">
        <v>0.72012909192526209</v>
      </c>
      <c r="P22" s="13" t="s">
        <v>87</v>
      </c>
      <c r="Q22" s="13" t="s">
        <v>87</v>
      </c>
      <c r="R22" s="13">
        <v>-36.277476502858221</v>
      </c>
      <c r="S22" s="13">
        <v>0.510663519771825</v>
      </c>
      <c r="T22" s="13">
        <v>-51.037187805257076</v>
      </c>
      <c r="U22" s="13">
        <v>0.51482222691611679</v>
      </c>
      <c r="V22" s="13">
        <v>-55.456713716106592</v>
      </c>
      <c r="W22" s="13">
        <v>1.1492839903266116E-2</v>
      </c>
      <c r="X22" s="13">
        <v>-43.539886554907241</v>
      </c>
      <c r="Y22" s="13">
        <v>0.70494157615088304</v>
      </c>
      <c r="Z22" s="13">
        <v>-44.261398982122031</v>
      </c>
      <c r="AA22" s="13">
        <v>1.0923708398575163</v>
      </c>
      <c r="AB22" s="13">
        <v>-38.77193755663501</v>
      </c>
      <c r="AC22" s="13">
        <v>0.80252827158033535</v>
      </c>
      <c r="AD22" s="13">
        <v>-38.016728901986426</v>
      </c>
      <c r="AE22" s="13">
        <v>0.72174786031991944</v>
      </c>
      <c r="AF22" s="13">
        <v>-40.809503083292924</v>
      </c>
      <c r="AG22" s="13">
        <v>1.3443520466224952</v>
      </c>
      <c r="AH22" s="13">
        <v>-42.019475636545351</v>
      </c>
      <c r="AI22" s="13">
        <v>7.6116523258594473</v>
      </c>
      <c r="AJ22" s="13">
        <v>-43.139362379971516</v>
      </c>
      <c r="AK22" s="13">
        <v>2.3912226296024675</v>
      </c>
    </row>
    <row r="23" spans="1:37" x14ac:dyDescent="0.3">
      <c r="A23" s="14" t="s">
        <v>18</v>
      </c>
      <c r="B23" s="15">
        <v>17.213717421124802</v>
      </c>
      <c r="C23" s="13">
        <v>0.39</v>
      </c>
      <c r="D23" s="13">
        <v>10.4229</v>
      </c>
      <c r="E23" s="13">
        <v>-27.785453934377301</v>
      </c>
      <c r="F23" s="13">
        <v>-31.364876256810764</v>
      </c>
      <c r="G23" s="13">
        <v>0.18971318962006217</v>
      </c>
      <c r="H23" s="13">
        <v>-30.11996626044288</v>
      </c>
      <c r="I23" s="13">
        <v>7.6941505148105549E-2</v>
      </c>
      <c r="J23" s="13">
        <v>-30.594771007247878</v>
      </c>
      <c r="K23" s="13">
        <v>0.25069236744060647</v>
      </c>
      <c r="L23" s="13">
        <v>-30.832391377299761</v>
      </c>
      <c r="M23" s="13">
        <v>0.32782195643646211</v>
      </c>
      <c r="N23" s="13">
        <v>-31.468039656308925</v>
      </c>
      <c r="O23" s="13">
        <v>0.40020144936332952</v>
      </c>
      <c r="P23" s="13" t="s">
        <v>87</v>
      </c>
      <c r="Q23" s="13" t="s">
        <v>87</v>
      </c>
      <c r="R23" s="13" t="s">
        <v>87</v>
      </c>
      <c r="S23" s="13" t="s">
        <v>87</v>
      </c>
      <c r="T23" s="13" t="s">
        <v>87</v>
      </c>
      <c r="U23" s="13" t="s">
        <v>87</v>
      </c>
      <c r="V23" s="13" t="s">
        <v>87</v>
      </c>
      <c r="W23" s="13" t="s">
        <v>87</v>
      </c>
      <c r="X23" s="13" t="s">
        <v>87</v>
      </c>
      <c r="Y23" s="13" t="s">
        <v>87</v>
      </c>
      <c r="Z23" s="13" t="s">
        <v>87</v>
      </c>
      <c r="AA23" s="13" t="s">
        <v>87</v>
      </c>
      <c r="AB23" s="13" t="s">
        <v>87</v>
      </c>
      <c r="AC23" s="13" t="s">
        <v>87</v>
      </c>
      <c r="AD23" s="13" t="s">
        <v>87</v>
      </c>
      <c r="AE23" s="13" t="s">
        <v>87</v>
      </c>
      <c r="AF23" s="13" t="s">
        <v>87</v>
      </c>
      <c r="AG23" s="13" t="s">
        <v>87</v>
      </c>
      <c r="AH23" s="13" t="s">
        <v>87</v>
      </c>
      <c r="AI23" s="13" t="s">
        <v>87</v>
      </c>
      <c r="AJ23" s="13" t="s">
        <v>87</v>
      </c>
      <c r="AK23" s="13" t="s">
        <v>87</v>
      </c>
    </row>
    <row r="24" spans="1:37" x14ac:dyDescent="0.3">
      <c r="A24" s="14" t="s">
        <v>19</v>
      </c>
      <c r="B24" s="15">
        <v>18.319148936170201</v>
      </c>
      <c r="C24" s="13">
        <v>0.24</v>
      </c>
      <c r="D24" s="13">
        <v>12.473699999999999</v>
      </c>
      <c r="E24" s="13">
        <v>-26.25</v>
      </c>
      <c r="F24" s="13">
        <v>-31.733009886513194</v>
      </c>
      <c r="G24" s="13">
        <v>0.58229953442829396</v>
      </c>
      <c r="H24" s="13">
        <v>-31.021821810412579</v>
      </c>
      <c r="I24" s="13">
        <v>0.6069737646257749</v>
      </c>
      <c r="J24" s="13">
        <v>-31.697270037364756</v>
      </c>
      <c r="K24" s="13">
        <v>0.69533752784791958</v>
      </c>
      <c r="L24" s="13">
        <v>-32.134469256146787</v>
      </c>
      <c r="M24" s="13">
        <v>0.44479867818221352</v>
      </c>
      <c r="N24" s="13">
        <v>-32.439261728650337</v>
      </c>
      <c r="O24" s="13">
        <v>0.45024032299891004</v>
      </c>
      <c r="P24" s="13" t="s">
        <v>87</v>
      </c>
      <c r="Q24" s="13" t="s">
        <v>87</v>
      </c>
      <c r="R24" s="13" t="s">
        <v>87</v>
      </c>
      <c r="S24" s="13" t="s">
        <v>87</v>
      </c>
      <c r="T24" s="13" t="s">
        <v>87</v>
      </c>
      <c r="U24" s="13" t="s">
        <v>87</v>
      </c>
      <c r="V24" s="13" t="s">
        <v>87</v>
      </c>
      <c r="W24" s="13" t="s">
        <v>87</v>
      </c>
      <c r="X24" s="13" t="s">
        <v>87</v>
      </c>
      <c r="Y24" s="13" t="s">
        <v>87</v>
      </c>
      <c r="Z24" s="13" t="s">
        <v>87</v>
      </c>
      <c r="AA24" s="13" t="s">
        <v>87</v>
      </c>
      <c r="AB24" s="13" t="s">
        <v>87</v>
      </c>
      <c r="AC24" s="13" t="s">
        <v>87</v>
      </c>
      <c r="AD24" s="13" t="s">
        <v>87</v>
      </c>
      <c r="AE24" s="13" t="s">
        <v>87</v>
      </c>
      <c r="AF24" s="13" t="s">
        <v>87</v>
      </c>
      <c r="AG24" s="13" t="s">
        <v>87</v>
      </c>
      <c r="AH24" s="13" t="s">
        <v>87</v>
      </c>
      <c r="AI24" s="13" t="s">
        <v>87</v>
      </c>
      <c r="AJ24" s="13" t="s">
        <v>87</v>
      </c>
      <c r="AK24" s="13" t="s">
        <v>87</v>
      </c>
    </row>
    <row r="25" spans="1:37" x14ac:dyDescent="0.3">
      <c r="A25" s="14" t="s">
        <v>20</v>
      </c>
      <c r="B25" s="14">
        <v>19.384636488340199</v>
      </c>
      <c r="C25" s="13">
        <v>4.6451600000000003E-2</v>
      </c>
      <c r="D25" s="13">
        <v>7.5030999999999999</v>
      </c>
      <c r="E25" s="13">
        <v>-24.766999999999999</v>
      </c>
      <c r="F25" s="13" t="s">
        <v>87</v>
      </c>
      <c r="G25" s="13" t="s">
        <v>87</v>
      </c>
      <c r="H25" s="13" t="s">
        <v>87</v>
      </c>
      <c r="I25" s="13" t="s">
        <v>87</v>
      </c>
      <c r="J25" s="13" t="s">
        <v>87</v>
      </c>
      <c r="K25" s="13" t="s">
        <v>87</v>
      </c>
      <c r="L25" s="13" t="s">
        <v>87</v>
      </c>
      <c r="M25" s="13" t="s">
        <v>87</v>
      </c>
      <c r="N25" s="13" t="s">
        <v>87</v>
      </c>
      <c r="O25" s="13" t="s">
        <v>87</v>
      </c>
      <c r="P25" s="13" t="s">
        <v>87</v>
      </c>
      <c r="Q25" s="13" t="s">
        <v>87</v>
      </c>
      <c r="R25" s="13" t="s">
        <v>87</v>
      </c>
      <c r="S25" s="13" t="s">
        <v>87</v>
      </c>
      <c r="T25" s="13" t="s">
        <v>87</v>
      </c>
      <c r="U25" s="13" t="s">
        <v>87</v>
      </c>
      <c r="V25" s="13" t="s">
        <v>87</v>
      </c>
      <c r="W25" s="13" t="s">
        <v>87</v>
      </c>
      <c r="X25" s="13" t="s">
        <v>87</v>
      </c>
      <c r="Y25" s="13" t="s">
        <v>87</v>
      </c>
      <c r="Z25" s="13" t="s">
        <v>87</v>
      </c>
      <c r="AA25" s="13" t="s">
        <v>87</v>
      </c>
      <c r="AB25" s="13" t="s">
        <v>87</v>
      </c>
      <c r="AC25" s="13" t="s">
        <v>87</v>
      </c>
      <c r="AD25" s="13" t="s">
        <v>87</v>
      </c>
      <c r="AE25" s="13" t="s">
        <v>87</v>
      </c>
      <c r="AF25" s="13" t="s">
        <v>87</v>
      </c>
      <c r="AG25" s="13" t="s">
        <v>87</v>
      </c>
      <c r="AH25" s="13" t="s">
        <v>87</v>
      </c>
      <c r="AI25" s="13" t="s">
        <v>87</v>
      </c>
      <c r="AJ25" s="13" t="s">
        <v>87</v>
      </c>
      <c r="AK25" s="13" t="s">
        <v>87</v>
      </c>
    </row>
    <row r="26" spans="1:37" x14ac:dyDescent="0.3">
      <c r="A26" s="14" t="s">
        <v>21</v>
      </c>
      <c r="B26" s="15">
        <v>20.585701070437398</v>
      </c>
      <c r="C26" s="13">
        <v>0.49</v>
      </c>
      <c r="D26" s="13">
        <v>10.0274</v>
      </c>
      <c r="E26" s="13">
        <v>-30.35</v>
      </c>
      <c r="F26" s="13">
        <v>-35.308403221380217</v>
      </c>
      <c r="G26" s="13">
        <v>6.8976281645876741E-2</v>
      </c>
      <c r="H26" s="13">
        <v>-35.010070617085134</v>
      </c>
      <c r="I26" s="13">
        <v>1.218856072908802E-3</v>
      </c>
      <c r="J26" s="13">
        <v>-34.708271575352498</v>
      </c>
      <c r="K26" s="13">
        <v>6.8950560070733816E-2</v>
      </c>
      <c r="L26" s="13">
        <v>-34.588060587924943</v>
      </c>
      <c r="M26" s="13">
        <v>0.21247046775061817</v>
      </c>
      <c r="N26" s="13">
        <v>-34.814593289425289</v>
      </c>
      <c r="O26" s="13">
        <v>0.16824137355824664</v>
      </c>
      <c r="P26" s="13" t="s">
        <v>87</v>
      </c>
      <c r="Q26" s="13" t="s">
        <v>87</v>
      </c>
      <c r="R26" s="13">
        <v>-37.084999999999994</v>
      </c>
      <c r="S26" s="13">
        <v>0.24748737341529264</v>
      </c>
      <c r="T26" s="13">
        <v>-57.463546342916956</v>
      </c>
      <c r="U26" s="13">
        <v>0.7385438627077463</v>
      </c>
      <c r="V26" s="13">
        <v>-57.446664259051019</v>
      </c>
      <c r="W26" s="13">
        <v>1.2055211378081208</v>
      </c>
      <c r="X26" s="13">
        <v>-49.106805570329669</v>
      </c>
      <c r="Y26" s="13">
        <v>0.38631005184033945</v>
      </c>
      <c r="Z26" s="13">
        <v>-51.640744736051829</v>
      </c>
      <c r="AA26" s="13">
        <v>0.19445100665996465</v>
      </c>
      <c r="AB26" s="13">
        <v>-44.25575103289286</v>
      </c>
      <c r="AC26" s="13">
        <v>0.43994659194741109</v>
      </c>
      <c r="AD26" s="13">
        <v>-42.901632323208815</v>
      </c>
      <c r="AE26" s="13">
        <v>1.4447658894461697</v>
      </c>
      <c r="AF26" s="13">
        <v>-42.694440034792528</v>
      </c>
      <c r="AG26" s="13">
        <v>1.6606493029082268E-2</v>
      </c>
      <c r="AH26" s="13">
        <v>-44.414923548749378</v>
      </c>
      <c r="AI26" s="13">
        <v>1.5570439389736872</v>
      </c>
      <c r="AJ26" s="13">
        <v>-45.812153353460538</v>
      </c>
      <c r="AK26" s="13">
        <v>1.1791011255825323</v>
      </c>
    </row>
    <row r="27" spans="1:37" x14ac:dyDescent="0.3">
      <c r="A27" s="14" t="s">
        <v>22</v>
      </c>
      <c r="B27" s="14">
        <v>20.9146853146853</v>
      </c>
      <c r="C27" s="13" t="s">
        <v>72</v>
      </c>
      <c r="D27" s="13">
        <v>10.098100000000001</v>
      </c>
      <c r="E27" s="13" t="s">
        <v>72</v>
      </c>
      <c r="F27" s="13" t="s">
        <v>87</v>
      </c>
      <c r="G27" s="13" t="s">
        <v>87</v>
      </c>
      <c r="H27" s="13" t="s">
        <v>87</v>
      </c>
      <c r="I27" s="13" t="s">
        <v>87</v>
      </c>
      <c r="J27" s="13" t="s">
        <v>87</v>
      </c>
      <c r="K27" s="13" t="s">
        <v>87</v>
      </c>
      <c r="L27" s="13" t="s">
        <v>87</v>
      </c>
      <c r="M27" s="13" t="s">
        <v>87</v>
      </c>
      <c r="N27" s="13" t="s">
        <v>87</v>
      </c>
      <c r="O27" s="13" t="s">
        <v>87</v>
      </c>
      <c r="P27" s="13" t="s">
        <v>87</v>
      </c>
      <c r="Q27" s="13" t="s">
        <v>87</v>
      </c>
      <c r="R27" s="13" t="s">
        <v>87</v>
      </c>
      <c r="S27" s="13" t="s">
        <v>87</v>
      </c>
      <c r="T27" s="13" t="s">
        <v>87</v>
      </c>
      <c r="U27" s="13" t="s">
        <v>87</v>
      </c>
      <c r="V27" s="13" t="s">
        <v>87</v>
      </c>
      <c r="W27" s="13" t="s">
        <v>87</v>
      </c>
      <c r="X27" s="13" t="s">
        <v>87</v>
      </c>
      <c r="Y27" s="13" t="s">
        <v>87</v>
      </c>
      <c r="Z27" s="13" t="s">
        <v>87</v>
      </c>
      <c r="AA27" s="13" t="s">
        <v>87</v>
      </c>
      <c r="AB27" s="13" t="s">
        <v>87</v>
      </c>
      <c r="AC27" s="13" t="s">
        <v>87</v>
      </c>
      <c r="AD27" s="13" t="s">
        <v>87</v>
      </c>
      <c r="AE27" s="13" t="s">
        <v>87</v>
      </c>
      <c r="AF27" s="13" t="s">
        <v>87</v>
      </c>
      <c r="AG27" s="13" t="s">
        <v>87</v>
      </c>
      <c r="AH27" s="13" t="s">
        <v>87</v>
      </c>
      <c r="AI27" s="13" t="s">
        <v>87</v>
      </c>
      <c r="AJ27" s="13" t="s">
        <v>87</v>
      </c>
      <c r="AK27" s="13" t="s">
        <v>87</v>
      </c>
    </row>
    <row r="28" spans="1:37" x14ac:dyDescent="0.3">
      <c r="A28" s="14" t="s">
        <v>23</v>
      </c>
      <c r="B28" s="14">
        <v>21.633804678208001</v>
      </c>
      <c r="C28" s="13">
        <v>0.12</v>
      </c>
      <c r="D28" s="13">
        <v>10.022399999999999</v>
      </c>
      <c r="E28" s="13">
        <v>-25.78</v>
      </c>
      <c r="F28" s="13" t="s">
        <v>87</v>
      </c>
      <c r="G28" s="13" t="s">
        <v>87</v>
      </c>
      <c r="H28" s="13" t="s">
        <v>87</v>
      </c>
      <c r="I28" s="13" t="s">
        <v>87</v>
      </c>
      <c r="J28" s="13" t="s">
        <v>87</v>
      </c>
      <c r="K28" s="13" t="s">
        <v>87</v>
      </c>
      <c r="L28" s="13" t="s">
        <v>87</v>
      </c>
      <c r="M28" s="13" t="s">
        <v>87</v>
      </c>
      <c r="N28" s="13" t="s">
        <v>87</v>
      </c>
      <c r="O28" s="13" t="s">
        <v>87</v>
      </c>
      <c r="P28" s="13" t="s">
        <v>87</v>
      </c>
      <c r="Q28" s="13" t="s">
        <v>87</v>
      </c>
      <c r="R28" s="13" t="s">
        <v>87</v>
      </c>
      <c r="S28" s="13" t="s">
        <v>87</v>
      </c>
      <c r="T28" s="13" t="s">
        <v>87</v>
      </c>
      <c r="U28" s="13" t="s">
        <v>87</v>
      </c>
      <c r="V28" s="13" t="s">
        <v>87</v>
      </c>
      <c r="W28" s="13" t="s">
        <v>87</v>
      </c>
      <c r="X28" s="13" t="s">
        <v>87</v>
      </c>
      <c r="Y28" s="13" t="s">
        <v>87</v>
      </c>
      <c r="Z28" s="13" t="s">
        <v>87</v>
      </c>
      <c r="AA28" s="13" t="s">
        <v>87</v>
      </c>
      <c r="AB28" s="13" t="s">
        <v>87</v>
      </c>
      <c r="AC28" s="13" t="s">
        <v>87</v>
      </c>
      <c r="AD28" s="13" t="s">
        <v>87</v>
      </c>
      <c r="AE28" s="13" t="s">
        <v>87</v>
      </c>
      <c r="AF28" s="13" t="s">
        <v>87</v>
      </c>
      <c r="AG28" s="13" t="s">
        <v>87</v>
      </c>
      <c r="AH28" s="13" t="s">
        <v>87</v>
      </c>
      <c r="AI28" s="13" t="s">
        <v>87</v>
      </c>
      <c r="AJ28" s="13" t="s">
        <v>87</v>
      </c>
      <c r="AK28" s="13" t="s">
        <v>87</v>
      </c>
    </row>
  </sheetData>
  <mergeCells count="24">
    <mergeCell ref="AH3:AI3"/>
    <mergeCell ref="AJ3:AK3"/>
    <mergeCell ref="P2:Q3"/>
    <mergeCell ref="R2:S3"/>
    <mergeCell ref="T2:AK2"/>
    <mergeCell ref="T3:U3"/>
    <mergeCell ref="V3:W3"/>
    <mergeCell ref="X3:Y3"/>
    <mergeCell ref="Z3:AA3"/>
    <mergeCell ref="AB3:AC3"/>
    <mergeCell ref="AD3:AE3"/>
    <mergeCell ref="AF3:AG3"/>
    <mergeCell ref="N3:O3"/>
    <mergeCell ref="L3:M3"/>
    <mergeCell ref="J3:K3"/>
    <mergeCell ref="H3:I3"/>
    <mergeCell ref="F3:G3"/>
    <mergeCell ref="F2:O2"/>
    <mergeCell ref="A2:E2"/>
    <mergeCell ref="A3:A4"/>
    <mergeCell ref="B3:B4"/>
    <mergeCell ref="C3:C4"/>
    <mergeCell ref="D3:D4"/>
    <mergeCell ref="E3:E4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14A138294104C9983BD760D730F5E" ma:contentTypeVersion="13" ma:contentTypeDescription="Create a new document." ma:contentTypeScope="" ma:versionID="4f03cf16d530813c9dfe8bf6ab6ea645">
  <xsd:schema xmlns:xsd="http://www.w3.org/2001/XMLSchema" xmlns:xs="http://www.w3.org/2001/XMLSchema" xmlns:p="http://schemas.microsoft.com/office/2006/metadata/properties" xmlns:ns3="593f1d9a-72b3-4520-8fa4-d169632a2f49" xmlns:ns4="185f3319-b03b-4e1d-8b0f-1d26889e4470" targetNamespace="http://schemas.microsoft.com/office/2006/metadata/properties" ma:root="true" ma:fieldsID="fd7d89bd55897599e1093a6bd08044e5" ns3:_="" ns4:_="">
    <xsd:import namespace="593f1d9a-72b3-4520-8fa4-d169632a2f49"/>
    <xsd:import namespace="185f3319-b03b-4e1d-8b0f-1d26889e44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f1d9a-72b3-4520-8fa4-d169632a2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f3319-b03b-4e1d-8b0f-1d26889e44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66F209-AA70-41E1-A9BB-D96A22A04A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0A7B38-7CFC-463C-A54E-CAFE833A4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f1d9a-72b3-4520-8fa4-d169632a2f49"/>
    <ds:schemaRef ds:uri="185f3319-b03b-4e1d-8b0f-1d26889e4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95B128-169B-43B6-96DA-8F8555BE9604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85f3319-b03b-4e1d-8b0f-1d26889e4470"/>
    <ds:schemaRef ds:uri="http://schemas.microsoft.com/office/2006/documentManagement/types"/>
    <ds:schemaRef ds:uri="http://purl.org/dc/elements/1.1/"/>
    <ds:schemaRef ds:uri="593f1d9a-72b3-4520-8fa4-d169632a2f4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biomarker</vt:lpstr>
      <vt:lpstr>CSI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 Huang</dc:creator>
  <cp:lastModifiedBy>Yizhou Huang</cp:lastModifiedBy>
  <dcterms:created xsi:type="dcterms:W3CDTF">2021-08-20T08:32:57Z</dcterms:created>
  <dcterms:modified xsi:type="dcterms:W3CDTF">2023-02-06T17:11:45Z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0x010100F4314A138294104C9983BD760D730F5E</vt:lpwstr>
  </property>
</Properties>
</file>