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b8bc17e9acb193/APOLLOENDO_001/FINAL MATERIALS/Supplementary materials/"/>
    </mc:Choice>
  </mc:AlternateContent>
  <xr:revisionPtr revIDLastSave="0" documentId="8_{37C59FEF-122E-49BA-9DE3-4FCE7D066EDE}" xr6:coauthVersionLast="47" xr6:coauthVersionMax="47" xr10:uidLastSave="{00000000-0000-0000-0000-000000000000}"/>
  <bookViews>
    <workbookView xWindow="11120" yWindow="2650" windowWidth="19220" windowHeight="18230" xr2:uid="{AD2E227B-DE44-48E2-ACFF-8E1459E3320F}"/>
  </bookViews>
  <sheets>
    <sheet name="Model parameters" sheetId="2" r:id="rId1"/>
  </sheets>
  <externalReferences>
    <externalReference r:id="rId2"/>
  </externalReferences>
  <definedNames>
    <definedName name="ageVar_BC">#REF!</definedName>
    <definedName name="ESG_cost_cycle1">'[1]Cost Inputs'!$D$16</definedName>
    <definedName name="mode">#REF!</definedName>
    <definedName name="owsa_var">[1]OWSA!$D$15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6" i="2" l="1"/>
  <c r="D75" i="2"/>
</calcChain>
</file>

<file path=xl/sharedStrings.xml><?xml version="1.0" encoding="utf-8"?>
<sst xmlns="http://schemas.openxmlformats.org/spreadsheetml/2006/main" count="228" uniqueCount="99">
  <si>
    <t>Parameter</t>
  </si>
  <si>
    <t>Mean</t>
  </si>
  <si>
    <t>Standard error</t>
  </si>
  <si>
    <t>Alpha</t>
  </si>
  <si>
    <t>Beta</t>
  </si>
  <si>
    <t>Distribution</t>
  </si>
  <si>
    <t>Probabilistic</t>
  </si>
  <si>
    <t>Settings</t>
  </si>
  <si>
    <t>Cohort size</t>
  </si>
  <si>
    <t>N/A</t>
  </si>
  <si>
    <t>Time horizon</t>
  </si>
  <si>
    <t>Total number of cycles</t>
  </si>
  <si>
    <t>Age</t>
  </si>
  <si>
    <t>BETA</t>
  </si>
  <si>
    <t>Discount rate costs</t>
  </si>
  <si>
    <t>Discount rate outcomes</t>
  </si>
  <si>
    <t>Clinical inputs</t>
  </si>
  <si>
    <t>Baseline distribution</t>
  </si>
  <si>
    <t>DIRICHLET</t>
  </si>
  <si>
    <t>ESG transitions</t>
  </si>
  <si>
    <t>GAMMA</t>
  </si>
  <si>
    <t>Cost inputs</t>
  </si>
  <si>
    <t>Lifestyle modification: GP consultation cost (£)</t>
  </si>
  <si>
    <t>Lifestyle modification: Nurse consultation cost (£)</t>
  </si>
  <si>
    <t>Lifestyle modification: Dietician consultation cost (£)</t>
  </si>
  <si>
    <t>Lifestyle modification: Specialist consultation cost (£)</t>
  </si>
  <si>
    <t>Annual cost of hypertension (£)</t>
  </si>
  <si>
    <t>Annual cost of sleep apnoea (£)</t>
  </si>
  <si>
    <t xml:space="preserve">Hypertension prevalence: Healthy weight </t>
  </si>
  <si>
    <t xml:space="preserve">Hypertension prevalence: Overweight </t>
  </si>
  <si>
    <t>Hypertension prevalence: Obesity I</t>
  </si>
  <si>
    <t>Hypertension prevalence: Obesity II</t>
  </si>
  <si>
    <t>Hypertension prevalence: Obesity III</t>
  </si>
  <si>
    <t>Type 2 diabetes prevalence: Healthy weight</t>
  </si>
  <si>
    <t>Type 2 diabetes prevalence: Overweight</t>
  </si>
  <si>
    <t>Type 2 diabetes prevalence: Obesity I</t>
  </si>
  <si>
    <t>Type 2 diabetes prevalence: Obesity II</t>
  </si>
  <si>
    <t>Type 2 diabetes prevalence: Obesity III</t>
  </si>
  <si>
    <t>Sleep apnoea prevalence: Healthy weight</t>
  </si>
  <si>
    <t>Sleep apnoea prevalence: Overweight</t>
  </si>
  <si>
    <t>Sleep apnoea prevalence: Obesity I</t>
  </si>
  <si>
    <t>Sleep apnoea prevalence: Obesity II</t>
  </si>
  <si>
    <t>Sleep apnoea prevalence: Obesity III</t>
  </si>
  <si>
    <t>Non-alcohol fatty liver disease prevalence: Healthy weight</t>
  </si>
  <si>
    <t>Non-alcohol fatty liver disease prevalence: Overweight</t>
  </si>
  <si>
    <t>Non-alcohol fatty liver disease prevalence: Obesity I</t>
  </si>
  <si>
    <t>Non-alcohol fatty liver disease prevalence: Obesity II</t>
  </si>
  <si>
    <t>Non-alcohol fatty liver disease prevalence: Obesity III</t>
  </si>
  <si>
    <t>Utility: Healthy weight</t>
  </si>
  <si>
    <t>Utility: Overweight</t>
  </si>
  <si>
    <t>Utility: Obesity I</t>
  </si>
  <si>
    <t>Utility: Obesity II</t>
  </si>
  <si>
    <t>Utility: Obesity III</t>
  </si>
  <si>
    <t>Control</t>
  </si>
  <si>
    <t>Lower</t>
  </si>
  <si>
    <t>Upper</t>
  </si>
  <si>
    <t>ESG adverse event total cost - cycle 2+ (£)</t>
  </si>
  <si>
    <t>Annual cost of non-alcoholic fatty liver disease (£)</t>
  </si>
  <si>
    <t>Lifestyle modification: Blood count cost  (£)</t>
  </si>
  <si>
    <t>Lifestyle modification: Clinical psychologist consultation (£)</t>
  </si>
  <si>
    <t>Annual cost of type 2 diabetes (£)</t>
  </si>
  <si>
    <t>Utility inputs</t>
  </si>
  <si>
    <t>Note: All costs in 2020/21 values</t>
  </si>
  <si>
    <r>
      <rPr>
        <i/>
        <sz val="11"/>
        <color theme="1"/>
        <rFont val="Calibri"/>
        <family val="2"/>
        <scheme val="minor"/>
      </rPr>
      <t xml:space="preserve">ESG </t>
    </r>
    <r>
      <rPr>
        <sz val="11"/>
        <color theme="1"/>
        <rFont val="Calibri"/>
        <family val="2"/>
        <scheme val="minor"/>
      </rPr>
      <t xml:space="preserve">endoscopic sleeve gastroplasty, </t>
    </r>
    <r>
      <rPr>
        <i/>
        <sz val="11"/>
        <color theme="1"/>
        <rFont val="Calibri"/>
        <family val="2"/>
        <scheme val="minor"/>
      </rPr>
      <t xml:space="preserve">GP </t>
    </r>
    <r>
      <rPr>
        <sz val="11"/>
        <color theme="1"/>
        <rFont val="Calibri"/>
        <family val="2"/>
        <scheme val="minor"/>
      </rPr>
      <t xml:space="preserve">general practitioner, </t>
    </r>
    <r>
      <rPr>
        <i/>
        <sz val="11"/>
        <color theme="1"/>
        <rFont val="Calibri"/>
        <family val="2"/>
        <scheme val="minor"/>
      </rPr>
      <t>HR</t>
    </r>
    <r>
      <rPr>
        <sz val="11"/>
        <color theme="1"/>
        <rFont val="Calibri"/>
        <family val="2"/>
        <scheme val="minor"/>
      </rPr>
      <t xml:space="preserve"> hazard ratio</t>
    </r>
  </si>
  <si>
    <t>Lifestyle modification: GP consultation frequency per year</t>
  </si>
  <si>
    <t>Lifestyle modification: Nurse consultation frequency per year</t>
  </si>
  <si>
    <t>Lifestyle modification: Dietician consultation frequency per year</t>
  </si>
  <si>
    <t>Lifestyle modification: Specialist consultation frequency per year</t>
  </si>
  <si>
    <t>Lifestyle modification: Blood count cost frequency per year</t>
  </si>
  <si>
    <t>Lifestyle modification: Clinical psychologist consultation frequency per year</t>
  </si>
  <si>
    <t>ESG cost - one-off cost in cycle 1 (£)</t>
  </si>
  <si>
    <t>ESG adverse event total cost - up to cycle 1 (£)</t>
  </si>
  <si>
    <t>Percentage male sex</t>
  </si>
  <si>
    <t>Lifestyle modification compliance rate</t>
  </si>
  <si>
    <t>ESG mortality hazard ratio: Healthy weight</t>
  </si>
  <si>
    <t>ESG mortality hazard ratio: Overweight</t>
  </si>
  <si>
    <t>ESG mortality hazard ratio: Obesity I</t>
  </si>
  <si>
    <t>ESG mortality hazard ratio: Obesity II</t>
  </si>
  <si>
    <t>ESG mortality hazard ratio: Obesity III</t>
  </si>
  <si>
    <t>Lifestyle modification alone transitions</t>
  </si>
  <si>
    <t>ESG adverse event total disutility - up to cycle 1</t>
  </si>
  <si>
    <t>ESG adverse event total disutility - cycle 2+</t>
  </si>
  <si>
    <t>Lifestyle modification alone adverse event total disutility - up to cycle 1</t>
  </si>
  <si>
    <t>Lifestyle modification alone adverse event total disutility - cycle 2+</t>
  </si>
  <si>
    <t>See article Figure 2</t>
  </si>
  <si>
    <t>Annual cost of gastro-oeosophageal reflux disease (£)</t>
  </si>
  <si>
    <t>Gastro-oeosophageal reflux disease prevalence: Healthy weight</t>
  </si>
  <si>
    <t>Gastro-oeosophageal reflux disease prevalence: Overweight</t>
  </si>
  <si>
    <t>Gastro-oeosophageal reflux disease prevalence: Obesity I</t>
  </si>
  <si>
    <t>Gastro-oeosophageal reflux disease prevalence: Obesity II</t>
  </si>
  <si>
    <t>Gastro-oeosophageal reflux disease prevalence: Obesity III</t>
  </si>
  <si>
    <t>Lifestyle modification alone mortality hazard ratio: Healthy weight</t>
  </si>
  <si>
    <t>Lifestyle modification alone mortality  hazard ratio: Overweight</t>
  </si>
  <si>
    <t>Lifestyle modification alone mortality hazard ratio: Obesity I</t>
  </si>
  <si>
    <t>Lifestyle modification alone mortality hazard ratio: Obesity II</t>
  </si>
  <si>
    <t>Lifestyle modification alone mortality hazard ratio: Obesity III</t>
  </si>
  <si>
    <t>Lifestyle modification cost per year  (£)</t>
  </si>
  <si>
    <t>Lifestyle modification alone adverse event total cost - up to cycle 1 (£)</t>
  </si>
  <si>
    <t>Lifestyle modification alone adverse event total cost - cycle 2+ (£)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</si>
</sst>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0" fillId="0" borderId="1" xfId="0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3" xfId="0" applyBorder="1"/>
    <xf numFmtId="0" fontId="1" fillId="0" borderId="3" xfId="0" applyFon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9" fontId="0" fillId="0" borderId="2" xfId="0" applyNumberFormat="1" applyFill="1" applyBorder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ames\Downloads\Apollo%20UK%20CEM%20-%20ESG%20for%20the%20treatment%20of%20patients%20with%20obesity%20FINAL%20v4.0%2018Jan2023.xlsm" TargetMode="External"/><Relationship Id="rId1" Type="http://schemas.openxmlformats.org/officeDocument/2006/relationships/externalLinkPath" Target="file:///C:\Users\james\Downloads\Apollo%20UK%20CEM%20-%20ESG%20for%20the%20treatment%20of%20patients%20with%20obesity%20FINAL%20v4.0%2018Jan20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 Page"/>
      <sheetName val="Introduction"/>
      <sheetName val="Settings"/>
      <sheetName val="Clinical Inputs"/>
      <sheetName val="Cost Inputs"/>
      <sheetName val="Quality Of Life Inputs"/>
      <sheetName val="Results"/>
      <sheetName val="PSA"/>
      <sheetName val="OWSA"/>
      <sheetName val="ICEP"/>
      <sheetName val="CEAC"/>
      <sheetName val="CEAF"/>
      <sheetName val="References"/>
      <sheetName val="Model Parameters"/>
      <sheetName val="Controls"/>
      <sheetName val="Data Store"/>
      <sheetName val="Markov Trace (ESG)"/>
      <sheetName val="Markov Trace (Lifestyle)"/>
    </sheetNames>
    <sheetDataSet>
      <sheetData sheetId="0"/>
      <sheetData sheetId="1"/>
      <sheetData sheetId="2"/>
      <sheetData sheetId="3"/>
      <sheetData sheetId="4">
        <row r="16">
          <cell r="D16">
            <v>4287.15328446489</v>
          </cell>
        </row>
      </sheetData>
      <sheetData sheetId="5"/>
      <sheetData sheetId="6"/>
      <sheetData sheetId="7"/>
      <sheetData sheetId="8">
        <row r="15">
          <cell r="D15">
            <v>0.2</v>
          </cell>
        </row>
      </sheetData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E6B64-7B8C-4D98-84F9-D81EFC57743B}">
  <dimension ref="A1:J85"/>
  <sheetViews>
    <sheetView tabSelected="1" zoomScaleNormal="100" workbookViewId="0">
      <selection activeCell="A69" sqref="A69"/>
    </sheetView>
  </sheetViews>
  <sheetFormatPr defaultRowHeight="14.5" x14ac:dyDescent="0.35"/>
  <cols>
    <col min="1" max="1" width="63" customWidth="1"/>
    <col min="2" max="2" width="10.6328125" style="1" customWidth="1"/>
    <col min="3" max="3" width="14" style="1" customWidth="1"/>
    <col min="4" max="5" width="10.6328125" style="1" customWidth="1"/>
    <col min="6" max="6" width="14.08984375" style="1" customWidth="1"/>
    <col min="7" max="7" width="14" style="1" customWidth="1"/>
    <col min="8" max="10" width="10.6328125" style="1" customWidth="1"/>
  </cols>
  <sheetData>
    <row r="1" spans="1:10" ht="15" thickBot="1" x14ac:dyDescent="0.4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53</v>
      </c>
      <c r="I1" s="9" t="s">
        <v>54</v>
      </c>
      <c r="J1" s="9" t="s">
        <v>55</v>
      </c>
    </row>
    <row r="2" spans="1:10" x14ac:dyDescent="0.35">
      <c r="A2" s="10" t="s">
        <v>7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35">
      <c r="A3" t="s">
        <v>8</v>
      </c>
      <c r="B3" s="2">
        <v>1000</v>
      </c>
      <c r="C3" s="1" t="s">
        <v>9</v>
      </c>
      <c r="D3" s="1" t="s">
        <v>9</v>
      </c>
      <c r="E3" s="1" t="s">
        <v>9</v>
      </c>
      <c r="F3" s="1" t="s">
        <v>9</v>
      </c>
      <c r="G3" s="2">
        <v>1000</v>
      </c>
      <c r="H3" s="1" t="s">
        <v>9</v>
      </c>
      <c r="I3" s="1" t="s">
        <v>9</v>
      </c>
      <c r="J3" s="1" t="s">
        <v>9</v>
      </c>
    </row>
    <row r="4" spans="1:10" x14ac:dyDescent="0.35">
      <c r="A4" t="s">
        <v>10</v>
      </c>
      <c r="B4" s="2">
        <v>54</v>
      </c>
      <c r="C4" s="2" t="s">
        <v>9</v>
      </c>
      <c r="D4" s="2" t="s">
        <v>9</v>
      </c>
      <c r="E4" s="2" t="s">
        <v>9</v>
      </c>
      <c r="F4" s="2" t="s">
        <v>9</v>
      </c>
      <c r="G4" s="2">
        <v>54</v>
      </c>
      <c r="H4" s="2" t="s">
        <v>9</v>
      </c>
      <c r="I4" s="2" t="s">
        <v>9</v>
      </c>
      <c r="J4" s="2" t="s">
        <v>9</v>
      </c>
    </row>
    <row r="5" spans="1:10" x14ac:dyDescent="0.35">
      <c r="A5" t="s">
        <v>11</v>
      </c>
      <c r="B5" s="2">
        <v>54</v>
      </c>
      <c r="C5" s="2" t="s">
        <v>9</v>
      </c>
      <c r="D5" s="2" t="s">
        <v>9</v>
      </c>
      <c r="E5" s="2" t="s">
        <v>9</v>
      </c>
      <c r="F5" s="2" t="s">
        <v>9</v>
      </c>
      <c r="G5" s="2">
        <v>54</v>
      </c>
      <c r="H5" s="2" t="s">
        <v>9</v>
      </c>
      <c r="I5" s="2" t="s">
        <v>9</v>
      </c>
      <c r="J5" s="2" t="s">
        <v>9</v>
      </c>
    </row>
    <row r="6" spans="1:10" x14ac:dyDescent="0.35">
      <c r="A6" t="s">
        <v>12</v>
      </c>
      <c r="B6" s="2">
        <v>46</v>
      </c>
      <c r="C6" s="2" t="s">
        <v>9</v>
      </c>
      <c r="D6" s="2" t="s">
        <v>9</v>
      </c>
      <c r="E6" s="2" t="s">
        <v>9</v>
      </c>
      <c r="F6" s="2" t="s">
        <v>9</v>
      </c>
      <c r="G6" s="2">
        <v>46</v>
      </c>
      <c r="H6" s="2" t="s">
        <v>9</v>
      </c>
      <c r="I6" s="2" t="s">
        <v>9</v>
      </c>
      <c r="J6" s="2" t="s">
        <v>9</v>
      </c>
    </row>
    <row r="7" spans="1:10" x14ac:dyDescent="0.35">
      <c r="A7" t="s">
        <v>72</v>
      </c>
      <c r="B7" s="4">
        <v>0.14399999999999999</v>
      </c>
      <c r="C7" s="4">
        <v>2.8799999999999999E-2</v>
      </c>
      <c r="D7" s="3">
        <v>21.255999999999993</v>
      </c>
      <c r="E7" s="3">
        <v>126.35511111111109</v>
      </c>
      <c r="F7" s="3" t="s">
        <v>13</v>
      </c>
      <c r="G7" s="4">
        <v>8.4702056698095288E-2</v>
      </c>
      <c r="H7" s="3">
        <v>0</v>
      </c>
      <c r="I7" s="4">
        <v>9.2330821978178296E-2</v>
      </c>
      <c r="J7" s="4">
        <v>0.20479069270896799</v>
      </c>
    </row>
    <row r="8" spans="1:10" x14ac:dyDescent="0.35">
      <c r="A8" t="s">
        <v>14</v>
      </c>
      <c r="B8" s="4">
        <v>3.5000000000000003E-2</v>
      </c>
      <c r="C8" s="2" t="s">
        <v>9</v>
      </c>
      <c r="D8" s="2" t="s">
        <v>9</v>
      </c>
      <c r="E8" s="2" t="s">
        <v>9</v>
      </c>
      <c r="F8" s="2" t="s">
        <v>9</v>
      </c>
      <c r="G8" s="4">
        <v>3.5000000000000003E-2</v>
      </c>
      <c r="H8" s="2" t="s">
        <v>9</v>
      </c>
      <c r="I8" s="2" t="s">
        <v>9</v>
      </c>
      <c r="J8" s="2" t="s">
        <v>9</v>
      </c>
    </row>
    <row r="9" spans="1:10" x14ac:dyDescent="0.35">
      <c r="A9" t="s">
        <v>15</v>
      </c>
      <c r="B9" s="4">
        <v>3.5000000000000003E-2</v>
      </c>
      <c r="C9" s="2" t="s">
        <v>9</v>
      </c>
      <c r="D9" s="2" t="s">
        <v>9</v>
      </c>
      <c r="E9" s="2" t="s">
        <v>9</v>
      </c>
      <c r="F9" s="2" t="s">
        <v>9</v>
      </c>
      <c r="G9" s="4">
        <v>3.5000000000000003E-2</v>
      </c>
      <c r="H9" s="2" t="s">
        <v>9</v>
      </c>
      <c r="I9" s="2" t="s">
        <v>9</v>
      </c>
      <c r="J9" s="2" t="s">
        <v>9</v>
      </c>
    </row>
    <row r="10" spans="1:10" x14ac:dyDescent="0.35">
      <c r="A10" s="7" t="s">
        <v>16</v>
      </c>
      <c r="B10" s="12"/>
      <c r="C10" s="13"/>
      <c r="D10" s="13"/>
      <c r="E10" s="13"/>
      <c r="F10" s="13"/>
      <c r="G10" s="12"/>
      <c r="H10" s="14"/>
      <c r="I10" s="14"/>
      <c r="J10" s="14"/>
    </row>
    <row r="11" spans="1:10" x14ac:dyDescent="0.35">
      <c r="A11" t="s">
        <v>17</v>
      </c>
      <c r="B11" s="19" t="s">
        <v>84</v>
      </c>
      <c r="C11" s="19"/>
      <c r="D11" s="19"/>
      <c r="E11" s="19"/>
      <c r="F11" s="3" t="s">
        <v>18</v>
      </c>
      <c r="G11" s="19" t="s">
        <v>84</v>
      </c>
      <c r="H11" s="19"/>
      <c r="I11" s="19"/>
      <c r="J11" s="19"/>
    </row>
    <row r="12" spans="1:10" x14ac:dyDescent="0.35">
      <c r="A12" t="s">
        <v>19</v>
      </c>
      <c r="B12" s="20"/>
      <c r="C12" s="20"/>
      <c r="D12" s="20"/>
      <c r="E12" s="20"/>
      <c r="F12" s="3" t="s">
        <v>18</v>
      </c>
      <c r="G12" s="20"/>
      <c r="H12" s="20"/>
      <c r="I12" s="20"/>
      <c r="J12" s="20"/>
    </row>
    <row r="13" spans="1:10" x14ac:dyDescent="0.35">
      <c r="A13" t="s">
        <v>79</v>
      </c>
      <c r="B13" s="20"/>
      <c r="C13" s="20"/>
      <c r="D13" s="20"/>
      <c r="E13" s="20"/>
      <c r="F13" s="3" t="s">
        <v>18</v>
      </c>
      <c r="G13" s="20"/>
      <c r="H13" s="20"/>
      <c r="I13" s="20"/>
      <c r="J13" s="20"/>
    </row>
    <row r="14" spans="1:10" x14ac:dyDescent="0.35">
      <c r="A14" t="s">
        <v>74</v>
      </c>
      <c r="B14" s="5">
        <v>1</v>
      </c>
      <c r="C14" s="3">
        <v>0</v>
      </c>
      <c r="D14" s="3">
        <v>2.5510204081632677E-3</v>
      </c>
      <c r="E14" s="3">
        <v>0</v>
      </c>
      <c r="F14" s="2" t="s">
        <v>20</v>
      </c>
      <c r="G14" s="5">
        <v>1</v>
      </c>
      <c r="H14" s="3">
        <v>0</v>
      </c>
      <c r="I14" s="5">
        <v>1</v>
      </c>
      <c r="J14" s="5">
        <v>1</v>
      </c>
    </row>
    <row r="15" spans="1:10" x14ac:dyDescent="0.35">
      <c r="A15" t="s">
        <v>75</v>
      </c>
      <c r="B15" s="5">
        <v>1</v>
      </c>
      <c r="C15" s="3">
        <v>2.5510204081632677E-3</v>
      </c>
      <c r="D15" s="2">
        <v>153663.99999999971</v>
      </c>
      <c r="E15" s="3">
        <v>6.5077051228654848E-6</v>
      </c>
      <c r="F15" s="2" t="s">
        <v>20</v>
      </c>
      <c r="G15" s="5">
        <v>0.99531269105243847</v>
      </c>
      <c r="H15" s="3">
        <v>0</v>
      </c>
      <c r="I15" s="5">
        <v>1</v>
      </c>
      <c r="J15" s="5">
        <v>1.01</v>
      </c>
    </row>
    <row r="16" spans="1:10" x14ac:dyDescent="0.35">
      <c r="A16" t="s">
        <v>76</v>
      </c>
      <c r="B16" s="5">
        <v>1.1200000000000001</v>
      </c>
      <c r="C16" s="3">
        <v>7.6530612244897463E-3</v>
      </c>
      <c r="D16" s="2">
        <v>21417.346844444724</v>
      </c>
      <c r="E16" s="3">
        <v>5.2294059023025438E-5</v>
      </c>
      <c r="F16" s="2" t="s">
        <v>20</v>
      </c>
      <c r="G16" s="5">
        <v>1.1153714647575648</v>
      </c>
      <c r="H16" s="3">
        <v>0</v>
      </c>
      <c r="I16" s="5">
        <v>1.1000000000000001</v>
      </c>
      <c r="J16" s="5">
        <v>1.1299999999999999</v>
      </c>
    </row>
    <row r="17" spans="1:10" x14ac:dyDescent="0.35">
      <c r="A17" t="s">
        <v>77</v>
      </c>
      <c r="B17" s="5">
        <v>1.36</v>
      </c>
      <c r="C17" s="3">
        <v>1.2755102040816282E-2</v>
      </c>
      <c r="D17" s="2">
        <v>11368.677376000081</v>
      </c>
      <c r="E17" s="3">
        <v>1.1962693240561445E-4</v>
      </c>
      <c r="F17" s="2" t="s">
        <v>20</v>
      </c>
      <c r="G17" s="5">
        <v>1.3553701415468464</v>
      </c>
      <c r="H17" s="3">
        <v>0</v>
      </c>
      <c r="I17" s="5">
        <v>1.33</v>
      </c>
      <c r="J17" s="5">
        <v>1.38</v>
      </c>
    </row>
    <row r="18" spans="1:10" x14ac:dyDescent="0.35">
      <c r="A18" t="s">
        <v>78</v>
      </c>
      <c r="B18" s="5">
        <v>1.88</v>
      </c>
      <c r="C18" s="3">
        <v>2.5510204081632619E-2</v>
      </c>
      <c r="D18" s="2">
        <v>5431.1004160000148</v>
      </c>
      <c r="E18" s="3">
        <v>3.4615452781199229E-4</v>
      </c>
      <c r="F18" s="2" t="s">
        <v>20</v>
      </c>
      <c r="G18" s="5">
        <v>1.8800711072984728</v>
      </c>
      <c r="H18" s="3">
        <v>0</v>
      </c>
      <c r="I18" s="5">
        <v>1.83</v>
      </c>
      <c r="J18" s="5">
        <v>1.93</v>
      </c>
    </row>
    <row r="19" spans="1:10" x14ac:dyDescent="0.35">
      <c r="A19" t="s">
        <v>91</v>
      </c>
      <c r="B19" s="5">
        <v>1</v>
      </c>
      <c r="C19" s="3">
        <v>0</v>
      </c>
      <c r="D19" s="3">
        <v>2.5510204081632677E-3</v>
      </c>
      <c r="E19" s="3">
        <v>0</v>
      </c>
      <c r="F19" s="2" t="s">
        <v>20</v>
      </c>
      <c r="G19" s="5">
        <v>1</v>
      </c>
      <c r="H19" s="3">
        <v>0</v>
      </c>
      <c r="I19" s="5">
        <v>1</v>
      </c>
      <c r="J19" s="5">
        <v>1</v>
      </c>
    </row>
    <row r="20" spans="1:10" x14ac:dyDescent="0.35">
      <c r="A20" t="s">
        <v>92</v>
      </c>
      <c r="B20" s="5">
        <v>1</v>
      </c>
      <c r="C20" s="3">
        <v>2.5510204081632677E-3</v>
      </c>
      <c r="D20" s="2">
        <v>153663.99999999971</v>
      </c>
      <c r="E20" s="3">
        <v>6.5077051228654848E-6</v>
      </c>
      <c r="F20" s="2" t="s">
        <v>20</v>
      </c>
      <c r="G20" s="5">
        <v>0.99723771111707382</v>
      </c>
      <c r="H20" s="3">
        <v>0</v>
      </c>
      <c r="I20" s="5">
        <v>1</v>
      </c>
      <c r="J20" s="5">
        <v>1.01</v>
      </c>
    </row>
    <row r="21" spans="1:10" x14ac:dyDescent="0.35">
      <c r="A21" t="s">
        <v>93</v>
      </c>
      <c r="B21" s="5">
        <v>1.1200000000000001</v>
      </c>
      <c r="C21" s="3">
        <v>7.6530612244897463E-3</v>
      </c>
      <c r="D21" s="2">
        <v>21417.346844444724</v>
      </c>
      <c r="E21" s="3">
        <v>5.2294059023025438E-5</v>
      </c>
      <c r="F21" s="2" t="s">
        <v>20</v>
      </c>
      <c r="G21" s="5">
        <v>1.1193930333849875</v>
      </c>
      <c r="H21" s="3">
        <v>0</v>
      </c>
      <c r="I21" s="5">
        <v>1.1000000000000001</v>
      </c>
      <c r="J21" s="5">
        <v>1.1299999999999999</v>
      </c>
    </row>
    <row r="22" spans="1:10" x14ac:dyDescent="0.35">
      <c r="A22" t="s">
        <v>94</v>
      </c>
      <c r="B22" s="5">
        <v>1.36</v>
      </c>
      <c r="C22" s="3">
        <v>1.2755102040816282E-2</v>
      </c>
      <c r="D22" s="2">
        <v>11368.677376000081</v>
      </c>
      <c r="E22" s="3">
        <v>1.1962693240561445E-4</v>
      </c>
      <c r="F22" s="2" t="s">
        <v>20</v>
      </c>
      <c r="G22" s="5">
        <v>1.3531421855670474</v>
      </c>
      <c r="H22" s="3">
        <v>0</v>
      </c>
      <c r="I22" s="5">
        <v>1.33</v>
      </c>
      <c r="J22" s="5">
        <v>1.38</v>
      </c>
    </row>
    <row r="23" spans="1:10" x14ac:dyDescent="0.35">
      <c r="A23" t="s">
        <v>95</v>
      </c>
      <c r="B23" s="5">
        <v>1.88</v>
      </c>
      <c r="C23" s="3">
        <v>2.5510204081632619E-2</v>
      </c>
      <c r="D23" s="2">
        <v>5431.1004160000148</v>
      </c>
      <c r="E23" s="3">
        <v>3.4615452781199229E-4</v>
      </c>
      <c r="F23" s="2" t="s">
        <v>20</v>
      </c>
      <c r="G23" s="5">
        <v>1.9101775622610839</v>
      </c>
      <c r="H23" s="3">
        <v>0</v>
      </c>
      <c r="I23" s="5">
        <v>1.83</v>
      </c>
      <c r="J23" s="5">
        <v>1.93</v>
      </c>
    </row>
    <row r="24" spans="1:10" x14ac:dyDescent="0.35">
      <c r="A24" t="s">
        <v>28</v>
      </c>
      <c r="B24" s="3">
        <v>0.45</v>
      </c>
      <c r="C24" s="3">
        <v>9.0000000000000011E-2</v>
      </c>
      <c r="D24" s="3">
        <v>13.299999999999999</v>
      </c>
      <c r="E24" s="3">
        <v>16.255555555555556</v>
      </c>
      <c r="F24" s="3" t="s">
        <v>13</v>
      </c>
      <c r="G24" s="3">
        <v>0.49091305347886871</v>
      </c>
      <c r="H24" s="3">
        <v>0</v>
      </c>
      <c r="I24" s="4">
        <v>0.27817953865077549</v>
      </c>
      <c r="J24" s="4">
        <v>0.62823541098734448</v>
      </c>
    </row>
    <row r="25" spans="1:10" x14ac:dyDescent="0.35">
      <c r="A25" t="s">
        <v>29</v>
      </c>
      <c r="B25" s="3">
        <v>0.67</v>
      </c>
      <c r="C25" s="3">
        <v>0.13400000000000001</v>
      </c>
      <c r="D25" s="3">
        <v>7.5799999999999983</v>
      </c>
      <c r="E25" s="3">
        <v>3.7334328358208939</v>
      </c>
      <c r="F25" s="3" t="s">
        <v>13</v>
      </c>
      <c r="G25" s="3">
        <v>0.47811085297891753</v>
      </c>
      <c r="H25" s="3">
        <v>0</v>
      </c>
      <c r="I25" s="4">
        <v>0.38568478635945086</v>
      </c>
      <c r="J25" s="4">
        <v>0.89774674058343062</v>
      </c>
    </row>
    <row r="26" spans="1:10" x14ac:dyDescent="0.35">
      <c r="A26" t="s">
        <v>30</v>
      </c>
      <c r="B26" s="3">
        <v>0.79</v>
      </c>
      <c r="C26" s="3">
        <v>0.15800000000000003</v>
      </c>
      <c r="D26" s="3">
        <v>4.4599999999999982</v>
      </c>
      <c r="E26" s="3">
        <v>1.1855696202531638</v>
      </c>
      <c r="F26" s="3" t="s">
        <v>13</v>
      </c>
      <c r="G26" s="3">
        <v>0.9711680981027444</v>
      </c>
      <c r="H26" s="3">
        <v>0</v>
      </c>
      <c r="I26" s="4">
        <v>0.40831164845523066</v>
      </c>
      <c r="J26" s="4">
        <v>0.98926448968744152</v>
      </c>
    </row>
    <row r="27" spans="1:10" x14ac:dyDescent="0.35">
      <c r="A27" t="s">
        <v>31</v>
      </c>
      <c r="B27" s="3">
        <v>0.79</v>
      </c>
      <c r="C27" s="3">
        <v>0.15800000000000003</v>
      </c>
      <c r="D27" s="3">
        <v>4.4599999999999982</v>
      </c>
      <c r="E27" s="3">
        <v>1.1855696202531638</v>
      </c>
      <c r="F27" s="3" t="s">
        <v>13</v>
      </c>
      <c r="G27" s="3">
        <v>0.71131139334562343</v>
      </c>
      <c r="H27" s="3">
        <v>0</v>
      </c>
      <c r="I27" s="4">
        <v>0.40831164845523066</v>
      </c>
      <c r="J27" s="4">
        <v>0.98926448968744152</v>
      </c>
    </row>
    <row r="28" spans="1:10" x14ac:dyDescent="0.35">
      <c r="A28" t="s">
        <v>32</v>
      </c>
      <c r="B28" s="3">
        <v>0.87</v>
      </c>
      <c r="C28" s="3">
        <v>0.17400000000000002</v>
      </c>
      <c r="D28" s="3">
        <v>2.3799999999999994</v>
      </c>
      <c r="E28" s="3">
        <v>0.35563218390804591</v>
      </c>
      <c r="F28" s="3" t="s">
        <v>13</v>
      </c>
      <c r="G28" s="3">
        <v>0.88536274387173686</v>
      </c>
      <c r="H28" s="3">
        <v>0</v>
      </c>
      <c r="I28" s="4">
        <v>0.37034567300857596</v>
      </c>
      <c r="J28" s="4">
        <v>0.9999891187165636</v>
      </c>
    </row>
    <row r="29" spans="1:10" x14ac:dyDescent="0.35">
      <c r="A29" t="s">
        <v>33</v>
      </c>
      <c r="B29" s="3">
        <v>2.3E-2</v>
      </c>
      <c r="C29" s="3">
        <v>4.5999999999999999E-3</v>
      </c>
      <c r="D29" s="3">
        <v>24.401999999999997</v>
      </c>
      <c r="E29" s="3">
        <v>1036.5545217391302</v>
      </c>
      <c r="F29" s="3" t="s">
        <v>13</v>
      </c>
      <c r="G29" s="3">
        <v>2.6447657567692628E-2</v>
      </c>
      <c r="H29" s="3">
        <v>0</v>
      </c>
      <c r="I29" s="4">
        <v>1.4865201846485614E-2</v>
      </c>
      <c r="J29" s="4">
        <v>3.283347458537611E-2</v>
      </c>
    </row>
    <row r="30" spans="1:10" x14ac:dyDescent="0.35">
      <c r="A30" t="s">
        <v>34</v>
      </c>
      <c r="B30" s="3">
        <v>6.2E-2</v>
      </c>
      <c r="C30" s="3">
        <v>1.2400000000000001E-2</v>
      </c>
      <c r="D30" s="3">
        <v>23.387999999999995</v>
      </c>
      <c r="E30" s="3">
        <v>353.83780645161278</v>
      </c>
      <c r="F30" s="3" t="s">
        <v>13</v>
      </c>
      <c r="G30" s="3">
        <v>5.4354781920892943E-2</v>
      </c>
      <c r="H30" s="3">
        <v>0</v>
      </c>
      <c r="I30" s="4">
        <v>3.9977919489012935E-2</v>
      </c>
      <c r="J30" s="4">
        <v>8.8410422715749615E-2</v>
      </c>
    </row>
    <row r="31" spans="1:10" x14ac:dyDescent="0.35">
      <c r="A31" t="s">
        <v>35</v>
      </c>
      <c r="B31" s="3">
        <v>0.13200000000000001</v>
      </c>
      <c r="C31" s="3">
        <v>2.6400000000000003E-2</v>
      </c>
      <c r="D31" s="3">
        <v>21.567999999999998</v>
      </c>
      <c r="E31" s="3">
        <v>141.82593939393936</v>
      </c>
      <c r="F31" s="3" t="s">
        <v>13</v>
      </c>
      <c r="G31" s="3">
        <v>7.0473834169308705E-2</v>
      </c>
      <c r="H31" s="3">
        <v>0</v>
      </c>
      <c r="I31" s="4">
        <v>8.4712130482008652E-2</v>
      </c>
      <c r="J31" s="4">
        <v>0.18780515705043355</v>
      </c>
    </row>
    <row r="32" spans="1:10" x14ac:dyDescent="0.35">
      <c r="A32" t="s">
        <v>36</v>
      </c>
      <c r="B32" s="3">
        <v>0.186</v>
      </c>
      <c r="C32" s="3">
        <v>3.7200000000000004E-2</v>
      </c>
      <c r="D32" s="3">
        <v>20.163999999999998</v>
      </c>
      <c r="E32" s="3">
        <v>88.244602150537631</v>
      </c>
      <c r="F32" s="3" t="s">
        <v>13</v>
      </c>
      <c r="G32" s="3">
        <v>0.23776318633816951</v>
      </c>
      <c r="H32" s="3">
        <v>0</v>
      </c>
      <c r="I32" s="4">
        <v>0.11886337218364948</v>
      </c>
      <c r="J32" s="4">
        <v>0.26409556460167116</v>
      </c>
    </row>
    <row r="33" spans="1:10" x14ac:dyDescent="0.35">
      <c r="A33" t="s">
        <v>37</v>
      </c>
      <c r="B33" s="3">
        <v>0.25700000000000001</v>
      </c>
      <c r="C33" s="3">
        <v>5.1400000000000001E-2</v>
      </c>
      <c r="D33" s="3">
        <v>18.317999999999998</v>
      </c>
      <c r="E33" s="3">
        <v>52.958264591439686</v>
      </c>
      <c r="F33" s="3" t="s">
        <v>13</v>
      </c>
      <c r="G33" s="3">
        <v>0.20016526824671216</v>
      </c>
      <c r="H33" s="3">
        <v>0</v>
      </c>
      <c r="I33" s="4">
        <v>0.16316702150755005</v>
      </c>
      <c r="J33" s="4">
        <v>0.36374083328611395</v>
      </c>
    </row>
    <row r="34" spans="1:10" x14ac:dyDescent="0.35">
      <c r="A34" t="s">
        <v>38</v>
      </c>
      <c r="B34" s="3">
        <v>2.0346797926314901E-3</v>
      </c>
      <c r="C34" s="3">
        <v>4.0693595852629803E-4</v>
      </c>
      <c r="D34" s="3">
        <v>24.947098325391583</v>
      </c>
      <c r="E34" s="3">
        <v>12235.998538298356</v>
      </c>
      <c r="F34" s="3" t="s">
        <v>13</v>
      </c>
      <c r="G34" s="3">
        <v>1.6818647436487497E-3</v>
      </c>
      <c r="H34" s="3">
        <v>0</v>
      </c>
      <c r="I34" s="4">
        <v>1.3165904931394059E-3</v>
      </c>
      <c r="J34" s="4">
        <v>2.9061930736723474E-3</v>
      </c>
    </row>
    <row r="35" spans="1:10" x14ac:dyDescent="0.35">
      <c r="A35" t="s">
        <v>39</v>
      </c>
      <c r="B35" s="3">
        <v>5.080110439457006E-3</v>
      </c>
      <c r="C35" s="3">
        <v>1.0160220878914013E-3</v>
      </c>
      <c r="D35" s="3">
        <v>24.867917128574113</v>
      </c>
      <c r="E35" s="3">
        <v>4870.2849392790422</v>
      </c>
      <c r="F35" s="3" t="s">
        <v>13</v>
      </c>
      <c r="G35" s="3">
        <v>6.7540416012648041E-3</v>
      </c>
      <c r="H35" s="3">
        <v>0</v>
      </c>
      <c r="I35" s="4">
        <v>3.2866605192064806E-3</v>
      </c>
      <c r="J35" s="4">
        <v>7.2555020684271776E-3</v>
      </c>
    </row>
    <row r="36" spans="1:10" x14ac:dyDescent="0.35">
      <c r="A36" t="s">
        <v>40</v>
      </c>
      <c r="B36" s="3">
        <v>5.080110439457006E-3</v>
      </c>
      <c r="C36" s="3">
        <v>1.0160220878914013E-3</v>
      </c>
      <c r="D36" s="3">
        <v>24.867917128574113</v>
      </c>
      <c r="E36" s="3">
        <v>4870.2849392790422</v>
      </c>
      <c r="F36" s="3" t="s">
        <v>13</v>
      </c>
      <c r="G36" s="3">
        <v>4.7190476060412351E-3</v>
      </c>
      <c r="H36" s="3">
        <v>0</v>
      </c>
      <c r="I36" s="4">
        <v>3.2866605192064806E-3</v>
      </c>
      <c r="J36" s="4">
        <v>7.2555020684271776E-3</v>
      </c>
    </row>
    <row r="37" spans="1:10" x14ac:dyDescent="0.35">
      <c r="A37" t="s">
        <v>41</v>
      </c>
      <c r="B37" s="3">
        <v>5.080110439457006E-3</v>
      </c>
      <c r="C37" s="3">
        <v>1.0160220878914013E-3</v>
      </c>
      <c r="D37" s="3">
        <v>24.867917128574113</v>
      </c>
      <c r="E37" s="3">
        <v>4870.2849392790422</v>
      </c>
      <c r="F37" s="3" t="s">
        <v>13</v>
      </c>
      <c r="G37" s="3">
        <v>6.0277189560650202E-3</v>
      </c>
      <c r="H37" s="3">
        <v>0</v>
      </c>
      <c r="I37" s="4">
        <v>3.2866605192064806E-3</v>
      </c>
      <c r="J37" s="4">
        <v>7.2555020684271776E-3</v>
      </c>
    </row>
    <row r="38" spans="1:10" x14ac:dyDescent="0.35">
      <c r="A38" t="s">
        <v>42</v>
      </c>
      <c r="B38" s="3">
        <v>4.6682595111192798E-2</v>
      </c>
      <c r="C38" s="3">
        <v>9.3365190222385597E-3</v>
      </c>
      <c r="D38" s="3">
        <v>23.786252527108989</v>
      </c>
      <c r="E38" s="3">
        <v>485.74524353588316</v>
      </c>
      <c r="F38" s="3" t="s">
        <v>13</v>
      </c>
      <c r="G38" s="3">
        <v>4.3061433517348244E-2</v>
      </c>
      <c r="H38" s="3">
        <v>0</v>
      </c>
      <c r="I38" s="4">
        <v>3.0129513339168225E-2</v>
      </c>
      <c r="J38" s="4">
        <v>6.6597727774061255E-2</v>
      </c>
    </row>
    <row r="39" spans="1:10" x14ac:dyDescent="0.35">
      <c r="A39" t="s">
        <v>86</v>
      </c>
      <c r="B39" s="3">
        <v>0.11167074399194128</v>
      </c>
      <c r="C39" s="3">
        <v>2.2334148798388256E-2</v>
      </c>
      <c r="D39" s="3">
        <v>22.09656065620953</v>
      </c>
      <c r="E39" s="3">
        <v>175.77586202420287</v>
      </c>
      <c r="F39" s="3" t="s">
        <v>13</v>
      </c>
      <c r="G39" s="3">
        <v>0.13798618527968698</v>
      </c>
      <c r="H39" s="3">
        <v>0</v>
      </c>
      <c r="I39" s="4">
        <v>7.1769985676688478E-2</v>
      </c>
      <c r="J39" s="4">
        <v>0.15899188788091079</v>
      </c>
    </row>
    <row r="40" spans="1:10" x14ac:dyDescent="0.35">
      <c r="A40" t="s">
        <v>87</v>
      </c>
      <c r="B40" s="3">
        <v>0.21128001762502754</v>
      </c>
      <c r="C40" s="3">
        <v>4.2256003525005512E-2</v>
      </c>
      <c r="D40" s="3">
        <v>19.50671954174928</v>
      </c>
      <c r="E40" s="3">
        <v>72.819662105800234</v>
      </c>
      <c r="F40" s="3" t="s">
        <v>13</v>
      </c>
      <c r="G40" s="3">
        <v>0.19916289828799272</v>
      </c>
      <c r="H40" s="3">
        <v>0</v>
      </c>
      <c r="I40" s="4">
        <v>0.13472380335016101</v>
      </c>
      <c r="J40" s="4">
        <v>0.2996708969437788</v>
      </c>
    </row>
    <row r="41" spans="1:10" x14ac:dyDescent="0.35">
      <c r="A41" t="s">
        <v>88</v>
      </c>
      <c r="B41" s="3">
        <v>0.26689976689976691</v>
      </c>
      <c r="C41" s="3">
        <v>5.3379953379953382E-2</v>
      </c>
      <c r="D41" s="3">
        <v>18.060606060606059</v>
      </c>
      <c r="E41" s="3">
        <v>49.607516210136289</v>
      </c>
      <c r="F41" s="3" t="s">
        <v>13</v>
      </c>
      <c r="G41" s="3">
        <v>0.26721191755290641</v>
      </c>
      <c r="H41" s="3">
        <v>0</v>
      </c>
      <c r="I41" s="4">
        <v>0.16928045411460507</v>
      </c>
      <c r="J41" s="4">
        <v>0.37756251869231716</v>
      </c>
    </row>
    <row r="42" spans="1:10" x14ac:dyDescent="0.35">
      <c r="A42" t="s">
        <v>89</v>
      </c>
      <c r="B42" s="3">
        <v>0.26583850931677017</v>
      </c>
      <c r="C42" s="3">
        <v>5.3167701863354039E-2</v>
      </c>
      <c r="D42" s="3">
        <v>18.088198757763973</v>
      </c>
      <c r="E42" s="3">
        <v>49.953857317002381</v>
      </c>
      <c r="F42" s="3" t="s">
        <v>13</v>
      </c>
      <c r="G42" s="3">
        <v>0.31047579652055424</v>
      </c>
      <c r="H42" s="3">
        <v>0</v>
      </c>
      <c r="I42" s="4">
        <v>0.16862592308399757</v>
      </c>
      <c r="J42" s="4">
        <v>0.37608177924679798</v>
      </c>
    </row>
    <row r="43" spans="1:10" x14ac:dyDescent="0.35">
      <c r="A43" t="s">
        <v>90</v>
      </c>
      <c r="B43" s="3">
        <v>0.26583850931677017</v>
      </c>
      <c r="C43" s="3">
        <v>5.3167701863354039E-2</v>
      </c>
      <c r="D43" s="3">
        <v>18.088198757763973</v>
      </c>
      <c r="E43" s="3">
        <v>49.953857317002381</v>
      </c>
      <c r="F43" s="3" t="s">
        <v>13</v>
      </c>
      <c r="G43" s="3">
        <v>0.24042950523456916</v>
      </c>
      <c r="H43" s="3">
        <v>0</v>
      </c>
      <c r="I43" s="4">
        <v>0.16862592308399757</v>
      </c>
      <c r="J43" s="4">
        <v>0.37608177924679798</v>
      </c>
    </row>
    <row r="44" spans="1:10" x14ac:dyDescent="0.35">
      <c r="A44" t="s">
        <v>43</v>
      </c>
      <c r="B44" s="3">
        <v>8.6588100756210555E-4</v>
      </c>
      <c r="C44" s="3">
        <v>1.7317620151242113E-4</v>
      </c>
      <c r="D44" s="3">
        <v>24.977487093803379</v>
      </c>
      <c r="E44" s="3">
        <v>28821.34998245964</v>
      </c>
      <c r="F44" s="3" t="s">
        <v>13</v>
      </c>
      <c r="G44" s="3">
        <v>1.1211160819762922E-3</v>
      </c>
      <c r="H44" s="3">
        <v>0</v>
      </c>
      <c r="I44" s="4">
        <v>5.6032594486338076E-4</v>
      </c>
      <c r="J44" s="4">
        <v>1.2368004124272414E-3</v>
      </c>
    </row>
    <row r="45" spans="1:10" x14ac:dyDescent="0.35">
      <c r="A45" t="s">
        <v>44</v>
      </c>
      <c r="B45" s="3">
        <v>3.4160778462235175E-3</v>
      </c>
      <c r="C45" s="3">
        <v>6.832155692447035E-4</v>
      </c>
      <c r="D45" s="3">
        <v>24.91118197599819</v>
      </c>
      <c r="E45" s="3">
        <v>7267.4232136050523</v>
      </c>
      <c r="F45" s="3" t="s">
        <v>13</v>
      </c>
      <c r="G45" s="3">
        <v>3.0535426265051635E-3</v>
      </c>
      <c r="H45" s="3">
        <v>0</v>
      </c>
      <c r="I45" s="4">
        <v>2.2102905621754201E-3</v>
      </c>
      <c r="J45" s="4">
        <v>4.8791112739864362E-3</v>
      </c>
    </row>
    <row r="46" spans="1:10" x14ac:dyDescent="0.35">
      <c r="A46" t="s">
        <v>45</v>
      </c>
      <c r="B46" s="3">
        <v>7.1825226721316604E-3</v>
      </c>
      <c r="C46" s="3">
        <v>1.4365045344263321E-3</v>
      </c>
      <c r="D46" s="3">
        <v>24.813254410524575</v>
      </c>
      <c r="E46" s="3">
        <v>3429.8579722882123</v>
      </c>
      <c r="F46" s="3" t="s">
        <v>13</v>
      </c>
      <c r="G46" s="3">
        <v>9.7388724454566811E-3</v>
      </c>
      <c r="H46" s="3">
        <v>0</v>
      </c>
      <c r="I46" s="4">
        <v>4.6463088087768962E-3</v>
      </c>
      <c r="J46" s="4">
        <v>1.0257644944011934E-2</v>
      </c>
    </row>
    <row r="47" spans="1:10" x14ac:dyDescent="0.35">
      <c r="A47" t="s">
        <v>46</v>
      </c>
      <c r="B47" s="3">
        <v>7.1825226721316604E-3</v>
      </c>
      <c r="C47" s="3">
        <v>1.4365045344263321E-3</v>
      </c>
      <c r="D47" s="3">
        <v>24.813254410524575</v>
      </c>
      <c r="E47" s="3">
        <v>3429.8579722882123</v>
      </c>
      <c r="F47" s="3" t="s">
        <v>13</v>
      </c>
      <c r="G47" s="3">
        <v>6.9581958947721239E-3</v>
      </c>
      <c r="H47" s="3">
        <v>0</v>
      </c>
      <c r="I47" s="4">
        <v>4.6463088087768962E-3</v>
      </c>
      <c r="J47" s="4">
        <v>1.0257644944011934E-2</v>
      </c>
    </row>
    <row r="48" spans="1:10" x14ac:dyDescent="0.35">
      <c r="A48" t="s">
        <v>47</v>
      </c>
      <c r="B48" s="3">
        <v>7.1825226721316604E-3</v>
      </c>
      <c r="C48" s="3">
        <v>1.4365045344263321E-3</v>
      </c>
      <c r="D48" s="3">
        <v>24.813254410524575</v>
      </c>
      <c r="E48" s="3">
        <v>3429.8579722882123</v>
      </c>
      <c r="F48" s="3" t="s">
        <v>13</v>
      </c>
      <c r="G48" s="3">
        <v>7.6739542618979861E-3</v>
      </c>
      <c r="H48" s="3">
        <v>0</v>
      </c>
      <c r="I48" s="4">
        <v>4.6463088087768962E-3</v>
      </c>
      <c r="J48" s="4">
        <v>1.0257644944011934E-2</v>
      </c>
    </row>
    <row r="49" spans="1:10" x14ac:dyDescent="0.35">
      <c r="A49" s="7" t="s">
        <v>21</v>
      </c>
      <c r="B49" s="15"/>
      <c r="C49" s="14"/>
      <c r="D49" s="13"/>
      <c r="E49" s="14"/>
      <c r="F49" s="13"/>
      <c r="G49" s="15"/>
      <c r="H49" s="14"/>
      <c r="I49" s="15"/>
      <c r="J49" s="15"/>
    </row>
    <row r="50" spans="1:10" x14ac:dyDescent="0.35">
      <c r="A50" t="s">
        <v>70</v>
      </c>
      <c r="B50" s="6">
        <v>4287.15328446489</v>
      </c>
      <c r="C50" s="2" t="s">
        <v>9</v>
      </c>
      <c r="D50" s="2" t="s">
        <v>9</v>
      </c>
      <c r="E50" s="2" t="s">
        <v>9</v>
      </c>
      <c r="F50" s="2" t="s">
        <v>9</v>
      </c>
      <c r="G50" s="6">
        <v>4287.15328446489</v>
      </c>
      <c r="H50" s="2" t="s">
        <v>9</v>
      </c>
      <c r="I50" s="2" t="s">
        <v>9</v>
      </c>
      <c r="J50" s="2" t="s">
        <v>9</v>
      </c>
    </row>
    <row r="51" spans="1:10" x14ac:dyDescent="0.35">
      <c r="A51" t="s">
        <v>96</v>
      </c>
      <c r="B51" s="6">
        <v>289.84949999999998</v>
      </c>
      <c r="C51" s="2" t="s">
        <v>9</v>
      </c>
      <c r="D51" s="2" t="s">
        <v>9</v>
      </c>
      <c r="E51" s="2" t="s">
        <v>9</v>
      </c>
      <c r="F51" s="2" t="s">
        <v>9</v>
      </c>
      <c r="G51" s="6">
        <v>289.84949999999998</v>
      </c>
      <c r="H51" s="2" t="s">
        <v>9</v>
      </c>
      <c r="I51" s="2" t="s">
        <v>9</v>
      </c>
      <c r="J51" s="2" t="s">
        <v>9</v>
      </c>
    </row>
    <row r="52" spans="1:10" x14ac:dyDescent="0.35">
      <c r="A52" s="16" t="s">
        <v>64</v>
      </c>
      <c r="B52" s="6">
        <v>2</v>
      </c>
      <c r="C52" s="3">
        <v>0.4</v>
      </c>
      <c r="D52" s="3">
        <v>24.999999999999996</v>
      </c>
      <c r="E52" s="3">
        <v>8.0000000000000016E-2</v>
      </c>
      <c r="F52" s="2" t="s">
        <v>20</v>
      </c>
      <c r="G52" s="5">
        <v>1.7674372792129314</v>
      </c>
      <c r="H52" s="3">
        <v>0</v>
      </c>
      <c r="I52" s="3">
        <v>1.2942945478263459</v>
      </c>
      <c r="J52" s="3">
        <v>2.8568078075002568</v>
      </c>
    </row>
    <row r="53" spans="1:10" x14ac:dyDescent="0.35">
      <c r="A53" s="16" t="s">
        <v>65</v>
      </c>
      <c r="B53" s="6">
        <v>4</v>
      </c>
      <c r="C53" s="3">
        <v>0.8</v>
      </c>
      <c r="D53" s="3">
        <v>24.999999999999996</v>
      </c>
      <c r="E53" s="3">
        <v>0.16000000000000003</v>
      </c>
      <c r="F53" s="2" t="s">
        <v>20</v>
      </c>
      <c r="G53" s="5">
        <v>3.8289391424924619</v>
      </c>
      <c r="H53" s="3">
        <v>0</v>
      </c>
      <c r="I53" s="3">
        <v>2.5885890956526918</v>
      </c>
      <c r="J53" s="3">
        <v>5.7136156150005135</v>
      </c>
    </row>
    <row r="54" spans="1:10" x14ac:dyDescent="0.35">
      <c r="A54" s="16" t="s">
        <v>66</v>
      </c>
      <c r="B54" s="6">
        <v>3</v>
      </c>
      <c r="C54" s="3">
        <v>0.60000000000000009</v>
      </c>
      <c r="D54" s="3">
        <v>24.999999999999993</v>
      </c>
      <c r="E54" s="3">
        <v>0.12000000000000004</v>
      </c>
      <c r="F54" s="2" t="s">
        <v>20</v>
      </c>
      <c r="G54" s="5">
        <v>2.0442359571425301</v>
      </c>
      <c r="H54" s="3">
        <v>0</v>
      </c>
      <c r="I54" s="3">
        <v>1.9414418217395191</v>
      </c>
      <c r="J54" s="3">
        <v>4.2852117112503851</v>
      </c>
    </row>
    <row r="55" spans="1:10" x14ac:dyDescent="0.35">
      <c r="A55" s="16" t="s">
        <v>67</v>
      </c>
      <c r="B55" s="6">
        <v>2</v>
      </c>
      <c r="C55" s="3">
        <v>0.4</v>
      </c>
      <c r="D55" s="3">
        <v>24.999999999999996</v>
      </c>
      <c r="E55" s="3">
        <v>8.0000000000000016E-2</v>
      </c>
      <c r="F55" s="2" t="s">
        <v>20</v>
      </c>
      <c r="G55" s="5">
        <v>2.0395346592221637</v>
      </c>
      <c r="H55" s="3">
        <v>0</v>
      </c>
      <c r="I55" s="3">
        <v>1.2942945478263459</v>
      </c>
      <c r="J55" s="3">
        <v>2.8568078075002568</v>
      </c>
    </row>
    <row r="56" spans="1:10" x14ac:dyDescent="0.35">
      <c r="A56" s="16" t="s">
        <v>68</v>
      </c>
      <c r="B56" s="6">
        <v>2</v>
      </c>
      <c r="C56" s="3">
        <v>0.4</v>
      </c>
      <c r="D56" s="3">
        <v>24.999999999999996</v>
      </c>
      <c r="E56" s="3">
        <v>8.0000000000000016E-2</v>
      </c>
      <c r="F56" s="2" t="s">
        <v>20</v>
      </c>
      <c r="G56" s="5">
        <v>1.9110434536005074</v>
      </c>
      <c r="H56" s="3">
        <v>0</v>
      </c>
      <c r="I56" s="3">
        <v>1.2942945478263459</v>
      </c>
      <c r="J56" s="3">
        <v>2.8568078075002568</v>
      </c>
    </row>
    <row r="57" spans="1:10" x14ac:dyDescent="0.35">
      <c r="A57" s="16" t="s">
        <v>69</v>
      </c>
      <c r="B57" s="6">
        <v>2</v>
      </c>
      <c r="C57" s="3">
        <v>0.4</v>
      </c>
      <c r="D57" s="3">
        <v>24.999999999999996</v>
      </c>
      <c r="E57" s="3">
        <v>8.0000000000000016E-2</v>
      </c>
      <c r="F57" s="2" t="s">
        <v>20</v>
      </c>
      <c r="G57" s="5">
        <v>2.2160791531808011</v>
      </c>
      <c r="H57" s="3">
        <v>0</v>
      </c>
      <c r="I57" s="3">
        <v>1.2942945478263459</v>
      </c>
      <c r="J57" s="3">
        <v>2.8568078075002568</v>
      </c>
    </row>
    <row r="58" spans="1:10" x14ac:dyDescent="0.35">
      <c r="A58" s="16" t="s">
        <v>22</v>
      </c>
      <c r="B58" s="6">
        <v>39.229999999999997</v>
      </c>
      <c r="C58" s="3">
        <v>7.8460000000000001</v>
      </c>
      <c r="D58" s="3">
        <v>24.999999999999996</v>
      </c>
      <c r="E58" s="3">
        <v>1.5692000000000002</v>
      </c>
      <c r="F58" s="2" t="s">
        <v>20</v>
      </c>
      <c r="G58" s="5">
        <v>40.806039445729041</v>
      </c>
      <c r="H58" s="3">
        <v>0</v>
      </c>
      <c r="I58" s="3">
        <v>25.387587555613774</v>
      </c>
      <c r="J58" s="3">
        <v>56.036285144117535</v>
      </c>
    </row>
    <row r="59" spans="1:10" x14ac:dyDescent="0.35">
      <c r="A59" s="16" t="s">
        <v>23</v>
      </c>
      <c r="B59" s="6">
        <v>13.75</v>
      </c>
      <c r="C59" s="3">
        <v>2.75</v>
      </c>
      <c r="D59" s="3">
        <v>24.999999999999996</v>
      </c>
      <c r="E59" s="3">
        <v>0.55000000000000004</v>
      </c>
      <c r="F59" s="2" t="s">
        <v>20</v>
      </c>
      <c r="G59" s="5">
        <v>15.560111172126909</v>
      </c>
      <c r="H59" s="3">
        <v>0</v>
      </c>
      <c r="I59" s="3">
        <v>8.8982750163061279</v>
      </c>
      <c r="J59" s="3">
        <v>19.640553676564263</v>
      </c>
    </row>
    <row r="60" spans="1:10" x14ac:dyDescent="0.35">
      <c r="A60" s="16" t="s">
        <v>24</v>
      </c>
      <c r="B60" s="6">
        <v>10.5657</v>
      </c>
      <c r="C60" s="3">
        <v>2.11314</v>
      </c>
      <c r="D60" s="3">
        <v>25</v>
      </c>
      <c r="E60" s="3">
        <v>0.422628</v>
      </c>
      <c r="F60" s="2" t="s">
        <v>20</v>
      </c>
      <c r="G60" s="5">
        <v>11.161002418380702</v>
      </c>
      <c r="H60" s="3">
        <v>0</v>
      </c>
      <c r="I60" s="3">
        <v>6.8375639519844116</v>
      </c>
      <c r="J60" s="3">
        <v>15.092087125852732</v>
      </c>
    </row>
    <row r="61" spans="1:10" x14ac:dyDescent="0.35">
      <c r="A61" s="16" t="s">
        <v>25</v>
      </c>
      <c r="B61" s="6">
        <v>27.316199999999998</v>
      </c>
      <c r="C61" s="3">
        <v>5.4632399999999999</v>
      </c>
      <c r="D61" s="3">
        <v>24.999999999999996</v>
      </c>
      <c r="E61" s="3">
        <v>1.0926480000000001</v>
      </c>
      <c r="F61" s="2" t="s">
        <v>20</v>
      </c>
      <c r="G61" s="5">
        <v>25.005377366397539</v>
      </c>
      <c r="H61" s="3">
        <v>0</v>
      </c>
      <c r="I61" s="3">
        <v>17.677604363667012</v>
      </c>
      <c r="J61" s="3">
        <v>39.018566715619251</v>
      </c>
    </row>
    <row r="62" spans="1:10" x14ac:dyDescent="0.35">
      <c r="A62" s="16" t="s">
        <v>58</v>
      </c>
      <c r="B62" s="6">
        <v>2.5299999999999998</v>
      </c>
      <c r="C62" s="3">
        <v>0.50600000000000001</v>
      </c>
      <c r="D62" s="3">
        <v>25</v>
      </c>
      <c r="E62" s="3">
        <v>0.1012</v>
      </c>
      <c r="F62" s="2" t="s">
        <v>20</v>
      </c>
      <c r="G62" s="5">
        <v>2.3695960540335781</v>
      </c>
      <c r="H62" s="3">
        <v>0</v>
      </c>
      <c r="I62" s="3">
        <v>1.6372826030003276</v>
      </c>
      <c r="J62" s="3">
        <v>3.613861876487825</v>
      </c>
    </row>
    <row r="63" spans="1:10" x14ac:dyDescent="0.35">
      <c r="A63" s="16" t="s">
        <v>59</v>
      </c>
      <c r="B63" s="6">
        <v>32.5</v>
      </c>
      <c r="C63" s="2" t="s">
        <v>9</v>
      </c>
      <c r="D63" s="2" t="s">
        <v>9</v>
      </c>
      <c r="E63" s="2" t="s">
        <v>9</v>
      </c>
      <c r="F63" s="2" t="s">
        <v>9</v>
      </c>
      <c r="G63" s="6">
        <v>32.5</v>
      </c>
      <c r="H63" s="2" t="s">
        <v>9</v>
      </c>
      <c r="I63" s="2" t="s">
        <v>9</v>
      </c>
      <c r="J63" s="2" t="s">
        <v>9</v>
      </c>
    </row>
    <row r="64" spans="1:10" x14ac:dyDescent="0.35">
      <c r="A64" t="s">
        <v>73</v>
      </c>
      <c r="B64" s="4">
        <v>1</v>
      </c>
      <c r="C64" s="4">
        <v>0.2</v>
      </c>
      <c r="D64" s="3">
        <v>-1</v>
      </c>
      <c r="E64" s="3">
        <v>0</v>
      </c>
      <c r="F64" s="3" t="s">
        <v>13</v>
      </c>
      <c r="G64" s="3">
        <v>1</v>
      </c>
      <c r="H64" s="3">
        <v>0</v>
      </c>
      <c r="I64" s="4">
        <v>1</v>
      </c>
      <c r="J64" s="4">
        <v>1</v>
      </c>
    </row>
    <row r="65" spans="1:10" x14ac:dyDescent="0.35">
      <c r="A65" t="s">
        <v>71</v>
      </c>
      <c r="B65" s="3">
        <v>54.071718768057515</v>
      </c>
      <c r="C65" s="3">
        <v>10.814343753611503</v>
      </c>
      <c r="D65" s="3">
        <v>25.000000000000004</v>
      </c>
      <c r="E65" s="3">
        <v>2.1628687507223003</v>
      </c>
      <c r="F65" s="2" t="s">
        <v>20</v>
      </c>
      <c r="G65" s="3">
        <v>68.870901293311093</v>
      </c>
      <c r="H65" s="3">
        <v>0</v>
      </c>
      <c r="I65" s="3">
        <v>34.99236539654818</v>
      </c>
      <c r="J65" s="3">
        <v>77.236254170772426</v>
      </c>
    </row>
    <row r="66" spans="1:10" x14ac:dyDescent="0.35">
      <c r="A66" t="s">
        <v>56</v>
      </c>
      <c r="B66" s="3">
        <v>0</v>
      </c>
      <c r="C66" s="3">
        <v>0</v>
      </c>
      <c r="D66" s="3">
        <v>0</v>
      </c>
      <c r="E66" s="3">
        <v>0</v>
      </c>
      <c r="F66" s="2" t="s">
        <v>20</v>
      </c>
      <c r="G66" s="3">
        <v>0</v>
      </c>
      <c r="H66" s="3">
        <v>0</v>
      </c>
      <c r="I66" s="3">
        <v>0</v>
      </c>
      <c r="J66" s="3">
        <v>0</v>
      </c>
    </row>
    <row r="67" spans="1:10" x14ac:dyDescent="0.35">
      <c r="A67" t="s">
        <v>97</v>
      </c>
      <c r="B67" s="3">
        <v>0</v>
      </c>
      <c r="C67" s="3">
        <v>0</v>
      </c>
      <c r="D67" s="3">
        <v>0</v>
      </c>
      <c r="E67" s="3">
        <v>0</v>
      </c>
      <c r="F67" s="2" t="s">
        <v>20</v>
      </c>
      <c r="G67" s="3">
        <v>0</v>
      </c>
      <c r="H67" s="3">
        <v>0</v>
      </c>
      <c r="I67" s="3">
        <v>0</v>
      </c>
      <c r="J67" s="3">
        <v>0</v>
      </c>
    </row>
    <row r="68" spans="1:10" x14ac:dyDescent="0.35">
      <c r="A68" t="s">
        <v>98</v>
      </c>
      <c r="B68" s="3">
        <v>0</v>
      </c>
      <c r="C68" s="3">
        <v>0</v>
      </c>
      <c r="D68" s="3">
        <v>0</v>
      </c>
      <c r="E68" s="3">
        <v>0</v>
      </c>
      <c r="F68" s="2" t="s">
        <v>20</v>
      </c>
      <c r="G68" s="3">
        <v>0</v>
      </c>
      <c r="H68" s="3">
        <v>0</v>
      </c>
      <c r="I68" s="3">
        <v>0</v>
      </c>
      <c r="J68" s="3">
        <v>0</v>
      </c>
    </row>
    <row r="69" spans="1:10" x14ac:dyDescent="0.35">
      <c r="A69" t="s">
        <v>26</v>
      </c>
      <c r="B69" s="3">
        <v>36.19366071428572</v>
      </c>
      <c r="C69" s="3">
        <v>7.2387321428571445</v>
      </c>
      <c r="D69" s="3">
        <v>24.999999999999996</v>
      </c>
      <c r="E69" s="3">
        <v>1.447746428571429</v>
      </c>
      <c r="F69" s="2" t="s">
        <v>20</v>
      </c>
      <c r="G69" s="3">
        <v>47.317934996010408</v>
      </c>
      <c r="H69" s="3">
        <v>0</v>
      </c>
      <c r="I69" s="3">
        <v>23.422628864188308</v>
      </c>
      <c r="J69" s="3">
        <v>51.699166255293385</v>
      </c>
    </row>
    <row r="70" spans="1:10" x14ac:dyDescent="0.35">
      <c r="A70" t="s">
        <v>60</v>
      </c>
      <c r="B70" s="3">
        <v>2129</v>
      </c>
      <c r="C70" s="3">
        <v>425.8</v>
      </c>
      <c r="D70" s="3">
        <v>24.999999999999996</v>
      </c>
      <c r="E70" s="3">
        <v>85.160000000000011</v>
      </c>
      <c r="F70" s="2" t="s">
        <v>20</v>
      </c>
      <c r="G70" s="3">
        <v>1807.3508452261508</v>
      </c>
      <c r="H70" s="3">
        <v>0</v>
      </c>
      <c r="I70" s="3">
        <v>1377.776546161145</v>
      </c>
      <c r="J70" s="3">
        <v>3041.0719110840232</v>
      </c>
    </row>
    <row r="71" spans="1:10" x14ac:dyDescent="0.35">
      <c r="A71" t="s">
        <v>27</v>
      </c>
      <c r="B71" s="3">
        <v>1537.4190514180689</v>
      </c>
      <c r="C71" s="3">
        <v>307.48381028361382</v>
      </c>
      <c r="D71" s="3">
        <v>24.999999999999993</v>
      </c>
      <c r="E71" s="3">
        <v>61.496762056722773</v>
      </c>
      <c r="F71" s="2" t="s">
        <v>20</v>
      </c>
      <c r="G71" s="3">
        <v>1752.3107242130609</v>
      </c>
      <c r="H71" s="3">
        <v>0</v>
      </c>
      <c r="I71" s="3">
        <v>994.93654798737964</v>
      </c>
      <c r="J71" s="3">
        <v>2196.0553747453887</v>
      </c>
    </row>
    <row r="72" spans="1:10" x14ac:dyDescent="0.35">
      <c r="A72" t="s">
        <v>85</v>
      </c>
      <c r="B72" s="3">
        <v>389.82485159999993</v>
      </c>
      <c r="C72" s="3">
        <v>77.964970319999992</v>
      </c>
      <c r="D72" s="3">
        <v>24.999999999999996</v>
      </c>
      <c r="E72" s="3">
        <v>15.592994063999999</v>
      </c>
      <c r="F72" s="2" t="s">
        <v>20</v>
      </c>
      <c r="G72" s="3">
        <v>550.9416872675414</v>
      </c>
      <c r="H72" s="3">
        <v>0</v>
      </c>
      <c r="I72" s="3">
        <v>252.27409001654712</v>
      </c>
      <c r="J72" s="3">
        <v>556.82733980425439</v>
      </c>
    </row>
    <row r="73" spans="1:10" x14ac:dyDescent="0.35">
      <c r="A73" t="s">
        <v>57</v>
      </c>
      <c r="B73" s="3">
        <v>397.53349394054214</v>
      </c>
      <c r="C73" s="3">
        <v>79.506698788108437</v>
      </c>
      <c r="D73" s="3">
        <v>24.999999999999993</v>
      </c>
      <c r="E73" s="3">
        <v>15.90133975762169</v>
      </c>
      <c r="F73" s="2" t="s">
        <v>20</v>
      </c>
      <c r="G73" s="3">
        <v>428.5243192661971</v>
      </c>
      <c r="H73" s="3">
        <v>0</v>
      </c>
      <c r="I73" s="3">
        <v>257.26271689280071</v>
      </c>
      <c r="J73" s="3">
        <v>567.8383946160983</v>
      </c>
    </row>
    <row r="74" spans="1:10" x14ac:dyDescent="0.35">
      <c r="A74" s="7" t="s">
        <v>61</v>
      </c>
      <c r="B74" s="14"/>
      <c r="C74" s="14"/>
      <c r="D74" s="14"/>
      <c r="E74" s="14"/>
      <c r="F74" s="13"/>
      <c r="G74" s="14"/>
      <c r="H74" s="14"/>
      <c r="I74" s="14"/>
      <c r="J74" s="14"/>
    </row>
    <row r="75" spans="1:10" x14ac:dyDescent="0.35">
      <c r="A75" t="s">
        <v>48</v>
      </c>
      <c r="B75" s="3">
        <v>0.84799999999999998</v>
      </c>
      <c r="C75" s="5">
        <v>1.2063086016334522E-3</v>
      </c>
      <c r="D75" s="3">
        <f t="shared" ref="D75:D76" si="0">IFERROR(B75*((B75*(1-B75)/C75^2)-1),"")</f>
        <v>75112.728857599999</v>
      </c>
      <c r="E75" s="3">
        <v>13463.602342400001</v>
      </c>
      <c r="F75" s="3" t="s">
        <v>13</v>
      </c>
      <c r="G75" s="5">
        <v>0.8479428342183648</v>
      </c>
      <c r="H75" s="3">
        <v>0</v>
      </c>
      <c r="I75" s="5">
        <v>0.84562825064380698</v>
      </c>
      <c r="J75" s="5">
        <v>0.85035686463781945</v>
      </c>
    </row>
    <row r="76" spans="1:10" x14ac:dyDescent="0.35">
      <c r="A76" t="s">
        <v>49</v>
      </c>
      <c r="B76" s="3">
        <v>0.80500000000000005</v>
      </c>
      <c r="C76" s="5">
        <v>1.5104136714633341E-3</v>
      </c>
      <c r="D76" s="3">
        <f t="shared" si="0"/>
        <v>55389.601982421853</v>
      </c>
      <c r="E76" s="3">
        <v>13417.357001953116</v>
      </c>
      <c r="F76" s="3" t="s">
        <v>13</v>
      </c>
      <c r="G76" s="5">
        <v>0.80657745461226704</v>
      </c>
      <c r="H76" s="3">
        <v>0</v>
      </c>
      <c r="I76" s="5">
        <v>0.80203126474156194</v>
      </c>
      <c r="J76" s="5">
        <v>0.80795194153978378</v>
      </c>
    </row>
    <row r="77" spans="1:10" x14ac:dyDescent="0.35">
      <c r="A77" t="s">
        <v>50</v>
      </c>
      <c r="B77" s="3">
        <v>0.78</v>
      </c>
      <c r="C77" s="5">
        <v>0.03</v>
      </c>
      <c r="D77" s="3">
        <v>147.94</v>
      </c>
      <c r="E77" s="3">
        <v>41.726666666666659</v>
      </c>
      <c r="F77" s="3" t="s">
        <v>13</v>
      </c>
      <c r="G77" s="5">
        <v>0.81394053337012084</v>
      </c>
      <c r="H77" s="3">
        <v>0</v>
      </c>
      <c r="I77" s="5">
        <v>0.71852083924913124</v>
      </c>
      <c r="J77" s="5">
        <v>0.83588849053571179</v>
      </c>
    </row>
    <row r="78" spans="1:10" x14ac:dyDescent="0.35">
      <c r="A78" t="s">
        <v>51</v>
      </c>
      <c r="B78" s="3">
        <v>0.7</v>
      </c>
      <c r="C78" s="5">
        <v>0.03</v>
      </c>
      <c r="D78" s="3">
        <v>162.63333333333335</v>
      </c>
      <c r="E78" s="3">
        <v>69.700000000000017</v>
      </c>
      <c r="F78" s="3" t="s">
        <v>13</v>
      </c>
      <c r="G78" s="5">
        <v>0.65463298791030144</v>
      </c>
      <c r="H78" s="3">
        <v>0</v>
      </c>
      <c r="I78" s="5">
        <v>0.63964093020479662</v>
      </c>
      <c r="J78" s="5">
        <v>0.75709771934589543</v>
      </c>
    </row>
    <row r="79" spans="1:10" x14ac:dyDescent="0.35">
      <c r="A79" t="s">
        <v>52</v>
      </c>
      <c r="B79" s="3">
        <v>0.61</v>
      </c>
      <c r="C79" s="5">
        <v>0.04</v>
      </c>
      <c r="D79" s="3">
        <v>90.089375000000004</v>
      </c>
      <c r="E79" s="3">
        <v>57.598125000000003</v>
      </c>
      <c r="F79" s="3" t="s">
        <v>13</v>
      </c>
      <c r="G79" s="5">
        <v>0.60266531895164865</v>
      </c>
      <c r="H79" s="3">
        <v>0</v>
      </c>
      <c r="I79" s="5">
        <v>0.5303129014070459</v>
      </c>
      <c r="J79" s="5">
        <v>0.68686455449757799</v>
      </c>
    </row>
    <row r="80" spans="1:10" x14ac:dyDescent="0.35">
      <c r="A80" t="s">
        <v>80</v>
      </c>
      <c r="B80" s="3">
        <v>4.2941176470588241E-3</v>
      </c>
      <c r="C80" s="5">
        <v>8.5882352941176485E-4</v>
      </c>
      <c r="D80" s="3">
        <v>24.888352941176471</v>
      </c>
      <c r="E80" s="3">
        <v>5771.0294552780015</v>
      </c>
      <c r="F80" s="3" t="s">
        <v>13</v>
      </c>
      <c r="G80" s="3">
        <v>5.2788605047291437E-3</v>
      </c>
      <c r="H80" s="3">
        <v>0</v>
      </c>
      <c r="I80" s="3">
        <v>2.7782703498939526E-3</v>
      </c>
      <c r="J80" s="3">
        <v>6.1330580006824231E-3</v>
      </c>
    </row>
    <row r="81" spans="1:10" x14ac:dyDescent="0.35">
      <c r="A81" t="s">
        <v>81</v>
      </c>
      <c r="B81" s="3">
        <v>0</v>
      </c>
      <c r="C81" s="3">
        <v>0</v>
      </c>
      <c r="D81" s="3">
        <v>0</v>
      </c>
      <c r="E81" s="3">
        <v>0</v>
      </c>
      <c r="F81" s="3" t="s">
        <v>13</v>
      </c>
      <c r="G81" s="3">
        <v>0</v>
      </c>
      <c r="H81" s="3">
        <v>0</v>
      </c>
      <c r="I81" s="3">
        <v>0</v>
      </c>
      <c r="J81" s="3">
        <v>0</v>
      </c>
    </row>
    <row r="82" spans="1:10" x14ac:dyDescent="0.35">
      <c r="A82" t="s">
        <v>82</v>
      </c>
      <c r="B82" s="3">
        <v>0</v>
      </c>
      <c r="C82" s="3">
        <v>0</v>
      </c>
      <c r="D82" s="3">
        <v>0</v>
      </c>
      <c r="E82" s="3">
        <v>0</v>
      </c>
      <c r="F82" s="3" t="s">
        <v>13</v>
      </c>
      <c r="G82" s="3">
        <v>0</v>
      </c>
      <c r="H82" s="3">
        <v>0</v>
      </c>
      <c r="I82" s="3">
        <v>0</v>
      </c>
      <c r="J82" s="3">
        <v>0</v>
      </c>
    </row>
    <row r="83" spans="1:10" x14ac:dyDescent="0.35">
      <c r="A83" t="s">
        <v>83</v>
      </c>
      <c r="B83" s="3">
        <v>0</v>
      </c>
      <c r="C83" s="3">
        <v>0</v>
      </c>
      <c r="D83" s="3">
        <v>0</v>
      </c>
      <c r="E83" s="3">
        <v>0</v>
      </c>
      <c r="F83" s="3" t="s">
        <v>13</v>
      </c>
      <c r="G83" s="3">
        <v>0</v>
      </c>
      <c r="H83" s="3">
        <v>0</v>
      </c>
      <c r="I83" s="3">
        <v>0</v>
      </c>
      <c r="J83" s="3">
        <v>0</v>
      </c>
    </row>
    <row r="84" spans="1:10" x14ac:dyDescent="0.35">
      <c r="A84" s="18" t="s">
        <v>62</v>
      </c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35">
      <c r="A85" s="17" t="s">
        <v>63</v>
      </c>
      <c r="B85" s="17"/>
      <c r="C85" s="17"/>
      <c r="D85" s="17"/>
      <c r="E85" s="17"/>
      <c r="F85" s="17"/>
      <c r="G85" s="17"/>
      <c r="H85" s="17"/>
      <c r="I85" s="17"/>
      <c r="J85" s="17"/>
    </row>
  </sheetData>
  <mergeCells count="4">
    <mergeCell ref="A85:J85"/>
    <mergeCell ref="A84:J84"/>
    <mergeCell ref="B11:E13"/>
    <mergeCell ref="G11:J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 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2023-01-21T18:07:01Z</dcterms:created>
  <dcterms:modified xsi:type="dcterms:W3CDTF">2023-02-12T17:26:57Z</dcterms:modified>
</cp:coreProperties>
</file>