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lamp-صدیقه\"/>
    </mc:Choice>
  </mc:AlternateContent>
  <bookViews>
    <workbookView xWindow="0" yWindow="0" windowWidth="19180" windowHeight="7170" activeTab="1"/>
  </bookViews>
  <sheets>
    <sheet name="Pain" sheetId="1" r:id="rId1"/>
    <sheet name="Pain intensity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I9" i="1"/>
  <c r="I60" i="1" l="1"/>
  <c r="I7" i="1"/>
  <c r="M6" i="1"/>
  <c r="I5" i="1" l="1"/>
  <c r="I32" i="1" l="1"/>
  <c r="M32" i="1"/>
  <c r="M3" i="1" l="1"/>
  <c r="M4" i="1"/>
  <c r="M5" i="1"/>
  <c r="M7" i="1"/>
  <c r="M8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I4" i="1"/>
  <c r="I8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</calcChain>
</file>

<file path=xl/comments1.xml><?xml version="1.0" encoding="utf-8"?>
<comments xmlns="http://schemas.openxmlformats.org/spreadsheetml/2006/main">
  <authors>
    <author>Ayeezh System</author>
  </authors>
  <commentList>
    <comment ref="Q4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OR: 1
بر اساس دیتا</t>
        </r>
      </text>
    </comment>
    <comment ref="G5" authorId="0" shapeId="0">
      <text>
        <r>
          <rPr>
            <sz val="9"/>
            <color indexed="81"/>
            <rFont val="Tahoma"/>
            <family val="2"/>
          </rPr>
          <t>تعداد 
هر گروه 89 تا بود. اما درمان هایی که رابردم لازم داشتند، هر گروه 36 تا بود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subjective pain: color scale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objective pain: SEM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VRS scale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Risk Ratio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amalgam</t>
        </r>
      </text>
    </comment>
    <comment ref="A12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SSC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Extraction</t>
        </r>
      </text>
    </comment>
  </commentList>
</comments>
</file>

<file path=xl/comments2.xml><?xml version="1.0" encoding="utf-8"?>
<comments xmlns="http://schemas.openxmlformats.org/spreadsheetml/2006/main">
  <authors>
    <author>Ayeezh System</author>
  </authors>
  <commentList>
    <comment ref="I3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median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interquartile ranges</t>
        </r>
      </text>
    </comment>
    <comment ref="M3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median</t>
        </r>
      </text>
    </comment>
    <comment ref="N3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interquartile ranges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Data is not added up for FLACC subgroups. Also need to contact the author for data on FPS-R.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data is not mentioned specifically for clamp placement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در مورد اسکورها صحبت کرده و گفته که محاسبه شده ولی دیتا نداده</t>
        </r>
      </text>
    </comment>
    <comment ref="I9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full text required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visual analog scale was used for discomfort (not pain)
Pain threshold was also used not which was not related to clamp placement</t>
        </r>
      </text>
    </comment>
  </commentList>
</comments>
</file>

<file path=xl/sharedStrings.xml><?xml version="1.0" encoding="utf-8"?>
<sst xmlns="http://schemas.openxmlformats.org/spreadsheetml/2006/main" count="310" uniqueCount="218">
  <si>
    <t>id</t>
  </si>
  <si>
    <t>article</t>
  </si>
  <si>
    <t>n1</t>
  </si>
  <si>
    <t>mean1</t>
  </si>
  <si>
    <t>Sd1</t>
  </si>
  <si>
    <t>n2</t>
  </si>
  <si>
    <t>mean2</t>
  </si>
  <si>
    <t>sd2</t>
  </si>
  <si>
    <t>n pain+ 1</t>
  </si>
  <si>
    <t>% pain+1</t>
  </si>
  <si>
    <t>n pain+ 2</t>
  </si>
  <si>
    <t>% pain+2</t>
  </si>
  <si>
    <t>OR</t>
  </si>
  <si>
    <t>Intervention 1</t>
  </si>
  <si>
    <t>Intervention 2</t>
  </si>
  <si>
    <t>intervention 1</t>
  </si>
  <si>
    <t>intervention2</t>
  </si>
  <si>
    <t>LA (Y/N)</t>
  </si>
  <si>
    <t>assessment scale</t>
  </si>
  <si>
    <t>study design</t>
  </si>
  <si>
    <t>age</t>
  </si>
  <si>
    <t>CI</t>
  </si>
  <si>
    <t>Garrocho-Rangel et al. 2018</t>
  </si>
  <si>
    <t>crossover</t>
  </si>
  <si>
    <t>5-8 years</t>
  </si>
  <si>
    <t>Y</t>
  </si>
  <si>
    <t>FLACC</t>
  </si>
  <si>
    <t>1.78</t>
  </si>
  <si>
    <t>2.93</t>
  </si>
  <si>
    <t>1.36</t>
  </si>
  <si>
    <t>1.45</t>
  </si>
  <si>
    <t>Wambier et al. 2018</t>
  </si>
  <si>
    <t>split-mouth</t>
  </si>
  <si>
    <t>8-12 years</t>
  </si>
  <si>
    <t>N</t>
  </si>
  <si>
    <t>11-point numerical scale</t>
  </si>
  <si>
    <t>Topical liposomal thermo-sensitive gel (TLTG)</t>
  </si>
  <si>
    <t>0-2</t>
  </si>
  <si>
    <t>placebo gel</t>
  </si>
  <si>
    <t>0-2.2</t>
  </si>
  <si>
    <t>Wambier et al,. 2018</t>
  </si>
  <si>
    <t>0.7</t>
  </si>
  <si>
    <t>0.3-1.8</t>
  </si>
  <si>
    <t>22.22</t>
  </si>
  <si>
    <t>27.16</t>
  </si>
  <si>
    <t>Alamoudi et al., 2016, Saudi Arabia</t>
  </si>
  <si>
    <t>Mitrakul et al., 2015, Thailand</t>
  </si>
  <si>
    <t>double-blind, parallel</t>
  </si>
  <si>
    <t>5-9 years</t>
  </si>
  <si>
    <t>sounds, eyes, and motor (SEM) scale</t>
  </si>
  <si>
    <t>Intervention 3</t>
  </si>
  <si>
    <t>n3</t>
  </si>
  <si>
    <t>mean3</t>
  </si>
  <si>
    <t>sd3</t>
  </si>
  <si>
    <t>Intraligamental anesthesia (ILA) using CCLAD</t>
  </si>
  <si>
    <t>clamp placemnt: 3.354 / clamp removal: 3.387</t>
  </si>
  <si>
    <t>clamp placemnt: 3.600 / clamp removal: 3.466</t>
  </si>
  <si>
    <t>clamp placemnt:  0.984/ clamp removal: 0.989</t>
  </si>
  <si>
    <t>clamp placemnt: 1.220/ clamp removal: 1.008</t>
  </si>
  <si>
    <t>clamp placemnt: 3.433 / clamp removal: 3.033</t>
  </si>
  <si>
    <t>clamp placemnt: 0.8172/ clamp removal: 0.182</t>
  </si>
  <si>
    <t>Faces Pain Scale-Revised (FPS-R) /face, legs, activity, crying and consolability scale (FLACC)</t>
  </si>
  <si>
    <t xml:space="preserve">FPS-R: NM/ FLACC: ,group I: 0.81, group II: 1.1, </t>
  </si>
  <si>
    <t xml:space="preserve">FPS-R: NM/ FLACC:  ,group I: 1.33, group II: 1.48, </t>
  </si>
  <si>
    <t xml:space="preserve">FPS-R: NM/ FLACC: group I: 1.29, group II: 1 </t>
  </si>
  <si>
    <t xml:space="preserve">FPS-R: NM/ FLACC: group I:1.45, group II: 1.26 </t>
  </si>
  <si>
    <t>Varadharaja et al., 2014, India</t>
  </si>
  <si>
    <t>Coudert et al., 2014, France</t>
  </si>
  <si>
    <t>Split-mouth</t>
  </si>
  <si>
    <t>Double-blind, placebo-controlled, single-dose, parallel-group</t>
  </si>
  <si>
    <t>6-12 years</t>
  </si>
  <si>
    <t>5-12 years</t>
  </si>
  <si>
    <t>NM</t>
  </si>
  <si>
    <t>visual analog scale and hear rate</t>
  </si>
  <si>
    <t>100-mm visual analog scale</t>
  </si>
  <si>
    <t>topical Cream containing 2 % lidocaine</t>
  </si>
  <si>
    <t>58.1</t>
  </si>
  <si>
    <t>Placebo cream</t>
  </si>
  <si>
    <t>VAS: 1.56, HR: 0.78</t>
  </si>
  <si>
    <t>VAS: 2.19, HR: 2.22</t>
  </si>
  <si>
    <t>VAS: 2.33, HR: 11.78</t>
  </si>
  <si>
    <t>VAS: 1.73, HR:8.73</t>
  </si>
  <si>
    <t>Yilmaz et al., 2011, Turkey</t>
  </si>
  <si>
    <t>Double-blind</t>
  </si>
  <si>
    <t>6-8 years</t>
  </si>
  <si>
    <t xml:space="preserve">3% prilocaine HCl with 1.08 μg felypressin </t>
  </si>
  <si>
    <t>4% articaine HCl with 1:100000 epinephrine</t>
  </si>
  <si>
    <t>pain-related behaviours (Facial expression, Eye squeezing, Hand movements, Torso movements,Leg movements,Crying)</t>
  </si>
  <si>
    <t>Yassen et al., 2010, Iraq</t>
  </si>
  <si>
    <t>Double-blind, crossover</t>
  </si>
  <si>
    <t>6-9 years</t>
  </si>
  <si>
    <t>Mandibular infiltration</t>
  </si>
  <si>
    <t>Mandibular block</t>
  </si>
  <si>
    <t xml:space="preserve">Watts et al., 2010,  USA </t>
  </si>
  <si>
    <t>Lim et al., 2004, USA</t>
  </si>
  <si>
    <t>Within-subject, crossover </t>
  </si>
  <si>
    <t>7-12 years</t>
  </si>
  <si>
    <t>Faces Pain Scale (FPS)</t>
  </si>
  <si>
    <t>Facial pain sclae</t>
  </si>
  <si>
    <t>؟</t>
  </si>
  <si>
    <t>0.47</t>
  </si>
  <si>
    <t>0.27</t>
  </si>
  <si>
    <t>0.64</t>
  </si>
  <si>
    <t>0.24</t>
  </si>
  <si>
    <t>Naidu et al., 2004, USA</t>
  </si>
  <si>
    <t>2-group randomized blinded</t>
  </si>
  <si>
    <t>Color Analogue Scale (CAS)</t>
  </si>
  <si>
    <t>2.83</t>
  </si>
  <si>
    <t>2.89</t>
  </si>
  <si>
    <t>1.89</t>
  </si>
  <si>
    <t>Stecker et al., USA, 2002</t>
  </si>
  <si>
    <t>6.4-17.4 years</t>
  </si>
  <si>
    <t xml:space="preserve">visual analog scale </t>
  </si>
  <si>
    <t>31.0</t>
  </si>
  <si>
    <t>33.9</t>
  </si>
  <si>
    <t>Baghdadi et al., 1999, Syria</t>
  </si>
  <si>
    <t>The Eland Color Scale</t>
  </si>
  <si>
    <t>Electronic dental anesthesia (EDA)</t>
  </si>
  <si>
    <t>traditional local anesthesia</t>
  </si>
  <si>
    <t>0.40</t>
  </si>
  <si>
    <t>0.65</t>
  </si>
  <si>
    <t>0.32</t>
  </si>
  <si>
    <t>0.56</t>
  </si>
  <si>
    <t>teDu et al., 1993, USA</t>
  </si>
  <si>
    <t>Color Scale/ Sound, eye, and motor scale (SEM)</t>
  </si>
  <si>
    <t>1.48</t>
  </si>
  <si>
    <t>0.94</t>
  </si>
  <si>
    <t>1.18</t>
  </si>
  <si>
    <t>0.88</t>
  </si>
  <si>
    <t>Wright et al., 1991, CanadaDouble-blind, parallel</t>
  </si>
  <si>
    <t>3.5-6 years</t>
  </si>
  <si>
    <t>intervention3</t>
  </si>
  <si>
    <t>n pain+ 3</t>
  </si>
  <si>
    <t>Abdulhameed et al., 1989, USA</t>
  </si>
  <si>
    <t>double-blind, crossover</t>
  </si>
  <si>
    <t>8-14 years</t>
  </si>
  <si>
    <t>Heart rate</t>
  </si>
  <si>
    <t>Intervention 4</t>
  </si>
  <si>
    <t>n4</t>
  </si>
  <si>
    <t>mean4</t>
  </si>
  <si>
    <t>sd4</t>
  </si>
  <si>
    <t>Intervention 5</t>
  </si>
  <si>
    <t>n5</t>
  </si>
  <si>
    <t>mean5</t>
  </si>
  <si>
    <t>sd5</t>
  </si>
  <si>
    <t>Peripheral Electrical Stimulation - 20 kHz electrical stimulus vs sham</t>
  </si>
  <si>
    <t>Wambier et al., 2018, Brazil</t>
  </si>
  <si>
    <t>split-mouth, triple-blind</t>
  </si>
  <si>
    <t>observational (FLACC)</t>
  </si>
  <si>
    <t>numerical (NRS)</t>
  </si>
  <si>
    <t>Topical anesthetic agent- light-cured anesthetic gel made in pharmacy school</t>
  </si>
  <si>
    <t>Topical anesthetic agent- placebo gel</t>
  </si>
  <si>
    <t>0.3</t>
  </si>
  <si>
    <t>0.1-0.9</t>
  </si>
  <si>
    <t xml:space="preserve">local anesthesia- mepivacaine hydrochloride 2% </t>
  </si>
  <si>
    <t xml:space="preserve">local anesthesia- prilocaine hydrochloride 4% </t>
  </si>
  <si>
    <t>local anesthesia- articaine hydrochloride 4%</t>
  </si>
  <si>
    <t>Wong-Baker</t>
  </si>
  <si>
    <t>0.9</t>
  </si>
  <si>
    <t>1.0</t>
  </si>
  <si>
    <t>1.1</t>
  </si>
  <si>
    <t>0.4</t>
  </si>
  <si>
    <t>1.4</t>
  </si>
  <si>
    <t>1.6</t>
  </si>
  <si>
    <t>1.7</t>
  </si>
  <si>
    <t>1.3</t>
  </si>
  <si>
    <t>2.7</t>
  </si>
  <si>
    <t>2.2</t>
  </si>
  <si>
    <t>Oulis et al., 1996, Greece</t>
  </si>
  <si>
    <t>3-7 years</t>
  </si>
  <si>
    <t>Infiltrtion- Amalgam</t>
  </si>
  <si>
    <t>Infiltration- SSC</t>
  </si>
  <si>
    <t>Infiltration- Pulpotomy</t>
  </si>
  <si>
    <t>Block- Amalgam</t>
  </si>
  <si>
    <t>Block- SSC</t>
  </si>
  <si>
    <t>Block- Pulpotomy</t>
  </si>
  <si>
    <t>Infiltration- Extraction</t>
  </si>
  <si>
    <t>Block- Extraction</t>
  </si>
  <si>
    <r>
      <rPr>
        <b/>
        <sz val="12"/>
        <color rgb="FFFF0000"/>
        <rFont val="Calibri"/>
        <family val="2"/>
        <scheme val="minor"/>
      </rPr>
      <t>Distraction</t>
    </r>
    <r>
      <rPr>
        <b/>
        <sz val="12"/>
        <rFont val="Calibri"/>
        <family val="2"/>
        <scheme val="minor"/>
      </rPr>
      <t>- Audiovisual</t>
    </r>
  </si>
  <si>
    <r>
      <rPr>
        <b/>
        <sz val="12"/>
        <color rgb="FFFF0000"/>
        <rFont val="Calibri"/>
        <family val="2"/>
        <scheme val="minor"/>
      </rPr>
      <t xml:space="preserve"> Behaviour management techniques</t>
    </r>
    <r>
      <rPr>
        <b/>
        <sz val="12"/>
        <rFont val="Calibri"/>
        <family val="2"/>
        <scheme val="minor"/>
      </rPr>
      <t>- traditional behaviour management</t>
    </r>
  </si>
  <si>
    <r>
      <rPr>
        <b/>
        <sz val="12"/>
        <color rgb="FFFF0000"/>
        <rFont val="Calibri"/>
        <family val="2"/>
        <scheme val="minor"/>
      </rPr>
      <t>Topical anesthesia-</t>
    </r>
    <r>
      <rPr>
        <b/>
        <sz val="12"/>
        <rFont val="Calibri"/>
        <family val="2"/>
        <scheme val="minor"/>
      </rPr>
      <t xml:space="preserve"> Topical liposomal thermo-sensitive gel (TLTG)</t>
    </r>
  </si>
  <si>
    <r>
      <rPr>
        <b/>
        <sz val="12"/>
        <color rgb="FFFF0000"/>
        <rFont val="Calibri"/>
        <family val="2"/>
        <scheme val="minor"/>
      </rPr>
      <t xml:space="preserve">Topical anesthesia- </t>
    </r>
    <r>
      <rPr>
        <b/>
        <sz val="12"/>
        <rFont val="Calibri"/>
        <family val="2"/>
        <scheme val="minor"/>
      </rPr>
      <t>placebo gel</t>
    </r>
  </si>
  <si>
    <r>
      <rPr>
        <b/>
        <sz val="12"/>
        <color rgb="FFFF0000"/>
        <rFont val="Calibri"/>
        <family val="2"/>
        <scheme val="minor"/>
      </rPr>
      <t xml:space="preserve">Local anesthesia- </t>
    </r>
    <r>
      <rPr>
        <b/>
        <sz val="12"/>
        <color theme="1"/>
        <rFont val="Calibri"/>
        <family val="2"/>
        <scheme val="minor"/>
      </rPr>
      <t>traditional inferior alveolar
nerve block</t>
    </r>
  </si>
  <si>
    <r>
      <rPr>
        <b/>
        <sz val="12"/>
        <color rgb="FFFF0000"/>
        <rFont val="Calibri"/>
        <family val="2"/>
        <scheme val="minor"/>
      </rPr>
      <t>Local anesthesia</t>
    </r>
    <r>
      <rPr>
        <b/>
        <sz val="12"/>
        <color theme="1"/>
        <rFont val="Calibri"/>
        <family val="2"/>
        <scheme val="minor"/>
      </rPr>
      <t>- IANB using a computer-controlled local anesthetic delivery system (CCLAD)</t>
    </r>
  </si>
  <si>
    <r>
      <rPr>
        <b/>
        <sz val="12"/>
        <color rgb="FFFF0000"/>
        <rFont val="Calibri"/>
        <family val="2"/>
        <scheme val="minor"/>
      </rPr>
      <t>Distraction</t>
    </r>
    <r>
      <rPr>
        <b/>
        <sz val="12"/>
        <color theme="1"/>
        <rFont val="Calibri"/>
        <family val="2"/>
        <scheme val="minor"/>
      </rPr>
      <t>- Audiovisual</t>
    </r>
  </si>
  <si>
    <r>
      <rPr>
        <b/>
        <sz val="12"/>
        <color rgb="FFFF0000"/>
        <rFont val="Calibri"/>
        <family val="2"/>
        <scheme val="minor"/>
      </rPr>
      <t>Behaviour management techniques</t>
    </r>
    <r>
      <rPr>
        <b/>
        <sz val="12"/>
        <color theme="1"/>
        <rFont val="Calibri"/>
        <family val="2"/>
        <scheme val="minor"/>
      </rPr>
      <t>- Other behaviour management techniques</t>
    </r>
  </si>
  <si>
    <r>
      <rPr>
        <b/>
        <sz val="12"/>
        <color rgb="FFFF0000"/>
        <rFont val="Calibri"/>
        <family val="2"/>
        <scheme val="minor"/>
      </rPr>
      <t xml:space="preserve">Topical anesthesia- </t>
    </r>
    <r>
      <rPr>
        <b/>
        <sz val="12"/>
        <color theme="1"/>
        <rFont val="Calibri"/>
        <family val="2"/>
        <scheme val="minor"/>
      </rPr>
      <t>Transcutaneous electrical nerve stimulator (TENS)</t>
    </r>
  </si>
  <si>
    <r>
      <rPr>
        <b/>
        <sz val="12"/>
        <color rgb="FFFF0000"/>
        <rFont val="Calibri"/>
        <family val="2"/>
        <scheme val="minor"/>
      </rPr>
      <t>Local anesthesia-</t>
    </r>
    <r>
      <rPr>
        <b/>
        <sz val="12"/>
        <color theme="1"/>
        <rFont val="Calibri"/>
        <family val="2"/>
        <scheme val="minor"/>
      </rPr>
      <t>conventional injectable local anesthetic (LA)</t>
    </r>
  </si>
  <si>
    <r>
      <rPr>
        <b/>
        <sz val="12"/>
        <color rgb="FFFF0000"/>
        <rFont val="Calibri"/>
        <family val="2"/>
        <scheme val="minor"/>
      </rPr>
      <t>Topical anesthesia</t>
    </r>
    <r>
      <rPr>
        <b/>
        <sz val="12"/>
        <color theme="1"/>
        <rFont val="Calibri"/>
        <family val="2"/>
        <scheme val="minor"/>
      </rPr>
      <t>- topical Cream containing 2 % lidocaine</t>
    </r>
  </si>
  <si>
    <r>
      <rPr>
        <b/>
        <sz val="12"/>
        <color rgb="FFFF0000"/>
        <rFont val="Calibri"/>
        <family val="2"/>
        <scheme val="minor"/>
      </rPr>
      <t xml:space="preserve">Topical anesthesia- </t>
    </r>
    <r>
      <rPr>
        <b/>
        <sz val="12"/>
        <color theme="1"/>
        <rFont val="Calibri"/>
        <family val="2"/>
        <scheme val="minor"/>
      </rPr>
      <t xml:space="preserve">Placebo cream </t>
    </r>
  </si>
  <si>
    <r>
      <rPr>
        <b/>
        <sz val="12"/>
        <color rgb="FFFF0000"/>
        <rFont val="Calibri"/>
        <family val="2"/>
        <scheme val="minor"/>
      </rPr>
      <t xml:space="preserve">Local anesthesia- </t>
    </r>
    <r>
      <rPr>
        <b/>
        <sz val="12"/>
        <color theme="1"/>
        <rFont val="Calibri"/>
        <family val="2"/>
        <scheme val="minor"/>
      </rPr>
      <t>4% articaine HCl with 1:100000 epinephrine</t>
    </r>
  </si>
  <si>
    <r>
      <rPr>
        <b/>
        <sz val="12"/>
        <color rgb="FFFF0000"/>
        <rFont val="Calibri"/>
        <family val="2"/>
        <scheme val="minor"/>
      </rPr>
      <t xml:space="preserve">Local anesthesia- </t>
    </r>
    <r>
      <rPr>
        <b/>
        <sz val="12"/>
        <color theme="1"/>
        <rFont val="Calibri"/>
        <family val="2"/>
        <scheme val="minor"/>
      </rPr>
      <t xml:space="preserve">3% prilocaine HCl with 1.08 μg felypressin </t>
    </r>
  </si>
  <si>
    <r>
      <rPr>
        <b/>
        <sz val="12"/>
        <color rgb="FFFF0000"/>
        <rFont val="Calibri"/>
        <family val="2"/>
        <scheme val="minor"/>
      </rPr>
      <t>Topical anesthesia</t>
    </r>
    <r>
      <rPr>
        <b/>
        <sz val="12"/>
        <color theme="1"/>
        <rFont val="Calibri"/>
        <family val="2"/>
        <scheme val="minor"/>
      </rPr>
      <t>- Oraqix (lidocaine/Prilocaine)</t>
    </r>
  </si>
  <si>
    <r>
      <rPr>
        <b/>
        <sz val="12"/>
        <color rgb="FFFF0000"/>
        <rFont val="Calibri"/>
        <family val="2"/>
        <scheme val="minor"/>
      </rPr>
      <t>Topical anesthesia-</t>
    </r>
    <r>
      <rPr>
        <b/>
        <sz val="12"/>
        <color theme="1"/>
        <rFont val="Calibri"/>
        <family val="2"/>
        <scheme val="minor"/>
      </rPr>
      <t xml:space="preserve"> 20 percent benzocaine gel</t>
    </r>
  </si>
  <si>
    <r>
      <t xml:space="preserve">Topical anesthesia- </t>
    </r>
    <r>
      <rPr>
        <b/>
        <sz val="12"/>
        <rFont val="Calibri"/>
        <family val="2"/>
        <scheme val="minor"/>
      </rPr>
      <t>EMLA (eutectic mixture of local anesthetics, 2.5% lidocaine and 2.5% prilocaine)</t>
    </r>
  </si>
  <si>
    <r>
      <rPr>
        <b/>
        <sz val="12"/>
        <color rgb="FFFF0000"/>
        <rFont val="Calibri"/>
        <family val="2"/>
        <scheme val="minor"/>
      </rPr>
      <t>Topical anesthesia-</t>
    </r>
    <r>
      <rPr>
        <b/>
        <sz val="12"/>
        <color theme="1"/>
        <rFont val="Calibri"/>
        <family val="2"/>
        <scheme val="minor"/>
      </rPr>
      <t xml:space="preserve"> Placebo (Vaseline)</t>
    </r>
  </si>
  <si>
    <r>
      <rPr>
        <b/>
        <sz val="12"/>
        <color rgb="FFFF0000"/>
        <rFont val="Calibri"/>
        <family val="2"/>
        <scheme val="minor"/>
      </rPr>
      <t>Local anesthesia-</t>
    </r>
    <r>
      <rPr>
        <b/>
        <sz val="12"/>
        <color theme="1"/>
        <rFont val="Calibri"/>
        <family val="2"/>
        <scheme val="minor"/>
      </rPr>
      <t xml:space="preserve"> Block/ Long buccal</t>
    </r>
  </si>
  <si>
    <r>
      <rPr>
        <b/>
        <sz val="12"/>
        <color rgb="FFFF0000"/>
        <rFont val="Calibri"/>
        <family val="2"/>
        <scheme val="minor"/>
      </rPr>
      <t>Local anesthesia-</t>
    </r>
    <r>
      <rPr>
        <b/>
        <sz val="12"/>
        <color theme="1"/>
        <rFont val="Calibri"/>
        <family val="2"/>
        <scheme val="minor"/>
      </rPr>
      <t>Infiltration/interpapillary injection</t>
    </r>
  </si>
  <si>
    <r>
      <rPr>
        <b/>
        <sz val="12"/>
        <color rgb="FFFF0000"/>
        <rFont val="Calibri"/>
        <family val="2"/>
        <scheme val="minor"/>
      </rPr>
      <t>Topical anesthesia-</t>
    </r>
    <r>
      <rPr>
        <b/>
        <sz val="12"/>
        <color theme="1"/>
        <rFont val="Calibri"/>
        <family val="2"/>
        <scheme val="minor"/>
      </rPr>
      <t xml:space="preserve"> mucosal adhesive patch (DentiPatch)</t>
    </r>
  </si>
  <si>
    <r>
      <rPr>
        <b/>
        <sz val="12"/>
        <color rgb="FFFF0000"/>
        <rFont val="Calibri"/>
        <family val="2"/>
        <scheme val="minor"/>
      </rPr>
      <t>Topical anesthesia-</t>
    </r>
    <r>
      <rPr>
        <b/>
        <sz val="12"/>
        <color theme="1"/>
        <rFont val="Calibri"/>
        <family val="2"/>
        <scheme val="minor"/>
      </rPr>
      <t xml:space="preserve"> conventional topical anesthetic (Hurricaine Dry Handle Swab)</t>
    </r>
  </si>
  <si>
    <r>
      <rPr>
        <b/>
        <sz val="12"/>
        <color rgb="FFFF0000"/>
        <rFont val="Calibri"/>
        <family val="2"/>
        <scheme val="minor"/>
      </rPr>
      <t>local anesthesia-</t>
    </r>
    <r>
      <rPr>
        <b/>
        <sz val="12"/>
        <color theme="1"/>
        <rFont val="Calibri"/>
        <family val="2"/>
        <scheme val="minor"/>
      </rPr>
      <t xml:space="preserve"> Electronic dental anesthesia (EDA)</t>
    </r>
  </si>
  <si>
    <r>
      <rPr>
        <b/>
        <sz val="12"/>
        <color rgb="FFFF0000"/>
        <rFont val="Calibri"/>
        <family val="2"/>
        <scheme val="minor"/>
      </rPr>
      <t>local anesthesia-</t>
    </r>
    <r>
      <rPr>
        <b/>
        <sz val="12"/>
        <color theme="1"/>
        <rFont val="Calibri"/>
        <family val="2"/>
        <scheme val="minor"/>
      </rPr>
      <t>traditional local anesthesia</t>
    </r>
  </si>
  <si>
    <r>
      <rPr>
        <b/>
        <sz val="12"/>
        <color rgb="FFFF0000"/>
        <rFont val="Calibri"/>
        <family val="2"/>
        <scheme val="minor"/>
      </rPr>
      <t>local anesthesia</t>
    </r>
    <r>
      <rPr>
        <b/>
        <sz val="12"/>
        <color theme="1"/>
        <rFont val="Calibri"/>
        <family val="2"/>
        <scheme val="minor"/>
      </rPr>
      <t>-Electronic dental anesthesia (EDA)</t>
    </r>
  </si>
  <si>
    <r>
      <rPr>
        <b/>
        <sz val="12"/>
        <color rgb="FFFF0000"/>
        <rFont val="Calibri"/>
        <family val="2"/>
        <scheme val="minor"/>
      </rPr>
      <t>local anesthesia</t>
    </r>
    <r>
      <rPr>
        <b/>
        <sz val="12"/>
        <color theme="1"/>
        <rFont val="Calibri"/>
        <family val="2"/>
        <scheme val="minor"/>
      </rPr>
      <t>-traditional local anesthesia</t>
    </r>
  </si>
  <si>
    <r>
      <rPr>
        <b/>
        <sz val="12"/>
        <color rgb="FFFF0000"/>
        <rFont val="Calibri"/>
        <family val="2"/>
        <scheme val="minor"/>
      </rPr>
      <t xml:space="preserve">Peripheral Electrical Stimulation </t>
    </r>
    <r>
      <rPr>
        <b/>
        <sz val="12"/>
        <color theme="1"/>
        <rFont val="Calibri"/>
        <family val="2"/>
        <scheme val="minor"/>
      </rPr>
      <t>- 25 kHz electrical stimulus vs sham</t>
    </r>
  </si>
  <si>
    <r>
      <rPr>
        <b/>
        <sz val="12"/>
        <color rgb="FFFF0000"/>
        <rFont val="Calibri"/>
        <family val="2"/>
        <scheme val="minor"/>
      </rPr>
      <t xml:space="preserve">Peripheral Electrical Stimulation </t>
    </r>
    <r>
      <rPr>
        <b/>
        <sz val="12"/>
        <color theme="1"/>
        <rFont val="Calibri"/>
        <family val="2"/>
        <scheme val="minor"/>
      </rPr>
      <t>- 9 kHz electrical stimulus vs sham</t>
    </r>
  </si>
  <si>
    <r>
      <rPr>
        <b/>
        <sz val="12"/>
        <color rgb="FFFF0000"/>
        <rFont val="Calibri"/>
        <family val="2"/>
        <scheme val="minor"/>
      </rPr>
      <t>Peripheral Electrical Stimulation</t>
    </r>
    <r>
      <rPr>
        <b/>
        <sz val="12"/>
        <color theme="1"/>
        <rFont val="Calibri"/>
        <family val="2"/>
        <scheme val="minor"/>
      </rPr>
      <t xml:space="preserve"> - 12 kHz electrical stimulus vs sham</t>
    </r>
  </si>
  <si>
    <r>
      <rPr>
        <b/>
        <sz val="12"/>
        <color rgb="FFFF0000"/>
        <rFont val="Calibri"/>
        <family val="2"/>
        <scheme val="minor"/>
      </rPr>
      <t>Peripheral Electrical Stimulation</t>
    </r>
    <r>
      <rPr>
        <b/>
        <sz val="12"/>
        <color theme="1"/>
        <rFont val="Calibri"/>
        <family val="2"/>
        <scheme val="minor"/>
      </rPr>
      <t xml:space="preserve"> - 15 kHz electrical stimulus vs sham</t>
    </r>
  </si>
  <si>
    <r>
      <rPr>
        <b/>
        <sz val="12"/>
        <color rgb="FFFF0000"/>
        <rFont val="Calibri"/>
        <family val="2"/>
        <scheme val="minor"/>
      </rPr>
      <t xml:space="preserve">Topical anesthetic agent- </t>
    </r>
    <r>
      <rPr>
        <b/>
        <sz val="12"/>
        <color theme="1"/>
        <rFont val="Calibri"/>
        <family val="2"/>
        <scheme val="minor"/>
      </rPr>
      <t>light-cured anesthetic gel made in pharmacy school</t>
    </r>
  </si>
  <si>
    <r>
      <rPr>
        <b/>
        <sz val="12"/>
        <color rgb="FFFF0000"/>
        <rFont val="Calibri"/>
        <family val="2"/>
        <scheme val="minor"/>
      </rPr>
      <t>Topical anesthetic agen</t>
    </r>
    <r>
      <rPr>
        <b/>
        <sz val="12"/>
        <color theme="1"/>
        <rFont val="Calibri"/>
        <family val="2"/>
        <scheme val="minor"/>
      </rPr>
      <t>t- placebo gel</t>
    </r>
  </si>
  <si>
    <t>499-2</t>
  </si>
  <si>
    <t>499-3</t>
  </si>
  <si>
    <t>319-2</t>
  </si>
  <si>
    <t>408-2</t>
  </si>
  <si>
    <t>408-3</t>
  </si>
  <si>
    <t>408-1</t>
  </si>
  <si>
    <t>499-1</t>
  </si>
  <si>
    <t>319-1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</si>
</sst>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 vertical="center" wrapText="1" readingOrder="1"/>
    </xf>
    <xf numFmtId="1" fontId="1" fillId="0" borderId="0" xfId="0" applyNumberFormat="1" applyFont="1" applyAlignment="1">
      <alignment horizontal="center" vertical="center" wrapText="1" readingOrder="1"/>
    </xf>
    <xf numFmtId="2" fontId="1" fillId="0" borderId="0" xfId="0" applyNumberFormat="1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49" fontId="1" fillId="0" borderId="0" xfId="0" applyNumberFormat="1" applyFont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49" fontId="4" fillId="3" borderId="0" xfId="0" applyNumberFormat="1" applyFont="1" applyFill="1" applyAlignment="1">
      <alignment vertical="center" wrapText="1"/>
    </xf>
    <xf numFmtId="1" fontId="4" fillId="3" borderId="0" xfId="0" applyNumberFormat="1" applyFont="1" applyFill="1" applyAlignment="1">
      <alignment vertical="center" wrapText="1"/>
    </xf>
    <xf numFmtId="2" fontId="4" fillId="3" borderId="0" xfId="0" applyNumberFormat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1" fontId="5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1" fontId="5" fillId="0" borderId="0" xfId="0" applyNumberFormat="1" applyFont="1" applyFill="1" applyAlignment="1">
      <alignment vertical="center" wrapText="1"/>
    </xf>
    <xf numFmtId="2" fontId="5" fillId="0" borderId="0" xfId="0" applyNumberFormat="1" applyFont="1" applyFill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2" fontId="4" fillId="4" borderId="0" xfId="0" applyNumberFormat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4" borderId="0" xfId="0" applyFont="1" applyFill="1" applyAlignment="1">
      <alignment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2" fontId="5" fillId="2" borderId="0" xfId="0" applyNumberFormat="1" applyFont="1" applyFill="1" applyAlignment="1">
      <alignment vertical="center" wrapText="1"/>
    </xf>
    <xf numFmtId="49" fontId="5" fillId="2" borderId="0" xfId="0" applyNumberFormat="1" applyFont="1" applyFill="1" applyAlignment="1">
      <alignment vertical="center" wrapText="1"/>
    </xf>
    <xf numFmtId="1" fontId="5" fillId="2" borderId="0" xfId="0" applyNumberFormat="1" applyFont="1" applyFill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0"/>
  <sheetViews>
    <sheetView zoomScale="77" zoomScaleNormal="100" workbookViewId="0">
      <pane ySplit="1" topLeftCell="A3" activePane="bottomLeft" state="frozen"/>
      <selection pane="bottomLeft" activeCell="F4" sqref="F4"/>
    </sheetView>
  </sheetViews>
  <sheetFormatPr defaultColWidth="8.81640625" defaultRowHeight="14.5" x14ac:dyDescent="0.35"/>
  <cols>
    <col min="1" max="1" width="5.54296875" style="4" customWidth="1"/>
    <col min="2" max="2" width="20.08984375" style="4" customWidth="1"/>
    <col min="3" max="3" width="14.26953125" style="4" customWidth="1"/>
    <col min="4" max="4" width="12.453125" style="3" customWidth="1"/>
    <col min="5" max="5" width="11.7265625" style="4" customWidth="1"/>
    <col min="6" max="6" width="23.36328125" style="5" customWidth="1"/>
    <col min="7" max="7" width="8.81640625" style="2"/>
    <col min="8" max="8" width="10.6328125" style="2" customWidth="1"/>
    <col min="9" max="9" width="10.54296875" style="3" customWidth="1"/>
    <col min="10" max="10" width="15.1796875" style="5" customWidth="1"/>
    <col min="11" max="12" width="8.81640625" style="2"/>
    <col min="13" max="14" width="8.81640625" style="3"/>
    <col min="15" max="16384" width="8.81640625" style="4"/>
  </cols>
  <sheetData>
    <row r="1" spans="1:18" s="1" customFormat="1" ht="31" x14ac:dyDescent="0.35">
      <c r="A1" s="28" t="s">
        <v>0</v>
      </c>
      <c r="B1" s="28" t="s">
        <v>1</v>
      </c>
      <c r="C1" s="28" t="s">
        <v>19</v>
      </c>
      <c r="D1" s="29" t="s">
        <v>20</v>
      </c>
      <c r="E1" s="28" t="s">
        <v>17</v>
      </c>
      <c r="F1" s="30" t="s">
        <v>15</v>
      </c>
      <c r="G1" s="31" t="s">
        <v>2</v>
      </c>
      <c r="H1" s="31" t="s">
        <v>8</v>
      </c>
      <c r="I1" s="29" t="s">
        <v>9</v>
      </c>
      <c r="J1" s="30" t="s">
        <v>16</v>
      </c>
      <c r="K1" s="31" t="s">
        <v>5</v>
      </c>
      <c r="L1" s="31" t="s">
        <v>10</v>
      </c>
      <c r="M1" s="29" t="s">
        <v>11</v>
      </c>
      <c r="N1" s="30" t="s">
        <v>131</v>
      </c>
      <c r="O1" s="31" t="s">
        <v>51</v>
      </c>
      <c r="P1" s="31" t="s">
        <v>132</v>
      </c>
      <c r="Q1" s="29" t="s">
        <v>12</v>
      </c>
      <c r="R1" s="28" t="s">
        <v>21</v>
      </c>
    </row>
    <row r="2" spans="1:18" ht="46.5" x14ac:dyDescent="0.35">
      <c r="A2" s="13">
        <v>72</v>
      </c>
      <c r="B2" s="13" t="s">
        <v>40</v>
      </c>
      <c r="C2" s="12" t="s">
        <v>32</v>
      </c>
      <c r="D2" s="15" t="s">
        <v>33</v>
      </c>
      <c r="E2" s="12" t="s">
        <v>34</v>
      </c>
      <c r="F2" s="16" t="s">
        <v>36</v>
      </c>
      <c r="G2" s="14">
        <v>81</v>
      </c>
      <c r="H2" s="14">
        <v>18</v>
      </c>
      <c r="I2" s="18" t="s">
        <v>43</v>
      </c>
      <c r="J2" s="16" t="s">
        <v>38</v>
      </c>
      <c r="K2" s="14">
        <v>81</v>
      </c>
      <c r="L2" s="14">
        <v>22</v>
      </c>
      <c r="M2" s="18" t="s">
        <v>44</v>
      </c>
      <c r="N2" s="25"/>
      <c r="O2" s="26"/>
      <c r="P2" s="26"/>
      <c r="Q2" s="15" t="s">
        <v>41</v>
      </c>
      <c r="R2" s="12" t="s">
        <v>42</v>
      </c>
    </row>
    <row r="3" spans="1:18" ht="77.5" x14ac:dyDescent="0.35">
      <c r="A3" s="12">
        <v>182</v>
      </c>
      <c r="B3" s="12" t="s">
        <v>67</v>
      </c>
      <c r="C3" s="12" t="s">
        <v>69</v>
      </c>
      <c r="D3" s="15" t="s">
        <v>71</v>
      </c>
      <c r="E3" s="12" t="s">
        <v>72</v>
      </c>
      <c r="F3" s="16" t="s">
        <v>75</v>
      </c>
      <c r="G3" s="14">
        <v>31</v>
      </c>
      <c r="H3" s="14">
        <v>18</v>
      </c>
      <c r="I3" s="15" t="s">
        <v>76</v>
      </c>
      <c r="J3" s="16" t="s">
        <v>77</v>
      </c>
      <c r="K3" s="14">
        <v>33</v>
      </c>
      <c r="L3" s="14">
        <v>21</v>
      </c>
      <c r="M3" s="15">
        <f t="shared" ref="M3:M60" si="0">(L3/K3)*100</f>
        <v>63.636363636363633</v>
      </c>
      <c r="N3" s="25"/>
      <c r="O3" s="26"/>
      <c r="P3" s="26"/>
      <c r="Q3" s="15" t="s">
        <v>72</v>
      </c>
      <c r="R3" s="12" t="s">
        <v>72</v>
      </c>
    </row>
    <row r="4" spans="1:18" ht="47" thickBot="1" x14ac:dyDescent="0.4">
      <c r="A4" s="12">
        <v>218</v>
      </c>
      <c r="B4" s="12" t="s">
        <v>82</v>
      </c>
      <c r="C4" s="12" t="s">
        <v>83</v>
      </c>
      <c r="D4" s="15" t="s">
        <v>84</v>
      </c>
      <c r="E4" s="12" t="s">
        <v>25</v>
      </c>
      <c r="F4" s="12" t="s">
        <v>86</v>
      </c>
      <c r="G4" s="14">
        <v>79</v>
      </c>
      <c r="H4" s="14">
        <v>0</v>
      </c>
      <c r="I4" s="15">
        <f t="shared" ref="I4:I59" si="1">(H4/G4)*100</f>
        <v>0</v>
      </c>
      <c r="J4" s="12" t="s">
        <v>85</v>
      </c>
      <c r="K4" s="14">
        <v>78</v>
      </c>
      <c r="L4" s="14">
        <v>0</v>
      </c>
      <c r="M4" s="15">
        <f t="shared" si="0"/>
        <v>0</v>
      </c>
      <c r="N4" s="25"/>
      <c r="O4" s="26"/>
      <c r="P4" s="26"/>
      <c r="Q4" s="15" t="s">
        <v>72</v>
      </c>
      <c r="R4" s="12" t="s">
        <v>72</v>
      </c>
    </row>
    <row r="5" spans="1:18" ht="31.5" thickBot="1" x14ac:dyDescent="0.4">
      <c r="A5" s="12">
        <v>237</v>
      </c>
      <c r="B5" s="12" t="s">
        <v>88</v>
      </c>
      <c r="C5" s="12" t="s">
        <v>89</v>
      </c>
      <c r="D5" s="16" t="s">
        <v>90</v>
      </c>
      <c r="E5" s="12" t="s">
        <v>25</v>
      </c>
      <c r="F5" s="32" t="s">
        <v>91</v>
      </c>
      <c r="G5" s="14">
        <v>36</v>
      </c>
      <c r="H5" s="14">
        <v>1</v>
      </c>
      <c r="I5" s="15">
        <f t="shared" si="1"/>
        <v>2.7777777777777777</v>
      </c>
      <c r="J5" s="12" t="s">
        <v>92</v>
      </c>
      <c r="K5" s="14">
        <v>36</v>
      </c>
      <c r="L5" s="14">
        <v>0</v>
      </c>
      <c r="M5" s="15">
        <f t="shared" si="0"/>
        <v>0</v>
      </c>
      <c r="N5" s="25"/>
      <c r="O5" s="26"/>
      <c r="P5" s="26"/>
      <c r="Q5" s="15" t="s">
        <v>72</v>
      </c>
      <c r="R5" s="12" t="s">
        <v>72</v>
      </c>
    </row>
    <row r="6" spans="1:18" ht="47" thickBot="1" x14ac:dyDescent="0.4">
      <c r="A6" s="33" t="s">
        <v>217</v>
      </c>
      <c r="B6" s="32" t="s">
        <v>115</v>
      </c>
      <c r="C6" s="32" t="s">
        <v>68</v>
      </c>
      <c r="D6" s="16" t="s">
        <v>70</v>
      </c>
      <c r="E6" s="12" t="s">
        <v>25</v>
      </c>
      <c r="F6" s="12" t="s">
        <v>117</v>
      </c>
      <c r="G6" s="12">
        <v>28</v>
      </c>
      <c r="H6" s="14">
        <v>14</v>
      </c>
      <c r="I6" s="15">
        <v>50</v>
      </c>
      <c r="J6" s="15" t="s">
        <v>118</v>
      </c>
      <c r="K6" s="12">
        <v>28</v>
      </c>
      <c r="L6" s="14">
        <v>21</v>
      </c>
      <c r="M6" s="15">
        <f t="shared" si="0"/>
        <v>75</v>
      </c>
      <c r="N6" s="25"/>
      <c r="O6" s="26"/>
      <c r="P6" s="26"/>
      <c r="Q6" s="15" t="s">
        <v>72</v>
      </c>
      <c r="R6" s="12" t="s">
        <v>72</v>
      </c>
    </row>
    <row r="7" spans="1:18" ht="46.5" x14ac:dyDescent="0.35">
      <c r="A7" s="33" t="s">
        <v>212</v>
      </c>
      <c r="B7" s="12"/>
      <c r="C7" s="12"/>
      <c r="D7" s="15"/>
      <c r="E7" s="12"/>
      <c r="F7" s="16" t="s">
        <v>117</v>
      </c>
      <c r="G7" s="14">
        <v>28</v>
      </c>
      <c r="H7" s="14">
        <v>12</v>
      </c>
      <c r="I7" s="15">
        <f>(H7/G7)*100</f>
        <v>42.857142857142854</v>
      </c>
      <c r="J7" s="16" t="s">
        <v>118</v>
      </c>
      <c r="K7" s="14">
        <v>28</v>
      </c>
      <c r="L7" s="14">
        <v>8</v>
      </c>
      <c r="M7" s="15">
        <f t="shared" si="0"/>
        <v>28.571428571428569</v>
      </c>
      <c r="N7" s="25"/>
      <c r="O7" s="26"/>
      <c r="P7" s="26"/>
      <c r="Q7" s="15" t="s">
        <v>72</v>
      </c>
      <c r="R7" s="12" t="s">
        <v>72</v>
      </c>
    </row>
    <row r="8" spans="1:18" ht="46.5" x14ac:dyDescent="0.35">
      <c r="A8" s="12">
        <v>354</v>
      </c>
      <c r="B8" s="12" t="s">
        <v>123</v>
      </c>
      <c r="C8" s="12" t="s">
        <v>32</v>
      </c>
      <c r="D8" s="15" t="s">
        <v>70</v>
      </c>
      <c r="E8" s="12" t="s">
        <v>25</v>
      </c>
      <c r="F8" s="16" t="s">
        <v>117</v>
      </c>
      <c r="G8" s="14">
        <v>27</v>
      </c>
      <c r="H8" s="14">
        <v>3</v>
      </c>
      <c r="I8" s="15">
        <f t="shared" si="1"/>
        <v>11.111111111111111</v>
      </c>
      <c r="J8" s="16" t="s">
        <v>118</v>
      </c>
      <c r="K8" s="14">
        <v>27</v>
      </c>
      <c r="L8" s="14">
        <v>5</v>
      </c>
      <c r="M8" s="15">
        <f t="shared" si="0"/>
        <v>18.518518518518519</v>
      </c>
      <c r="N8" s="25"/>
      <c r="O8" s="26"/>
      <c r="P8" s="26"/>
      <c r="Q8" s="15" t="s">
        <v>72</v>
      </c>
      <c r="R8" s="12" t="s">
        <v>72</v>
      </c>
    </row>
    <row r="9" spans="1:18" ht="109" thickBot="1" x14ac:dyDescent="0.4">
      <c r="A9" s="12">
        <v>362</v>
      </c>
      <c r="B9" s="12" t="s">
        <v>129</v>
      </c>
      <c r="C9" s="12"/>
      <c r="D9" s="16" t="s">
        <v>130</v>
      </c>
      <c r="E9" s="12" t="s">
        <v>25</v>
      </c>
      <c r="F9" s="12" t="s">
        <v>154</v>
      </c>
      <c r="G9" s="14">
        <v>22</v>
      </c>
      <c r="H9" s="27">
        <v>4</v>
      </c>
      <c r="I9" s="15">
        <f t="shared" si="1"/>
        <v>18.181818181818183</v>
      </c>
      <c r="J9" s="12" t="s">
        <v>155</v>
      </c>
      <c r="K9" s="14">
        <v>19</v>
      </c>
      <c r="L9" s="27">
        <v>4</v>
      </c>
      <c r="M9" s="15">
        <f t="shared" si="0"/>
        <v>21.052631578947366</v>
      </c>
      <c r="N9" s="12" t="s">
        <v>156</v>
      </c>
      <c r="O9" s="12">
        <v>25</v>
      </c>
      <c r="P9" s="26">
        <v>3</v>
      </c>
      <c r="Q9" s="26" t="s">
        <v>72</v>
      </c>
      <c r="R9" s="26" t="s">
        <v>72</v>
      </c>
    </row>
    <row r="10" spans="1:18" ht="62.5" thickBot="1" x14ac:dyDescent="0.4">
      <c r="A10" s="12">
        <v>408</v>
      </c>
      <c r="B10" s="12" t="s">
        <v>146</v>
      </c>
      <c r="C10" s="32" t="s">
        <v>147</v>
      </c>
      <c r="D10" s="16" t="s">
        <v>33</v>
      </c>
      <c r="E10" s="12" t="s">
        <v>25</v>
      </c>
      <c r="F10" s="16" t="s">
        <v>150</v>
      </c>
      <c r="G10" s="14">
        <v>82</v>
      </c>
      <c r="H10" s="14">
        <v>4</v>
      </c>
      <c r="I10" s="15">
        <f t="shared" si="1"/>
        <v>4.8780487804878048</v>
      </c>
      <c r="J10" s="16" t="s">
        <v>151</v>
      </c>
      <c r="K10" s="14">
        <v>82</v>
      </c>
      <c r="L10" s="14">
        <v>12</v>
      </c>
      <c r="M10" s="15">
        <f t="shared" si="0"/>
        <v>14.634146341463413</v>
      </c>
      <c r="N10" s="15"/>
      <c r="O10" s="12"/>
      <c r="P10" s="26"/>
      <c r="Q10" s="26" t="s">
        <v>152</v>
      </c>
      <c r="R10" s="26" t="s">
        <v>153</v>
      </c>
    </row>
    <row r="11" spans="1:18" ht="31.5" thickBot="1" x14ac:dyDescent="0.4">
      <c r="A11" s="24" t="s">
        <v>216</v>
      </c>
      <c r="B11" s="6" t="s">
        <v>168</v>
      </c>
      <c r="C11" s="6" t="s">
        <v>68</v>
      </c>
      <c r="D11" s="15" t="s">
        <v>169</v>
      </c>
      <c r="E11" s="12" t="s">
        <v>25</v>
      </c>
      <c r="F11" s="16" t="s">
        <v>170</v>
      </c>
      <c r="G11" s="14">
        <v>61</v>
      </c>
      <c r="H11" s="14">
        <v>0</v>
      </c>
      <c r="I11" s="15">
        <f t="shared" si="1"/>
        <v>0</v>
      </c>
      <c r="J11" s="16" t="s">
        <v>173</v>
      </c>
      <c r="K11" s="14">
        <v>61</v>
      </c>
      <c r="L11" s="14">
        <v>0</v>
      </c>
      <c r="M11" s="15">
        <f t="shared" si="0"/>
        <v>0</v>
      </c>
      <c r="N11" s="15"/>
      <c r="O11" s="12"/>
      <c r="P11" s="26"/>
      <c r="Q11" s="26"/>
      <c r="R11" s="26"/>
    </row>
    <row r="12" spans="1:18" ht="31" x14ac:dyDescent="0.35">
      <c r="A12" s="24" t="s">
        <v>210</v>
      </c>
      <c r="B12" s="12"/>
      <c r="C12" s="12"/>
      <c r="D12" s="15"/>
      <c r="E12" s="12"/>
      <c r="F12" s="16" t="s">
        <v>171</v>
      </c>
      <c r="G12" s="14">
        <v>16</v>
      </c>
      <c r="H12" s="14">
        <v>0</v>
      </c>
      <c r="I12" s="15">
        <f t="shared" si="1"/>
        <v>0</v>
      </c>
      <c r="J12" s="16" t="s">
        <v>174</v>
      </c>
      <c r="K12" s="14">
        <v>16</v>
      </c>
      <c r="L12" s="14">
        <v>0</v>
      </c>
      <c r="M12" s="15">
        <f t="shared" si="0"/>
        <v>0</v>
      </c>
      <c r="N12" s="15"/>
      <c r="O12" s="12"/>
      <c r="P12" s="26"/>
      <c r="Q12" s="26"/>
      <c r="R12" s="26"/>
    </row>
    <row r="13" spans="1:18" ht="31" x14ac:dyDescent="0.35">
      <c r="A13" s="24" t="s">
        <v>211</v>
      </c>
      <c r="B13" s="12"/>
      <c r="C13" s="12"/>
      <c r="D13" s="15"/>
      <c r="E13" s="12"/>
      <c r="F13" s="16" t="s">
        <v>172</v>
      </c>
      <c r="G13" s="14">
        <v>13</v>
      </c>
      <c r="H13" s="14">
        <v>0</v>
      </c>
      <c r="I13" s="15">
        <f t="shared" si="1"/>
        <v>0</v>
      </c>
      <c r="J13" s="16" t="s">
        <v>175</v>
      </c>
      <c r="K13" s="14">
        <v>13</v>
      </c>
      <c r="L13" s="14">
        <v>0</v>
      </c>
      <c r="M13" s="15">
        <f t="shared" si="0"/>
        <v>0</v>
      </c>
      <c r="N13" s="15"/>
      <c r="O13" s="12"/>
      <c r="P13" s="26"/>
      <c r="Q13" s="26"/>
      <c r="R13" s="26"/>
    </row>
    <row r="14" spans="1:18" ht="31" x14ac:dyDescent="0.35">
      <c r="A14" s="12"/>
      <c r="B14" s="12"/>
      <c r="C14" s="12"/>
      <c r="D14" s="15"/>
      <c r="E14" s="12"/>
      <c r="F14" s="16" t="s">
        <v>176</v>
      </c>
      <c r="G14" s="14">
        <v>4</v>
      </c>
      <c r="H14" s="14">
        <v>0</v>
      </c>
      <c r="I14" s="15">
        <f t="shared" si="1"/>
        <v>0</v>
      </c>
      <c r="J14" s="16" t="s">
        <v>177</v>
      </c>
      <c r="K14" s="14">
        <v>4</v>
      </c>
      <c r="L14" s="14">
        <v>0</v>
      </c>
      <c r="M14" s="15">
        <f t="shared" si="0"/>
        <v>0</v>
      </c>
      <c r="N14" s="15"/>
      <c r="O14" s="12"/>
      <c r="P14" s="26"/>
      <c r="Q14" s="26"/>
      <c r="R14" s="26"/>
    </row>
    <row r="15" spans="1:18" ht="15.5" x14ac:dyDescent="0.35">
      <c r="A15" s="12"/>
      <c r="B15" s="12"/>
      <c r="C15" s="12"/>
      <c r="D15" s="15"/>
      <c r="E15" s="12"/>
      <c r="F15" s="16"/>
      <c r="G15" s="14"/>
      <c r="H15" s="14"/>
      <c r="I15" s="15" t="e">
        <f t="shared" si="1"/>
        <v>#DIV/0!</v>
      </c>
      <c r="J15" s="16"/>
      <c r="K15" s="14"/>
      <c r="L15" s="14"/>
      <c r="M15" s="15" t="e">
        <f t="shared" si="0"/>
        <v>#DIV/0!</v>
      </c>
      <c r="N15" s="15"/>
      <c r="O15" s="12"/>
      <c r="P15" s="26"/>
      <c r="Q15" s="26"/>
      <c r="R15" s="26"/>
    </row>
    <row r="16" spans="1:18" ht="15.5" x14ac:dyDescent="0.35">
      <c r="A16" s="12"/>
      <c r="B16" s="12"/>
      <c r="C16" s="12"/>
      <c r="D16" s="15"/>
      <c r="E16" s="12"/>
      <c r="F16" s="16"/>
      <c r="G16" s="14"/>
      <c r="H16" s="14"/>
      <c r="I16" s="15" t="e">
        <f t="shared" si="1"/>
        <v>#DIV/0!</v>
      </c>
      <c r="J16" s="16"/>
      <c r="K16" s="14"/>
      <c r="L16" s="14"/>
      <c r="M16" s="15" t="e">
        <f t="shared" si="0"/>
        <v>#DIV/0!</v>
      </c>
      <c r="N16" s="15"/>
      <c r="O16" s="12"/>
      <c r="P16" s="26"/>
      <c r="Q16" s="26"/>
      <c r="R16" s="26"/>
    </row>
    <row r="17" spans="1:18" ht="15.5" x14ac:dyDescent="0.35">
      <c r="A17" s="12"/>
      <c r="B17" s="12"/>
      <c r="C17" s="12"/>
      <c r="D17" s="15"/>
      <c r="E17" s="12"/>
      <c r="F17" s="16"/>
      <c r="G17" s="14"/>
      <c r="H17" s="14"/>
      <c r="I17" s="15" t="e">
        <f t="shared" si="1"/>
        <v>#DIV/0!</v>
      </c>
      <c r="J17" s="16"/>
      <c r="K17" s="14"/>
      <c r="L17" s="14"/>
      <c r="M17" s="15" t="e">
        <f t="shared" si="0"/>
        <v>#DIV/0!</v>
      </c>
      <c r="N17" s="15"/>
      <c r="O17" s="12"/>
      <c r="P17" s="26"/>
      <c r="Q17" s="26"/>
      <c r="R17" s="26"/>
    </row>
    <row r="18" spans="1:18" ht="15.5" x14ac:dyDescent="0.35">
      <c r="A18" s="12"/>
      <c r="B18" s="12"/>
      <c r="C18" s="12"/>
      <c r="D18" s="15"/>
      <c r="E18" s="12"/>
      <c r="F18" s="16"/>
      <c r="G18" s="14"/>
      <c r="H18" s="14"/>
      <c r="I18" s="15" t="e">
        <f t="shared" si="1"/>
        <v>#DIV/0!</v>
      </c>
      <c r="J18" s="16"/>
      <c r="K18" s="14"/>
      <c r="L18" s="14"/>
      <c r="M18" s="15" t="e">
        <f t="shared" si="0"/>
        <v>#DIV/0!</v>
      </c>
      <c r="N18" s="15"/>
      <c r="O18" s="12"/>
      <c r="P18" s="26"/>
      <c r="Q18" s="26"/>
      <c r="R18" s="26"/>
    </row>
    <row r="19" spans="1:18" ht="15.5" x14ac:dyDescent="0.35">
      <c r="A19" s="12"/>
      <c r="B19" s="12"/>
      <c r="C19" s="12"/>
      <c r="D19" s="15"/>
      <c r="E19" s="12"/>
      <c r="F19" s="16"/>
      <c r="G19" s="14"/>
      <c r="H19" s="14"/>
      <c r="I19" s="15" t="e">
        <f t="shared" si="1"/>
        <v>#DIV/0!</v>
      </c>
      <c r="J19" s="16"/>
      <c r="K19" s="14"/>
      <c r="L19" s="14"/>
      <c r="M19" s="15" t="e">
        <f t="shared" si="0"/>
        <v>#DIV/0!</v>
      </c>
      <c r="N19" s="15"/>
      <c r="O19" s="12"/>
      <c r="P19" s="26"/>
      <c r="Q19" s="26"/>
      <c r="R19" s="26"/>
    </row>
    <row r="20" spans="1:18" ht="15.5" x14ac:dyDescent="0.35">
      <c r="A20" s="12"/>
      <c r="B20" s="12"/>
      <c r="C20" s="12"/>
      <c r="D20" s="15"/>
      <c r="E20" s="12"/>
      <c r="F20" s="16"/>
      <c r="G20" s="14"/>
      <c r="H20" s="14"/>
      <c r="I20" s="15" t="e">
        <f t="shared" si="1"/>
        <v>#DIV/0!</v>
      </c>
      <c r="J20" s="16"/>
      <c r="K20" s="14"/>
      <c r="L20" s="14"/>
      <c r="M20" s="15" t="e">
        <f t="shared" si="0"/>
        <v>#DIV/0!</v>
      </c>
      <c r="N20" s="15"/>
      <c r="O20" s="12"/>
      <c r="P20" s="26"/>
      <c r="Q20" s="26"/>
      <c r="R20" s="26"/>
    </row>
    <row r="21" spans="1:18" ht="15.5" x14ac:dyDescent="0.35">
      <c r="A21" s="12"/>
      <c r="B21" s="12"/>
      <c r="C21" s="12"/>
      <c r="D21" s="15"/>
      <c r="E21" s="12"/>
      <c r="F21" s="16"/>
      <c r="G21" s="14"/>
      <c r="H21" s="14"/>
      <c r="I21" s="15" t="e">
        <f t="shared" si="1"/>
        <v>#DIV/0!</v>
      </c>
      <c r="J21" s="16"/>
      <c r="K21" s="14"/>
      <c r="L21" s="14"/>
      <c r="M21" s="15" t="e">
        <f t="shared" si="0"/>
        <v>#DIV/0!</v>
      </c>
      <c r="N21" s="15"/>
      <c r="O21" s="12"/>
      <c r="P21" s="26"/>
      <c r="Q21" s="26"/>
      <c r="R21" s="26"/>
    </row>
    <row r="22" spans="1:18" ht="15.5" x14ac:dyDescent="0.35">
      <c r="A22" s="12"/>
      <c r="B22" s="12"/>
      <c r="C22" s="12"/>
      <c r="D22" s="15"/>
      <c r="E22" s="12"/>
      <c r="F22" s="16"/>
      <c r="G22" s="14"/>
      <c r="H22" s="14"/>
      <c r="I22" s="15" t="e">
        <f t="shared" si="1"/>
        <v>#DIV/0!</v>
      </c>
      <c r="J22" s="16"/>
      <c r="K22" s="14"/>
      <c r="L22" s="14"/>
      <c r="M22" s="15" t="e">
        <f t="shared" si="0"/>
        <v>#DIV/0!</v>
      </c>
      <c r="N22" s="15"/>
      <c r="O22" s="12"/>
      <c r="P22" s="26"/>
      <c r="Q22" s="26"/>
      <c r="R22" s="26"/>
    </row>
    <row r="23" spans="1:18" ht="15.5" x14ac:dyDescent="0.35">
      <c r="A23" s="12"/>
      <c r="B23" s="12"/>
      <c r="C23" s="12"/>
      <c r="D23" s="15"/>
      <c r="E23" s="12"/>
      <c r="F23" s="16"/>
      <c r="G23" s="14"/>
      <c r="H23" s="14"/>
      <c r="I23" s="15" t="e">
        <f t="shared" si="1"/>
        <v>#DIV/0!</v>
      </c>
      <c r="J23" s="16"/>
      <c r="K23" s="14"/>
      <c r="L23" s="14"/>
      <c r="M23" s="15" t="e">
        <f t="shared" si="0"/>
        <v>#DIV/0!</v>
      </c>
      <c r="N23" s="15"/>
      <c r="O23" s="12"/>
      <c r="P23" s="26"/>
      <c r="Q23" s="26"/>
      <c r="R23" s="26"/>
    </row>
    <row r="24" spans="1:18" ht="15.5" x14ac:dyDescent="0.35">
      <c r="A24" s="12"/>
      <c r="B24" s="12"/>
      <c r="C24" s="12"/>
      <c r="D24" s="15"/>
      <c r="E24" s="12"/>
      <c r="F24" s="16"/>
      <c r="G24" s="14"/>
      <c r="H24" s="14"/>
      <c r="I24" s="15" t="e">
        <f t="shared" si="1"/>
        <v>#DIV/0!</v>
      </c>
      <c r="J24" s="16"/>
      <c r="K24" s="14"/>
      <c r="L24" s="14"/>
      <c r="M24" s="15" t="e">
        <f t="shared" si="0"/>
        <v>#DIV/0!</v>
      </c>
      <c r="N24" s="15"/>
      <c r="O24" s="12"/>
      <c r="P24" s="26"/>
      <c r="Q24" s="26"/>
      <c r="R24" s="26"/>
    </row>
    <row r="25" spans="1:18" ht="15.5" x14ac:dyDescent="0.35">
      <c r="A25" s="12"/>
      <c r="B25" s="12"/>
      <c r="C25" s="12"/>
      <c r="D25" s="15"/>
      <c r="E25" s="12"/>
      <c r="F25" s="16"/>
      <c r="G25" s="14"/>
      <c r="H25" s="14"/>
      <c r="I25" s="15" t="e">
        <f t="shared" si="1"/>
        <v>#DIV/0!</v>
      </c>
      <c r="J25" s="16"/>
      <c r="K25" s="14"/>
      <c r="L25" s="14"/>
      <c r="M25" s="15" t="e">
        <f t="shared" si="0"/>
        <v>#DIV/0!</v>
      </c>
      <c r="N25" s="15"/>
      <c r="O25" s="12"/>
      <c r="P25" s="26"/>
      <c r="Q25" s="26"/>
      <c r="R25" s="26"/>
    </row>
    <row r="26" spans="1:18" ht="15.5" x14ac:dyDescent="0.35">
      <c r="A26" s="12"/>
      <c r="B26" s="12"/>
      <c r="C26" s="12"/>
      <c r="D26" s="15"/>
      <c r="E26" s="12"/>
      <c r="F26" s="16"/>
      <c r="G26" s="14"/>
      <c r="H26" s="14"/>
      <c r="I26" s="15" t="e">
        <f t="shared" si="1"/>
        <v>#DIV/0!</v>
      </c>
      <c r="J26" s="16"/>
      <c r="K26" s="14"/>
      <c r="L26" s="14"/>
      <c r="M26" s="15" t="e">
        <f t="shared" si="0"/>
        <v>#DIV/0!</v>
      </c>
      <c r="N26" s="15"/>
      <c r="O26" s="12"/>
      <c r="P26" s="26"/>
      <c r="Q26" s="26"/>
      <c r="R26" s="26"/>
    </row>
    <row r="27" spans="1:18" ht="15.5" x14ac:dyDescent="0.35">
      <c r="A27" s="12"/>
      <c r="B27" s="12"/>
      <c r="C27" s="12"/>
      <c r="D27" s="15"/>
      <c r="E27" s="12"/>
      <c r="F27" s="16"/>
      <c r="G27" s="14"/>
      <c r="H27" s="14"/>
      <c r="I27" s="15" t="e">
        <f t="shared" si="1"/>
        <v>#DIV/0!</v>
      </c>
      <c r="J27" s="16"/>
      <c r="K27" s="14"/>
      <c r="L27" s="14"/>
      <c r="M27" s="15" t="e">
        <f t="shared" si="0"/>
        <v>#DIV/0!</v>
      </c>
      <c r="N27" s="15"/>
      <c r="O27" s="12"/>
      <c r="P27" s="26"/>
      <c r="Q27" s="26"/>
      <c r="R27" s="26"/>
    </row>
    <row r="28" spans="1:18" ht="15.5" x14ac:dyDescent="0.35">
      <c r="A28" s="12"/>
      <c r="B28" s="12"/>
      <c r="C28" s="12"/>
      <c r="D28" s="15"/>
      <c r="E28" s="12"/>
      <c r="F28" s="16"/>
      <c r="G28" s="14"/>
      <c r="H28" s="14"/>
      <c r="I28" s="15" t="e">
        <f t="shared" si="1"/>
        <v>#DIV/0!</v>
      </c>
      <c r="J28" s="16"/>
      <c r="K28" s="14"/>
      <c r="L28" s="14"/>
      <c r="M28" s="15" t="e">
        <f t="shared" si="0"/>
        <v>#DIV/0!</v>
      </c>
      <c r="N28" s="15"/>
      <c r="O28" s="12"/>
      <c r="P28" s="26"/>
      <c r="Q28" s="26"/>
      <c r="R28" s="26"/>
    </row>
    <row r="29" spans="1:18" ht="15.5" x14ac:dyDescent="0.35">
      <c r="A29" s="12"/>
      <c r="B29" s="12"/>
      <c r="C29" s="12"/>
      <c r="D29" s="15"/>
      <c r="E29" s="12"/>
      <c r="F29" s="16"/>
      <c r="G29" s="14"/>
      <c r="H29" s="14"/>
      <c r="I29" s="15" t="e">
        <f t="shared" si="1"/>
        <v>#DIV/0!</v>
      </c>
      <c r="J29" s="16"/>
      <c r="K29" s="14"/>
      <c r="L29" s="14"/>
      <c r="M29" s="15" t="e">
        <f t="shared" si="0"/>
        <v>#DIV/0!</v>
      </c>
      <c r="N29" s="15"/>
      <c r="O29" s="12"/>
      <c r="P29" s="26"/>
      <c r="Q29" s="26"/>
      <c r="R29" s="26"/>
    </row>
    <row r="30" spans="1:18" ht="15.5" x14ac:dyDescent="0.35">
      <c r="A30" s="12"/>
      <c r="B30" s="12"/>
      <c r="C30" s="12"/>
      <c r="D30" s="15"/>
      <c r="E30" s="12"/>
      <c r="F30" s="16"/>
      <c r="G30" s="14"/>
      <c r="H30" s="14"/>
      <c r="I30" s="15" t="e">
        <f t="shared" si="1"/>
        <v>#DIV/0!</v>
      </c>
      <c r="J30" s="16"/>
      <c r="K30" s="14"/>
      <c r="L30" s="14"/>
      <c r="M30" s="15" t="e">
        <f t="shared" si="0"/>
        <v>#DIV/0!</v>
      </c>
      <c r="N30" s="15"/>
      <c r="O30" s="12"/>
      <c r="P30" s="26"/>
      <c r="Q30" s="26"/>
      <c r="R30" s="26"/>
    </row>
    <row r="31" spans="1:18" ht="15.5" x14ac:dyDescent="0.35">
      <c r="A31" s="12"/>
      <c r="B31" s="12"/>
      <c r="C31" s="12"/>
      <c r="D31" s="15"/>
      <c r="E31" s="12"/>
      <c r="F31" s="16"/>
      <c r="G31" s="14"/>
      <c r="H31" s="14"/>
      <c r="I31" s="15" t="e">
        <f t="shared" si="1"/>
        <v>#DIV/0!</v>
      </c>
      <c r="J31" s="16"/>
      <c r="K31" s="14"/>
      <c r="L31" s="14"/>
      <c r="M31" s="15" t="e">
        <f t="shared" si="0"/>
        <v>#DIV/0!</v>
      </c>
      <c r="N31" s="15"/>
      <c r="O31" s="12"/>
      <c r="P31" s="26"/>
      <c r="Q31" s="26"/>
      <c r="R31" s="26"/>
    </row>
    <row r="32" spans="1:18" ht="15.5" x14ac:dyDescent="0.35">
      <c r="A32" s="12"/>
      <c r="B32" s="12"/>
      <c r="C32" s="12"/>
      <c r="D32" s="15"/>
      <c r="E32" s="12"/>
      <c r="F32" s="16"/>
      <c r="G32" s="14"/>
      <c r="H32" s="14"/>
      <c r="I32" s="15" t="e">
        <f t="shared" si="1"/>
        <v>#DIV/0!</v>
      </c>
      <c r="J32" s="16"/>
      <c r="K32" s="14"/>
      <c r="L32" s="14"/>
      <c r="M32" s="15" t="e">
        <f t="shared" si="0"/>
        <v>#DIV/0!</v>
      </c>
      <c r="N32" s="15"/>
      <c r="O32" s="12"/>
      <c r="P32" s="26"/>
      <c r="Q32" s="26"/>
      <c r="R32" s="26"/>
    </row>
    <row r="33" spans="1:18" ht="15.5" x14ac:dyDescent="0.35">
      <c r="A33" s="12"/>
      <c r="B33" s="12"/>
      <c r="C33" s="12"/>
      <c r="D33" s="15"/>
      <c r="E33" s="12"/>
      <c r="F33" s="16"/>
      <c r="G33" s="14"/>
      <c r="H33" s="14"/>
      <c r="I33" s="15" t="e">
        <f t="shared" si="1"/>
        <v>#DIV/0!</v>
      </c>
      <c r="J33" s="16"/>
      <c r="K33" s="14"/>
      <c r="L33" s="14"/>
      <c r="M33" s="15" t="e">
        <f t="shared" si="0"/>
        <v>#DIV/0!</v>
      </c>
      <c r="N33" s="15"/>
      <c r="O33" s="12"/>
      <c r="P33" s="26"/>
      <c r="Q33" s="26"/>
      <c r="R33" s="26"/>
    </row>
    <row r="34" spans="1:18" ht="15.5" x14ac:dyDescent="0.35">
      <c r="A34" s="12"/>
      <c r="B34" s="12"/>
      <c r="C34" s="12"/>
      <c r="D34" s="15"/>
      <c r="E34" s="12"/>
      <c r="F34" s="16"/>
      <c r="G34" s="14"/>
      <c r="H34" s="14"/>
      <c r="I34" s="15" t="e">
        <f t="shared" si="1"/>
        <v>#DIV/0!</v>
      </c>
      <c r="J34" s="16"/>
      <c r="K34" s="14"/>
      <c r="L34" s="14"/>
      <c r="M34" s="15" t="e">
        <f t="shared" si="0"/>
        <v>#DIV/0!</v>
      </c>
      <c r="N34" s="15"/>
      <c r="O34" s="12"/>
      <c r="P34" s="26"/>
      <c r="Q34" s="26"/>
      <c r="R34" s="26"/>
    </row>
    <row r="35" spans="1:18" ht="15.5" x14ac:dyDescent="0.35">
      <c r="A35" s="12"/>
      <c r="B35" s="12"/>
      <c r="C35" s="12"/>
      <c r="D35" s="15"/>
      <c r="E35" s="12"/>
      <c r="F35" s="16"/>
      <c r="G35" s="14"/>
      <c r="H35" s="14"/>
      <c r="I35" s="15" t="e">
        <f t="shared" si="1"/>
        <v>#DIV/0!</v>
      </c>
      <c r="J35" s="16"/>
      <c r="K35" s="14"/>
      <c r="L35" s="14"/>
      <c r="M35" s="15" t="e">
        <f t="shared" si="0"/>
        <v>#DIV/0!</v>
      </c>
      <c r="N35" s="15"/>
      <c r="O35" s="12"/>
      <c r="P35" s="26"/>
      <c r="Q35" s="26"/>
      <c r="R35" s="26"/>
    </row>
    <row r="36" spans="1:18" ht="15.5" x14ac:dyDescent="0.35">
      <c r="A36" s="12"/>
      <c r="B36" s="12"/>
      <c r="C36" s="12"/>
      <c r="D36" s="15"/>
      <c r="E36" s="12"/>
      <c r="F36" s="16"/>
      <c r="G36" s="14"/>
      <c r="H36" s="14"/>
      <c r="I36" s="15" t="e">
        <f t="shared" si="1"/>
        <v>#DIV/0!</v>
      </c>
      <c r="J36" s="16"/>
      <c r="K36" s="14"/>
      <c r="L36" s="14"/>
      <c r="M36" s="15" t="e">
        <f t="shared" si="0"/>
        <v>#DIV/0!</v>
      </c>
      <c r="N36" s="15"/>
      <c r="O36" s="12"/>
      <c r="P36" s="26"/>
      <c r="Q36" s="26"/>
      <c r="R36" s="26"/>
    </row>
    <row r="37" spans="1:18" ht="15.5" x14ac:dyDescent="0.35">
      <c r="A37" s="12"/>
      <c r="B37" s="12"/>
      <c r="C37" s="12"/>
      <c r="D37" s="15"/>
      <c r="E37" s="12"/>
      <c r="F37" s="16"/>
      <c r="G37" s="14"/>
      <c r="H37" s="14"/>
      <c r="I37" s="15" t="e">
        <f t="shared" si="1"/>
        <v>#DIV/0!</v>
      </c>
      <c r="J37" s="16"/>
      <c r="K37" s="14"/>
      <c r="L37" s="14"/>
      <c r="M37" s="15" t="e">
        <f t="shared" si="0"/>
        <v>#DIV/0!</v>
      </c>
      <c r="N37" s="15"/>
      <c r="O37" s="12"/>
      <c r="P37" s="26"/>
      <c r="Q37" s="26"/>
      <c r="R37" s="26"/>
    </row>
    <row r="38" spans="1:18" ht="15.5" x14ac:dyDescent="0.35">
      <c r="A38" s="12"/>
      <c r="B38" s="12"/>
      <c r="C38" s="12"/>
      <c r="D38" s="15"/>
      <c r="E38" s="12"/>
      <c r="F38" s="16"/>
      <c r="G38" s="14"/>
      <c r="H38" s="14"/>
      <c r="I38" s="15" t="e">
        <f t="shared" si="1"/>
        <v>#DIV/0!</v>
      </c>
      <c r="J38" s="16"/>
      <c r="K38" s="14"/>
      <c r="L38" s="14"/>
      <c r="M38" s="15" t="e">
        <f t="shared" si="0"/>
        <v>#DIV/0!</v>
      </c>
      <c r="N38" s="15"/>
      <c r="O38" s="12"/>
      <c r="P38" s="26"/>
      <c r="Q38" s="26"/>
      <c r="R38" s="26"/>
    </row>
    <row r="39" spans="1:18" ht="15.5" x14ac:dyDescent="0.35">
      <c r="A39" s="12"/>
      <c r="B39" s="12"/>
      <c r="C39" s="12"/>
      <c r="D39" s="15"/>
      <c r="E39" s="12"/>
      <c r="F39" s="16"/>
      <c r="G39" s="14"/>
      <c r="H39" s="14"/>
      <c r="I39" s="15" t="e">
        <f t="shared" si="1"/>
        <v>#DIV/0!</v>
      </c>
      <c r="J39" s="16"/>
      <c r="K39" s="14"/>
      <c r="L39" s="14"/>
      <c r="M39" s="15" t="e">
        <f t="shared" si="0"/>
        <v>#DIV/0!</v>
      </c>
      <c r="N39" s="15"/>
      <c r="O39" s="12"/>
      <c r="P39" s="26"/>
      <c r="Q39" s="26"/>
      <c r="R39" s="26"/>
    </row>
    <row r="40" spans="1:18" ht="15.5" x14ac:dyDescent="0.35">
      <c r="A40" s="12"/>
      <c r="B40" s="12"/>
      <c r="C40" s="12"/>
      <c r="D40" s="15"/>
      <c r="E40" s="12"/>
      <c r="F40" s="16"/>
      <c r="G40" s="14"/>
      <c r="H40" s="14"/>
      <c r="I40" s="15" t="e">
        <f t="shared" si="1"/>
        <v>#DIV/0!</v>
      </c>
      <c r="J40" s="16"/>
      <c r="K40" s="14"/>
      <c r="L40" s="14"/>
      <c r="M40" s="15" t="e">
        <f t="shared" si="0"/>
        <v>#DIV/0!</v>
      </c>
      <c r="N40" s="15"/>
      <c r="O40" s="12"/>
      <c r="P40" s="26"/>
      <c r="Q40" s="26"/>
      <c r="R40" s="26"/>
    </row>
    <row r="41" spans="1:18" ht="15.5" x14ac:dyDescent="0.35">
      <c r="A41" s="12"/>
      <c r="B41" s="12"/>
      <c r="C41" s="12"/>
      <c r="D41" s="15"/>
      <c r="E41" s="12"/>
      <c r="F41" s="16"/>
      <c r="G41" s="14"/>
      <c r="H41" s="14"/>
      <c r="I41" s="15" t="e">
        <f t="shared" si="1"/>
        <v>#DIV/0!</v>
      </c>
      <c r="J41" s="16"/>
      <c r="K41" s="14"/>
      <c r="L41" s="14"/>
      <c r="M41" s="15" t="e">
        <f t="shared" si="0"/>
        <v>#DIV/0!</v>
      </c>
      <c r="N41" s="15"/>
      <c r="O41" s="12"/>
      <c r="P41" s="26"/>
      <c r="Q41" s="26"/>
      <c r="R41" s="26"/>
    </row>
    <row r="42" spans="1:18" ht="15.5" x14ac:dyDescent="0.35">
      <c r="A42" s="12"/>
      <c r="B42" s="12"/>
      <c r="C42" s="12"/>
      <c r="D42" s="15"/>
      <c r="E42" s="12"/>
      <c r="F42" s="16"/>
      <c r="G42" s="14"/>
      <c r="H42" s="14"/>
      <c r="I42" s="15" t="e">
        <f t="shared" si="1"/>
        <v>#DIV/0!</v>
      </c>
      <c r="J42" s="16"/>
      <c r="K42" s="14"/>
      <c r="L42" s="14"/>
      <c r="M42" s="15" t="e">
        <f t="shared" si="0"/>
        <v>#DIV/0!</v>
      </c>
      <c r="N42" s="15"/>
      <c r="O42" s="12"/>
      <c r="P42" s="26"/>
      <c r="Q42" s="26"/>
      <c r="R42" s="26"/>
    </row>
    <row r="43" spans="1:18" ht="15.5" x14ac:dyDescent="0.35">
      <c r="A43" s="12"/>
      <c r="B43" s="12"/>
      <c r="C43" s="12"/>
      <c r="D43" s="15"/>
      <c r="E43" s="12"/>
      <c r="F43" s="16"/>
      <c r="G43" s="14"/>
      <c r="H43" s="14"/>
      <c r="I43" s="15" t="e">
        <f t="shared" si="1"/>
        <v>#DIV/0!</v>
      </c>
      <c r="J43" s="16"/>
      <c r="K43" s="14"/>
      <c r="L43" s="14"/>
      <c r="M43" s="15" t="e">
        <f t="shared" si="0"/>
        <v>#DIV/0!</v>
      </c>
      <c r="N43" s="15"/>
      <c r="O43" s="12"/>
      <c r="P43" s="26"/>
      <c r="Q43" s="26"/>
      <c r="R43" s="26"/>
    </row>
    <row r="44" spans="1:18" ht="15.5" x14ac:dyDescent="0.35">
      <c r="A44" s="12"/>
      <c r="B44" s="12"/>
      <c r="C44" s="12"/>
      <c r="D44" s="15"/>
      <c r="E44" s="12"/>
      <c r="F44" s="16"/>
      <c r="G44" s="14"/>
      <c r="H44" s="14"/>
      <c r="I44" s="15" t="e">
        <f t="shared" si="1"/>
        <v>#DIV/0!</v>
      </c>
      <c r="J44" s="16"/>
      <c r="K44" s="14"/>
      <c r="L44" s="14"/>
      <c r="M44" s="15" t="e">
        <f t="shared" si="0"/>
        <v>#DIV/0!</v>
      </c>
      <c r="N44" s="15"/>
      <c r="O44" s="12"/>
      <c r="P44" s="26"/>
      <c r="Q44" s="26"/>
      <c r="R44" s="26"/>
    </row>
    <row r="45" spans="1:18" ht="15.5" x14ac:dyDescent="0.35">
      <c r="A45" s="12"/>
      <c r="B45" s="12"/>
      <c r="C45" s="12"/>
      <c r="D45" s="15"/>
      <c r="E45" s="12"/>
      <c r="F45" s="16"/>
      <c r="G45" s="14"/>
      <c r="H45" s="14"/>
      <c r="I45" s="15" t="e">
        <f t="shared" si="1"/>
        <v>#DIV/0!</v>
      </c>
      <c r="J45" s="16"/>
      <c r="K45" s="14"/>
      <c r="L45" s="14"/>
      <c r="M45" s="15" t="e">
        <f t="shared" si="0"/>
        <v>#DIV/0!</v>
      </c>
      <c r="N45" s="15"/>
      <c r="O45" s="12"/>
      <c r="P45" s="26"/>
      <c r="Q45" s="26"/>
      <c r="R45" s="26"/>
    </row>
    <row r="46" spans="1:18" ht="15.5" x14ac:dyDescent="0.35">
      <c r="A46" s="12"/>
      <c r="B46" s="12"/>
      <c r="C46" s="12"/>
      <c r="D46" s="15"/>
      <c r="E46" s="12"/>
      <c r="F46" s="16"/>
      <c r="G46" s="14"/>
      <c r="H46" s="14"/>
      <c r="I46" s="15" t="e">
        <f t="shared" si="1"/>
        <v>#DIV/0!</v>
      </c>
      <c r="J46" s="16"/>
      <c r="K46" s="14"/>
      <c r="L46" s="14"/>
      <c r="M46" s="15" t="e">
        <f t="shared" si="0"/>
        <v>#DIV/0!</v>
      </c>
      <c r="N46" s="15"/>
      <c r="O46" s="12"/>
      <c r="P46" s="26"/>
      <c r="Q46" s="26"/>
      <c r="R46" s="26"/>
    </row>
    <row r="47" spans="1:18" ht="15.5" x14ac:dyDescent="0.35">
      <c r="A47" s="12"/>
      <c r="B47" s="12"/>
      <c r="C47" s="12"/>
      <c r="D47" s="15"/>
      <c r="E47" s="12"/>
      <c r="F47" s="16"/>
      <c r="G47" s="14"/>
      <c r="H47" s="14"/>
      <c r="I47" s="15" t="e">
        <f t="shared" si="1"/>
        <v>#DIV/0!</v>
      </c>
      <c r="J47" s="16"/>
      <c r="K47" s="14"/>
      <c r="L47" s="14"/>
      <c r="M47" s="15" t="e">
        <f t="shared" si="0"/>
        <v>#DIV/0!</v>
      </c>
      <c r="N47" s="15"/>
      <c r="O47" s="12"/>
      <c r="P47" s="26"/>
      <c r="Q47" s="26"/>
      <c r="R47" s="26"/>
    </row>
    <row r="48" spans="1:18" ht="15.5" x14ac:dyDescent="0.35">
      <c r="A48" s="12"/>
      <c r="B48" s="12"/>
      <c r="C48" s="12"/>
      <c r="D48" s="15"/>
      <c r="E48" s="12"/>
      <c r="F48" s="16"/>
      <c r="G48" s="14"/>
      <c r="H48" s="14"/>
      <c r="I48" s="15" t="e">
        <f t="shared" si="1"/>
        <v>#DIV/0!</v>
      </c>
      <c r="J48" s="16"/>
      <c r="K48" s="14"/>
      <c r="L48" s="14"/>
      <c r="M48" s="15" t="e">
        <f t="shared" si="0"/>
        <v>#DIV/0!</v>
      </c>
      <c r="N48" s="15"/>
      <c r="O48" s="12"/>
      <c r="P48" s="26"/>
      <c r="Q48" s="26"/>
      <c r="R48" s="26"/>
    </row>
    <row r="49" spans="1:18" ht="15.5" x14ac:dyDescent="0.35">
      <c r="A49" s="12"/>
      <c r="B49" s="12"/>
      <c r="C49" s="12"/>
      <c r="D49" s="15"/>
      <c r="E49" s="12"/>
      <c r="F49" s="16"/>
      <c r="G49" s="14"/>
      <c r="H49" s="14"/>
      <c r="I49" s="15" t="e">
        <f t="shared" si="1"/>
        <v>#DIV/0!</v>
      </c>
      <c r="J49" s="16"/>
      <c r="K49" s="14"/>
      <c r="L49" s="14"/>
      <c r="M49" s="15" t="e">
        <f t="shared" si="0"/>
        <v>#DIV/0!</v>
      </c>
      <c r="N49" s="15"/>
      <c r="O49" s="12"/>
      <c r="P49" s="26"/>
      <c r="Q49" s="26"/>
      <c r="R49" s="26"/>
    </row>
    <row r="50" spans="1:18" ht="15.5" x14ac:dyDescent="0.35">
      <c r="A50" s="12"/>
      <c r="B50" s="12"/>
      <c r="C50" s="12"/>
      <c r="D50" s="15"/>
      <c r="E50" s="12"/>
      <c r="F50" s="16"/>
      <c r="G50" s="14"/>
      <c r="H50" s="14"/>
      <c r="I50" s="15" t="e">
        <f t="shared" si="1"/>
        <v>#DIV/0!</v>
      </c>
      <c r="J50" s="16"/>
      <c r="K50" s="14"/>
      <c r="L50" s="14"/>
      <c r="M50" s="15" t="e">
        <f t="shared" si="0"/>
        <v>#DIV/0!</v>
      </c>
      <c r="N50" s="15"/>
      <c r="O50" s="12"/>
      <c r="P50" s="26"/>
      <c r="Q50" s="26"/>
      <c r="R50" s="26"/>
    </row>
    <row r="51" spans="1:18" ht="15.5" x14ac:dyDescent="0.35">
      <c r="A51" s="12"/>
      <c r="B51" s="12"/>
      <c r="C51" s="12"/>
      <c r="D51" s="15"/>
      <c r="E51" s="12"/>
      <c r="F51" s="16"/>
      <c r="G51" s="14"/>
      <c r="H51" s="14"/>
      <c r="I51" s="15" t="e">
        <f t="shared" si="1"/>
        <v>#DIV/0!</v>
      </c>
      <c r="J51" s="16"/>
      <c r="K51" s="14"/>
      <c r="L51" s="14"/>
      <c r="M51" s="15" t="e">
        <f t="shared" si="0"/>
        <v>#DIV/0!</v>
      </c>
      <c r="N51" s="15"/>
      <c r="O51" s="12"/>
      <c r="P51" s="26"/>
      <c r="Q51" s="26"/>
      <c r="R51" s="26"/>
    </row>
    <row r="52" spans="1:18" ht="15.5" x14ac:dyDescent="0.35">
      <c r="A52" s="12"/>
      <c r="B52" s="12"/>
      <c r="C52" s="12"/>
      <c r="D52" s="15"/>
      <c r="E52" s="12"/>
      <c r="F52" s="16"/>
      <c r="G52" s="14"/>
      <c r="H52" s="14"/>
      <c r="I52" s="15" t="e">
        <f t="shared" si="1"/>
        <v>#DIV/0!</v>
      </c>
      <c r="J52" s="16"/>
      <c r="K52" s="14"/>
      <c r="L52" s="14"/>
      <c r="M52" s="15" t="e">
        <f t="shared" si="0"/>
        <v>#DIV/0!</v>
      </c>
      <c r="N52" s="15"/>
      <c r="O52" s="12"/>
      <c r="P52" s="26"/>
      <c r="Q52" s="26"/>
      <c r="R52" s="26"/>
    </row>
    <row r="53" spans="1:18" ht="15.5" x14ac:dyDescent="0.35">
      <c r="A53" s="12"/>
      <c r="B53" s="12"/>
      <c r="C53" s="12"/>
      <c r="D53" s="15"/>
      <c r="E53" s="12"/>
      <c r="F53" s="16"/>
      <c r="G53" s="14"/>
      <c r="H53" s="14"/>
      <c r="I53" s="15" t="e">
        <f t="shared" si="1"/>
        <v>#DIV/0!</v>
      </c>
      <c r="J53" s="16"/>
      <c r="K53" s="14"/>
      <c r="L53" s="14"/>
      <c r="M53" s="15" t="e">
        <f t="shared" si="0"/>
        <v>#DIV/0!</v>
      </c>
      <c r="N53" s="15"/>
      <c r="O53" s="12"/>
      <c r="P53" s="26"/>
      <c r="Q53" s="26"/>
      <c r="R53" s="26"/>
    </row>
    <row r="54" spans="1:18" ht="15.5" x14ac:dyDescent="0.35">
      <c r="A54" s="12"/>
      <c r="B54" s="12"/>
      <c r="C54" s="12"/>
      <c r="D54" s="15"/>
      <c r="E54" s="12"/>
      <c r="F54" s="16"/>
      <c r="G54" s="14"/>
      <c r="H54" s="14"/>
      <c r="I54" s="15" t="e">
        <f t="shared" si="1"/>
        <v>#DIV/0!</v>
      </c>
      <c r="J54" s="16"/>
      <c r="K54" s="14"/>
      <c r="L54" s="14"/>
      <c r="M54" s="15" t="e">
        <f t="shared" si="0"/>
        <v>#DIV/0!</v>
      </c>
      <c r="N54" s="15"/>
      <c r="O54" s="12"/>
      <c r="P54" s="26"/>
      <c r="Q54" s="26"/>
      <c r="R54" s="26"/>
    </row>
    <row r="55" spans="1:18" ht="15.5" x14ac:dyDescent="0.35">
      <c r="A55" s="12"/>
      <c r="B55" s="12"/>
      <c r="C55" s="12"/>
      <c r="D55" s="15"/>
      <c r="E55" s="12"/>
      <c r="F55" s="16"/>
      <c r="G55" s="14"/>
      <c r="H55" s="14"/>
      <c r="I55" s="15" t="e">
        <f t="shared" si="1"/>
        <v>#DIV/0!</v>
      </c>
      <c r="J55" s="16"/>
      <c r="K55" s="14"/>
      <c r="L55" s="14"/>
      <c r="M55" s="15" t="e">
        <f t="shared" si="0"/>
        <v>#DIV/0!</v>
      </c>
      <c r="N55" s="15"/>
      <c r="O55" s="12"/>
      <c r="P55" s="26"/>
      <c r="Q55" s="26"/>
      <c r="R55" s="26"/>
    </row>
    <row r="56" spans="1:18" ht="15.5" x14ac:dyDescent="0.35">
      <c r="A56" s="12"/>
      <c r="B56" s="12"/>
      <c r="C56" s="12"/>
      <c r="D56" s="15"/>
      <c r="E56" s="12"/>
      <c r="F56" s="16"/>
      <c r="G56" s="14"/>
      <c r="H56" s="14"/>
      <c r="I56" s="15" t="e">
        <f t="shared" si="1"/>
        <v>#DIV/0!</v>
      </c>
      <c r="J56" s="16"/>
      <c r="K56" s="14"/>
      <c r="L56" s="14"/>
      <c r="M56" s="15" t="e">
        <f t="shared" si="0"/>
        <v>#DIV/0!</v>
      </c>
      <c r="N56" s="15"/>
      <c r="O56" s="12"/>
      <c r="P56" s="26"/>
      <c r="Q56" s="26"/>
      <c r="R56" s="26"/>
    </row>
    <row r="57" spans="1:18" ht="15.5" x14ac:dyDescent="0.35">
      <c r="A57" s="12"/>
      <c r="B57" s="12"/>
      <c r="C57" s="12"/>
      <c r="D57" s="15"/>
      <c r="E57" s="12"/>
      <c r="F57" s="16"/>
      <c r="G57" s="14"/>
      <c r="H57" s="14"/>
      <c r="I57" s="15" t="e">
        <f t="shared" si="1"/>
        <v>#DIV/0!</v>
      </c>
      <c r="J57" s="16"/>
      <c r="K57" s="14"/>
      <c r="L57" s="14"/>
      <c r="M57" s="15" t="e">
        <f t="shared" si="0"/>
        <v>#DIV/0!</v>
      </c>
      <c r="N57" s="15"/>
      <c r="O57" s="12"/>
      <c r="P57" s="26"/>
      <c r="Q57" s="26"/>
      <c r="R57" s="26"/>
    </row>
    <row r="58" spans="1:18" ht="15.5" x14ac:dyDescent="0.35">
      <c r="A58" s="12"/>
      <c r="B58" s="12"/>
      <c r="C58" s="12"/>
      <c r="D58" s="15"/>
      <c r="E58" s="12"/>
      <c r="F58" s="16"/>
      <c r="G58" s="14"/>
      <c r="H58" s="14"/>
      <c r="I58" s="15" t="e">
        <f t="shared" si="1"/>
        <v>#DIV/0!</v>
      </c>
      <c r="J58" s="16"/>
      <c r="K58" s="14"/>
      <c r="L58" s="14"/>
      <c r="M58" s="15" t="e">
        <f t="shared" si="0"/>
        <v>#DIV/0!</v>
      </c>
      <c r="N58" s="15"/>
      <c r="O58" s="12"/>
      <c r="P58" s="26"/>
      <c r="Q58" s="26"/>
      <c r="R58" s="26"/>
    </row>
    <row r="59" spans="1:18" ht="15.5" x14ac:dyDescent="0.35">
      <c r="A59" s="12"/>
      <c r="B59" s="12"/>
      <c r="C59" s="12"/>
      <c r="D59" s="15"/>
      <c r="E59" s="12"/>
      <c r="F59" s="16"/>
      <c r="G59" s="14"/>
      <c r="H59" s="14"/>
      <c r="I59" s="15" t="e">
        <f t="shared" si="1"/>
        <v>#DIV/0!</v>
      </c>
      <c r="J59" s="16"/>
      <c r="K59" s="14"/>
      <c r="L59" s="14"/>
      <c r="M59" s="15" t="e">
        <f t="shared" si="0"/>
        <v>#DIV/0!</v>
      </c>
      <c r="N59" s="15"/>
      <c r="O59" s="12"/>
      <c r="P59" s="26"/>
      <c r="Q59" s="26"/>
      <c r="R59" s="26"/>
    </row>
    <row r="60" spans="1:18" ht="15.5" x14ac:dyDescent="0.35">
      <c r="A60" s="12"/>
      <c r="B60" s="12"/>
      <c r="C60" s="12"/>
      <c r="D60" s="15"/>
      <c r="E60" s="12"/>
      <c r="F60" s="16"/>
      <c r="G60" s="14"/>
      <c r="H60" s="14"/>
      <c r="I60" s="15" t="e">
        <f>I6=(H60/G60)*100</f>
        <v>#DIV/0!</v>
      </c>
      <c r="J60" s="16"/>
      <c r="K60" s="14"/>
      <c r="L60" s="14"/>
      <c r="M60" s="15" t="e">
        <f t="shared" si="0"/>
        <v>#DIV/0!</v>
      </c>
      <c r="N60" s="15"/>
      <c r="O60" s="12"/>
      <c r="P60" s="26"/>
      <c r="Q60" s="26"/>
      <c r="R60" s="26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4"/>
  <sheetViews>
    <sheetView tabSelected="1" zoomScale="82" zoomScaleNormal="70" workbookViewId="0">
      <pane ySplit="1" topLeftCell="A14" activePane="bottomLeft" state="frozen"/>
      <selection pane="bottomLeft" activeCell="H7" sqref="H7"/>
    </sheetView>
  </sheetViews>
  <sheetFormatPr defaultColWidth="10.6328125" defaultRowHeight="15.5" x14ac:dyDescent="0.35"/>
  <cols>
    <col min="1" max="1" width="5.6328125" style="7" customWidth="1"/>
    <col min="2" max="2" width="20.08984375" style="7" customWidth="1"/>
    <col min="3" max="3" width="14.26953125" style="7" customWidth="1"/>
    <col min="4" max="4" width="12.453125" style="19" customWidth="1"/>
    <col min="5" max="5" width="11.7265625" style="7" customWidth="1"/>
    <col min="6" max="6" width="20.7265625" style="7" customWidth="1"/>
    <col min="7" max="7" width="23.453125" style="7" customWidth="1"/>
    <col min="8" max="8" width="8.6328125" style="20" customWidth="1"/>
    <col min="9" max="10" width="10.6328125" style="21"/>
    <col min="11" max="11" width="21.81640625" style="7" customWidth="1"/>
    <col min="12" max="12" width="10.6328125" style="20"/>
    <col min="13" max="14" width="10.6328125" style="21"/>
    <col min="15" max="16384" width="10.6328125" style="7"/>
  </cols>
  <sheetData>
    <row r="1" spans="1:26" s="8" customFormat="1" ht="31" x14ac:dyDescent="0.35">
      <c r="A1" s="8" t="s">
        <v>0</v>
      </c>
      <c r="B1" s="8" t="s">
        <v>1</v>
      </c>
      <c r="C1" s="8" t="s">
        <v>19</v>
      </c>
      <c r="D1" s="9" t="s">
        <v>20</v>
      </c>
      <c r="E1" s="8" t="s">
        <v>17</v>
      </c>
      <c r="F1" s="8" t="s">
        <v>18</v>
      </c>
      <c r="G1" s="8" t="s">
        <v>13</v>
      </c>
      <c r="H1" s="10" t="s">
        <v>2</v>
      </c>
      <c r="I1" s="11" t="s">
        <v>3</v>
      </c>
      <c r="J1" s="11" t="s">
        <v>4</v>
      </c>
      <c r="K1" s="8" t="s">
        <v>14</v>
      </c>
      <c r="L1" s="10" t="s">
        <v>5</v>
      </c>
      <c r="M1" s="11" t="s">
        <v>6</v>
      </c>
      <c r="N1" s="11" t="s">
        <v>7</v>
      </c>
      <c r="O1" s="8" t="s">
        <v>50</v>
      </c>
      <c r="P1" s="10" t="s">
        <v>51</v>
      </c>
      <c r="Q1" s="11" t="s">
        <v>52</v>
      </c>
      <c r="R1" s="11" t="s">
        <v>53</v>
      </c>
      <c r="S1" s="8" t="s">
        <v>137</v>
      </c>
      <c r="T1" s="10" t="s">
        <v>138</v>
      </c>
      <c r="U1" s="11" t="s">
        <v>139</v>
      </c>
      <c r="V1" s="11" t="s">
        <v>140</v>
      </c>
      <c r="W1" s="8" t="s">
        <v>141</v>
      </c>
      <c r="X1" s="10" t="s">
        <v>142</v>
      </c>
      <c r="Y1" s="11" t="s">
        <v>143</v>
      </c>
      <c r="Z1" s="11" t="s">
        <v>144</v>
      </c>
    </row>
    <row r="2" spans="1:26" ht="77.5" x14ac:dyDescent="0.35">
      <c r="A2" s="7">
        <v>81</v>
      </c>
      <c r="B2" s="12" t="s">
        <v>22</v>
      </c>
      <c r="C2" s="12" t="s">
        <v>23</v>
      </c>
      <c r="D2" s="12" t="s">
        <v>24</v>
      </c>
      <c r="E2" s="12" t="s">
        <v>25</v>
      </c>
      <c r="F2" s="12" t="s">
        <v>26</v>
      </c>
      <c r="G2" s="13" t="s">
        <v>178</v>
      </c>
      <c r="H2" s="14">
        <v>36</v>
      </c>
      <c r="I2" s="15" t="s">
        <v>27</v>
      </c>
      <c r="J2" s="15" t="s">
        <v>28</v>
      </c>
      <c r="K2" s="13" t="s">
        <v>179</v>
      </c>
      <c r="L2" s="14">
        <v>36</v>
      </c>
      <c r="M2" s="15" t="s">
        <v>29</v>
      </c>
      <c r="N2" s="15" t="s">
        <v>30</v>
      </c>
    </row>
    <row r="3" spans="1:26" ht="62.5" thickBot="1" x14ac:dyDescent="0.4">
      <c r="A3" s="12">
        <v>72</v>
      </c>
      <c r="B3" s="12" t="s">
        <v>31</v>
      </c>
      <c r="C3" s="12" t="s">
        <v>32</v>
      </c>
      <c r="D3" s="16" t="s">
        <v>33</v>
      </c>
      <c r="E3" s="13" t="s">
        <v>34</v>
      </c>
      <c r="F3" s="13" t="s">
        <v>35</v>
      </c>
      <c r="G3" s="13" t="s">
        <v>180</v>
      </c>
      <c r="H3" s="17">
        <v>81</v>
      </c>
      <c r="I3" s="18">
        <v>1</v>
      </c>
      <c r="J3" s="18" t="s">
        <v>37</v>
      </c>
      <c r="K3" s="13" t="s">
        <v>181</v>
      </c>
      <c r="L3" s="17">
        <v>81</v>
      </c>
      <c r="M3" s="18">
        <v>1</v>
      </c>
      <c r="N3" s="18" t="s">
        <v>39</v>
      </c>
      <c r="O3" s="12"/>
    </row>
    <row r="4" spans="1:26" ht="93.5" thickBot="1" x14ac:dyDescent="0.4">
      <c r="A4" s="7">
        <v>126</v>
      </c>
      <c r="B4" s="6" t="s">
        <v>45</v>
      </c>
      <c r="C4" s="6" t="s">
        <v>47</v>
      </c>
      <c r="D4" s="19" t="s">
        <v>48</v>
      </c>
      <c r="E4" s="7" t="s">
        <v>25</v>
      </c>
      <c r="F4" s="7" t="s">
        <v>49</v>
      </c>
      <c r="G4" s="7" t="s">
        <v>182</v>
      </c>
      <c r="H4" s="20">
        <v>31</v>
      </c>
      <c r="I4" s="21" t="s">
        <v>55</v>
      </c>
      <c r="J4" s="21" t="s">
        <v>57</v>
      </c>
      <c r="K4" s="7" t="s">
        <v>183</v>
      </c>
      <c r="L4" s="20">
        <v>30</v>
      </c>
      <c r="M4" s="21" t="s">
        <v>56</v>
      </c>
      <c r="N4" s="21" t="s">
        <v>58</v>
      </c>
      <c r="O4" s="7" t="s">
        <v>54</v>
      </c>
      <c r="P4" s="7">
        <v>30</v>
      </c>
      <c r="Q4" s="7" t="s">
        <v>59</v>
      </c>
      <c r="R4" s="7" t="s">
        <v>60</v>
      </c>
    </row>
    <row r="5" spans="1:26" ht="14.5" customHeight="1" thickBot="1" x14ac:dyDescent="0.4">
      <c r="A5" s="7">
        <v>133</v>
      </c>
      <c r="B5" s="7" t="s">
        <v>46</v>
      </c>
      <c r="C5" s="7" t="s">
        <v>32</v>
      </c>
      <c r="D5" s="19" t="s">
        <v>24</v>
      </c>
      <c r="E5" s="7" t="s">
        <v>25</v>
      </c>
      <c r="F5" s="7" t="s">
        <v>61</v>
      </c>
      <c r="G5" s="7" t="s">
        <v>184</v>
      </c>
      <c r="H5" s="20">
        <v>21</v>
      </c>
      <c r="I5" s="21" t="s">
        <v>62</v>
      </c>
      <c r="J5" s="21" t="s">
        <v>63</v>
      </c>
      <c r="K5" s="7" t="s">
        <v>185</v>
      </c>
      <c r="L5" s="20">
        <v>21</v>
      </c>
      <c r="M5" s="21" t="s">
        <v>64</v>
      </c>
      <c r="N5" s="21" t="s">
        <v>65</v>
      </c>
    </row>
    <row r="6" spans="1:26" ht="62.5" thickBot="1" x14ac:dyDescent="0.4">
      <c r="A6" s="7">
        <v>164</v>
      </c>
      <c r="B6" s="7" t="s">
        <v>66</v>
      </c>
      <c r="C6" s="7" t="s">
        <v>68</v>
      </c>
      <c r="D6" s="19" t="s">
        <v>70</v>
      </c>
      <c r="E6" s="7" t="s">
        <v>25</v>
      </c>
      <c r="F6" s="7" t="s">
        <v>73</v>
      </c>
      <c r="G6" s="6" t="s">
        <v>186</v>
      </c>
      <c r="H6" s="20">
        <v>50</v>
      </c>
      <c r="I6" s="21" t="s">
        <v>78</v>
      </c>
      <c r="J6" s="21" t="s">
        <v>79</v>
      </c>
      <c r="K6" s="7" t="s">
        <v>187</v>
      </c>
      <c r="L6" s="20">
        <v>50</v>
      </c>
      <c r="M6" s="21" t="s">
        <v>80</v>
      </c>
      <c r="N6" s="21" t="s">
        <v>81</v>
      </c>
    </row>
    <row r="7" spans="1:26" ht="77.5" x14ac:dyDescent="0.35">
      <c r="A7" s="7">
        <v>182</v>
      </c>
      <c r="B7" s="7" t="s">
        <v>67</v>
      </c>
      <c r="C7" s="7" t="s">
        <v>69</v>
      </c>
      <c r="D7" s="19" t="s">
        <v>71</v>
      </c>
      <c r="E7" s="7" t="s">
        <v>72</v>
      </c>
      <c r="F7" s="7" t="s">
        <v>74</v>
      </c>
      <c r="G7" s="7" t="s">
        <v>188</v>
      </c>
      <c r="H7" s="20">
        <v>31</v>
      </c>
      <c r="I7" s="21" t="s">
        <v>72</v>
      </c>
      <c r="J7" s="21" t="s">
        <v>72</v>
      </c>
      <c r="K7" s="7" t="s">
        <v>189</v>
      </c>
      <c r="L7" s="20">
        <v>33</v>
      </c>
      <c r="M7" s="21" t="s">
        <v>72</v>
      </c>
      <c r="N7" s="21" t="s">
        <v>72</v>
      </c>
    </row>
    <row r="8" spans="1:26" ht="108.5" x14ac:dyDescent="0.35">
      <c r="A8" s="7">
        <v>218</v>
      </c>
      <c r="B8" s="7" t="s">
        <v>82</v>
      </c>
      <c r="C8" s="7" t="s">
        <v>83</v>
      </c>
      <c r="D8" s="19" t="s">
        <v>84</v>
      </c>
      <c r="E8" s="7" t="s">
        <v>25</v>
      </c>
      <c r="F8" s="7" t="s">
        <v>87</v>
      </c>
      <c r="G8" s="7" t="s">
        <v>190</v>
      </c>
      <c r="H8" s="20">
        <v>78</v>
      </c>
      <c r="I8" s="20" t="s">
        <v>72</v>
      </c>
      <c r="J8" s="21" t="s">
        <v>72</v>
      </c>
      <c r="K8" s="7" t="s">
        <v>191</v>
      </c>
      <c r="L8" s="20">
        <v>79</v>
      </c>
      <c r="M8" s="20" t="s">
        <v>72</v>
      </c>
      <c r="N8" s="21" t="s">
        <v>72</v>
      </c>
    </row>
    <row r="9" spans="1:26" ht="46.5" x14ac:dyDescent="0.35">
      <c r="A9" s="7">
        <v>243</v>
      </c>
      <c r="B9" s="7" t="s">
        <v>93</v>
      </c>
      <c r="C9" s="7" t="s">
        <v>32</v>
      </c>
      <c r="D9" s="19" t="s">
        <v>96</v>
      </c>
      <c r="E9" s="7" t="s">
        <v>34</v>
      </c>
      <c r="F9" s="7" t="s">
        <v>97</v>
      </c>
      <c r="G9" s="7" t="s">
        <v>192</v>
      </c>
      <c r="H9" s="20">
        <v>45</v>
      </c>
      <c r="I9" s="22" t="s">
        <v>99</v>
      </c>
      <c r="J9" s="22" t="s">
        <v>99</v>
      </c>
      <c r="K9" s="7" t="s">
        <v>193</v>
      </c>
      <c r="L9" s="20">
        <v>45</v>
      </c>
      <c r="M9" s="22" t="s">
        <v>99</v>
      </c>
      <c r="N9" s="22" t="s">
        <v>99</v>
      </c>
    </row>
    <row r="10" spans="1:26" ht="77.5" x14ac:dyDescent="0.35">
      <c r="A10" s="7">
        <v>288</v>
      </c>
      <c r="B10" s="7" t="s">
        <v>94</v>
      </c>
      <c r="C10" s="7" t="s">
        <v>95</v>
      </c>
      <c r="D10" s="19" t="s">
        <v>70</v>
      </c>
      <c r="E10" s="7" t="s">
        <v>34</v>
      </c>
      <c r="F10" s="7" t="s">
        <v>98</v>
      </c>
      <c r="G10" s="23" t="s">
        <v>194</v>
      </c>
      <c r="H10" s="20">
        <v>31</v>
      </c>
      <c r="I10" s="21" t="s">
        <v>100</v>
      </c>
      <c r="J10" s="21" t="s">
        <v>101</v>
      </c>
      <c r="K10" s="7" t="s">
        <v>195</v>
      </c>
      <c r="L10" s="20">
        <v>31</v>
      </c>
      <c r="M10" s="21" t="s">
        <v>102</v>
      </c>
      <c r="N10" s="21" t="s">
        <v>103</v>
      </c>
    </row>
    <row r="11" spans="1:26" ht="46.5" x14ac:dyDescent="0.35">
      <c r="A11" s="7">
        <v>294</v>
      </c>
      <c r="B11" s="7" t="s">
        <v>104</v>
      </c>
      <c r="C11" s="7" t="s">
        <v>105</v>
      </c>
      <c r="D11" s="19" t="s">
        <v>24</v>
      </c>
      <c r="E11" s="7" t="s">
        <v>25</v>
      </c>
      <c r="F11" s="7" t="s">
        <v>106</v>
      </c>
      <c r="G11" s="7" t="s">
        <v>196</v>
      </c>
      <c r="H11" s="20">
        <v>52</v>
      </c>
      <c r="I11" s="21" t="s">
        <v>107</v>
      </c>
      <c r="J11" s="21" t="s">
        <v>108</v>
      </c>
      <c r="K11" s="7" t="s">
        <v>197</v>
      </c>
      <c r="L11" s="20">
        <v>49</v>
      </c>
      <c r="M11" s="21" t="s">
        <v>109</v>
      </c>
      <c r="N11" s="21" t="s">
        <v>108</v>
      </c>
    </row>
    <row r="12" spans="1:26" ht="62.5" thickBot="1" x14ac:dyDescent="0.4">
      <c r="A12" s="7">
        <v>307</v>
      </c>
      <c r="B12" s="7" t="s">
        <v>110</v>
      </c>
      <c r="C12" s="7" t="s">
        <v>32</v>
      </c>
      <c r="D12" s="19" t="s">
        <v>111</v>
      </c>
      <c r="E12" s="7" t="s">
        <v>34</v>
      </c>
      <c r="F12" s="7" t="s">
        <v>112</v>
      </c>
      <c r="G12" s="7" t="s">
        <v>198</v>
      </c>
      <c r="H12" s="20">
        <v>37</v>
      </c>
      <c r="I12" s="21" t="s">
        <v>113</v>
      </c>
      <c r="J12" s="21" t="s">
        <v>72</v>
      </c>
      <c r="K12" s="7" t="s">
        <v>199</v>
      </c>
      <c r="L12" s="20">
        <v>37</v>
      </c>
      <c r="M12" s="21" t="s">
        <v>114</v>
      </c>
      <c r="N12" s="21" t="s">
        <v>72</v>
      </c>
    </row>
    <row r="13" spans="1:26" ht="47" thickBot="1" x14ac:dyDescent="0.4">
      <c r="A13" s="7">
        <v>319</v>
      </c>
      <c r="B13" s="6" t="s">
        <v>115</v>
      </c>
      <c r="C13" s="6" t="s">
        <v>68</v>
      </c>
      <c r="D13" s="19" t="s">
        <v>70</v>
      </c>
      <c r="E13" s="7" t="s">
        <v>25</v>
      </c>
      <c r="F13" s="7" t="s">
        <v>124</v>
      </c>
      <c r="G13" s="7" t="s">
        <v>200</v>
      </c>
      <c r="H13" s="20">
        <v>28</v>
      </c>
      <c r="I13" s="21" t="s">
        <v>119</v>
      </c>
      <c r="J13" s="21" t="s">
        <v>120</v>
      </c>
      <c r="K13" s="7" t="s">
        <v>201</v>
      </c>
      <c r="L13" s="20">
        <v>28</v>
      </c>
      <c r="M13" s="21" t="s">
        <v>121</v>
      </c>
      <c r="N13" s="21" t="s">
        <v>122</v>
      </c>
    </row>
    <row r="14" spans="1:26" ht="46.5" x14ac:dyDescent="0.35">
      <c r="A14" s="7">
        <v>354</v>
      </c>
      <c r="B14" s="7" t="s">
        <v>123</v>
      </c>
      <c r="C14" s="7" t="s">
        <v>32</v>
      </c>
      <c r="D14" s="19" t="s">
        <v>70</v>
      </c>
      <c r="E14" s="7" t="s">
        <v>25</v>
      </c>
      <c r="F14" s="7" t="s">
        <v>116</v>
      </c>
      <c r="G14" s="7" t="s">
        <v>202</v>
      </c>
      <c r="H14" s="20">
        <v>27</v>
      </c>
      <c r="I14" s="21" t="s">
        <v>125</v>
      </c>
      <c r="J14" s="21" t="s">
        <v>126</v>
      </c>
      <c r="K14" s="7" t="s">
        <v>203</v>
      </c>
      <c r="L14" s="20">
        <v>27</v>
      </c>
      <c r="M14" s="21" t="s">
        <v>127</v>
      </c>
      <c r="N14" s="21" t="s">
        <v>128</v>
      </c>
    </row>
    <row r="15" spans="1:26" ht="14.5" customHeight="1" thickBot="1" x14ac:dyDescent="0.4">
      <c r="A15" s="7">
        <v>372</v>
      </c>
      <c r="B15" s="7" t="s">
        <v>133</v>
      </c>
      <c r="C15" s="7" t="s">
        <v>134</v>
      </c>
      <c r="D15" s="19" t="s">
        <v>135</v>
      </c>
      <c r="E15" s="7" t="s">
        <v>34</v>
      </c>
      <c r="F15" s="7" t="s">
        <v>136</v>
      </c>
      <c r="G15" s="7" t="s">
        <v>205</v>
      </c>
      <c r="H15" s="20">
        <v>30</v>
      </c>
      <c r="K15" s="7" t="s">
        <v>206</v>
      </c>
      <c r="L15" s="20">
        <v>30</v>
      </c>
      <c r="O15" s="7" t="s">
        <v>207</v>
      </c>
      <c r="P15" s="7">
        <v>30</v>
      </c>
      <c r="S15" s="7" t="s">
        <v>145</v>
      </c>
      <c r="T15" s="7">
        <v>30</v>
      </c>
      <c r="W15" s="7" t="s">
        <v>204</v>
      </c>
      <c r="X15" s="7">
        <v>30</v>
      </c>
    </row>
    <row r="16" spans="1:26" ht="62.5" thickBot="1" x14ac:dyDescent="0.4">
      <c r="A16" s="24" t="s">
        <v>215</v>
      </c>
      <c r="B16" s="7" t="s">
        <v>146</v>
      </c>
      <c r="C16" s="6" t="s">
        <v>147</v>
      </c>
      <c r="D16" s="19" t="s">
        <v>33</v>
      </c>
      <c r="E16" s="7" t="s">
        <v>25</v>
      </c>
      <c r="F16" s="6" t="s">
        <v>157</v>
      </c>
      <c r="G16" s="7" t="s">
        <v>208</v>
      </c>
      <c r="H16" s="20">
        <v>82</v>
      </c>
      <c r="I16" s="21" t="s">
        <v>158</v>
      </c>
      <c r="J16" s="21" t="s">
        <v>159</v>
      </c>
      <c r="K16" s="7" t="s">
        <v>209</v>
      </c>
      <c r="L16" s="20">
        <v>82</v>
      </c>
      <c r="M16" s="21" t="s">
        <v>164</v>
      </c>
      <c r="N16" s="21" t="s">
        <v>165</v>
      </c>
    </row>
    <row r="17" spans="1:14" ht="31" x14ac:dyDescent="0.35">
      <c r="A17" s="24" t="s">
        <v>213</v>
      </c>
      <c r="F17" s="7" t="s">
        <v>148</v>
      </c>
      <c r="H17" s="20">
        <v>82</v>
      </c>
      <c r="I17" s="21" t="s">
        <v>161</v>
      </c>
      <c r="J17" s="21" t="s">
        <v>41</v>
      </c>
      <c r="M17" s="21" t="s">
        <v>166</v>
      </c>
      <c r="N17" s="21" t="s">
        <v>167</v>
      </c>
    </row>
    <row r="18" spans="1:14" ht="31" x14ac:dyDescent="0.35">
      <c r="A18" s="24" t="s">
        <v>214</v>
      </c>
      <c r="F18" s="7" t="s">
        <v>149</v>
      </c>
      <c r="H18" s="20">
        <v>82</v>
      </c>
      <c r="I18" s="21" t="s">
        <v>162</v>
      </c>
      <c r="J18" s="21" t="s">
        <v>163</v>
      </c>
      <c r="M18" s="21" t="s">
        <v>159</v>
      </c>
      <c r="N18" s="21" t="s">
        <v>160</v>
      </c>
    </row>
    <row r="20" spans="1:14" x14ac:dyDescent="0.35">
      <c r="F20" s="20"/>
      <c r="G20" s="21"/>
      <c r="H20" s="21"/>
      <c r="I20" s="7"/>
      <c r="J20" s="20"/>
      <c r="K20" s="21"/>
      <c r="L20" s="21"/>
      <c r="M20" s="7"/>
      <c r="N20" s="7"/>
    </row>
    <row r="21" spans="1:14" x14ac:dyDescent="0.35">
      <c r="F21" s="20"/>
      <c r="G21" s="21"/>
      <c r="H21" s="21"/>
      <c r="I21" s="7"/>
      <c r="J21" s="20"/>
      <c r="K21" s="21"/>
      <c r="L21" s="21"/>
      <c r="M21" s="7"/>
      <c r="N21" s="7"/>
    </row>
    <row r="22" spans="1:14" x14ac:dyDescent="0.35">
      <c r="F22" s="20"/>
      <c r="G22" s="21"/>
      <c r="H22" s="21"/>
      <c r="I22" s="7"/>
      <c r="J22" s="20"/>
      <c r="K22" s="21"/>
      <c r="L22" s="21"/>
      <c r="M22" s="7"/>
      <c r="N22" s="7"/>
    </row>
    <row r="23" spans="1:14" x14ac:dyDescent="0.35">
      <c r="F23" s="20"/>
      <c r="G23" s="21"/>
      <c r="H23" s="21"/>
      <c r="I23" s="7"/>
      <c r="J23" s="20"/>
      <c r="K23" s="21"/>
      <c r="L23" s="21"/>
      <c r="M23" s="7"/>
      <c r="N23" s="7"/>
    </row>
    <row r="24" spans="1:14" x14ac:dyDescent="0.35">
      <c r="F24" s="20"/>
      <c r="G24" s="21"/>
      <c r="H24" s="21"/>
      <c r="I24" s="7"/>
      <c r="J24" s="20"/>
      <c r="K24" s="21"/>
      <c r="L24" s="21"/>
      <c r="M24" s="7"/>
      <c r="N24" s="7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Pain</vt:lpstr>
      <vt:lpstr>Pain intensity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Sedigheh Sabbagh</dc:creator>
  <cp:lastModifiedBy>Ayeezh System</cp:lastModifiedBy>
  <dcterms:created xsi:type="dcterms:W3CDTF">2021-12-10T11:47:27Z</dcterms:created>
  <dcterms:modified xsi:type="dcterms:W3CDTF">2022-05-14T06:19:28Z</dcterms:modified>
</cp:coreProperties>
</file>