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ple\Desktop\lff\submission65\"/>
    </mc:Choice>
  </mc:AlternateContent>
  <bookViews>
    <workbookView xWindow="0" yWindow="0" windowWidth="20235" windowHeight="6870"/>
  </bookViews>
  <sheets>
    <sheet name="Table 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7" i="1" l="1"/>
  <c r="L27" i="1"/>
  <c r="J27" i="1"/>
  <c r="F27" i="1"/>
  <c r="N26" i="1"/>
  <c r="L26" i="1"/>
  <c r="J26" i="1"/>
  <c r="F26" i="1"/>
  <c r="N25" i="1"/>
  <c r="L25" i="1"/>
  <c r="J25" i="1"/>
  <c r="F25" i="1"/>
  <c r="N23" i="1"/>
  <c r="L23" i="1"/>
  <c r="J23" i="1"/>
  <c r="F23" i="1"/>
  <c r="N22" i="1"/>
  <c r="L22" i="1"/>
  <c r="J22" i="1"/>
  <c r="F22" i="1"/>
  <c r="N21" i="1"/>
  <c r="L21" i="1"/>
  <c r="J21" i="1"/>
  <c r="F21" i="1"/>
  <c r="N20" i="1"/>
  <c r="L20" i="1"/>
  <c r="J20" i="1"/>
  <c r="F20" i="1"/>
  <c r="N19" i="1"/>
  <c r="L19" i="1"/>
  <c r="J19" i="1"/>
  <c r="F19" i="1"/>
  <c r="N18" i="1"/>
  <c r="L18" i="1"/>
  <c r="J18" i="1"/>
  <c r="F18" i="1"/>
  <c r="N15" i="1"/>
  <c r="L15" i="1"/>
  <c r="J15" i="1"/>
  <c r="F15" i="1"/>
  <c r="N14" i="1"/>
  <c r="L14" i="1"/>
  <c r="J14" i="1"/>
  <c r="F14" i="1"/>
  <c r="N13" i="1"/>
  <c r="L13" i="1"/>
  <c r="J13" i="1"/>
  <c r="F13" i="1"/>
  <c r="N12" i="1"/>
  <c r="L12" i="1"/>
  <c r="J12" i="1"/>
  <c r="F12" i="1"/>
  <c r="N11" i="1"/>
  <c r="L11" i="1"/>
  <c r="J11" i="1"/>
  <c r="F11" i="1"/>
  <c r="N9" i="1"/>
  <c r="L9" i="1"/>
  <c r="J9" i="1"/>
  <c r="F9" i="1"/>
  <c r="N8" i="1"/>
  <c r="L8" i="1"/>
  <c r="J8" i="1"/>
  <c r="F8" i="1"/>
  <c r="N6" i="1"/>
  <c r="L6" i="1"/>
  <c r="J6" i="1"/>
  <c r="F6" i="1"/>
  <c r="N5" i="1"/>
  <c r="L5" i="1"/>
  <c r="J5" i="1"/>
  <c r="F5" i="1"/>
</calcChain>
</file>

<file path=xl/sharedStrings.xml><?xml version="1.0" encoding="utf-8"?>
<sst xmlns="http://schemas.openxmlformats.org/spreadsheetml/2006/main" count="89" uniqueCount="73">
  <si>
    <t>Variables</t>
    <phoneticPr fontId="2" type="noConversion"/>
  </si>
  <si>
    <t>Total (n=65)</t>
    <phoneticPr fontId="2" type="noConversion"/>
  </si>
  <si>
    <t>Mild (n=10)</t>
    <phoneticPr fontId="2" type="noConversion"/>
  </si>
  <si>
    <t>General (n=32)</t>
    <phoneticPr fontId="2" type="noConversion"/>
  </si>
  <si>
    <t>Critical (n=15)</t>
    <phoneticPr fontId="2" type="noConversion"/>
  </si>
  <si>
    <t>P</t>
    <phoneticPr fontId="2" type="noConversion"/>
  </si>
  <si>
    <t>N</t>
    <phoneticPr fontId="2" type="noConversion"/>
  </si>
  <si>
    <t>%</t>
    <phoneticPr fontId="2" type="noConversion"/>
  </si>
  <si>
    <t>N</t>
  </si>
  <si>
    <t>%</t>
  </si>
  <si>
    <t>Age, years</t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</si>
  <si>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imes New Roman"/>
        <family val="1"/>
      </rPr>
      <t>65</t>
    </r>
    <phoneticPr fontId="2" type="noConversion"/>
  </si>
  <si>
    <t>&gt;65</t>
    <phoneticPr fontId="2" type="noConversion"/>
  </si>
  <si>
    <t>Sex</t>
  </si>
  <si>
    <t>Male</t>
    <phoneticPr fontId="2" type="noConversion"/>
  </si>
  <si>
    <t>Female</t>
    <phoneticPr fontId="2" type="noConversion"/>
  </si>
  <si>
    <t>Exposure history</t>
    <phoneticPr fontId="2" type="noConversion"/>
  </si>
  <si>
    <t>No exposure history</t>
    <phoneticPr fontId="2" type="noConversion"/>
  </si>
  <si>
    <t>Recently been to Wuhan</t>
    <phoneticPr fontId="2" type="noConversion"/>
  </si>
  <si>
    <t>Contacted with paitents with COVID19</t>
    <phoneticPr fontId="2" type="noConversion"/>
  </si>
  <si>
    <t>Contacted with people from Wuhan</t>
    <phoneticPr fontId="2" type="noConversion"/>
  </si>
  <si>
    <t>With at least one underlying disease</t>
    <phoneticPr fontId="2" type="noConversion"/>
  </si>
  <si>
    <t>Treatment</t>
  </si>
  <si>
    <t>Respiratory support</t>
    <phoneticPr fontId="2" type="noConversion"/>
  </si>
  <si>
    <t>Oxygen therapy</t>
    <phoneticPr fontId="2" type="noConversion"/>
  </si>
  <si>
    <t>HFNC</t>
    <phoneticPr fontId="2" type="noConversion"/>
  </si>
  <si>
    <t>NIPPV</t>
    <phoneticPr fontId="2" type="noConversion"/>
  </si>
  <si>
    <t>IPPV</t>
    <phoneticPr fontId="2" type="noConversion"/>
  </si>
  <si>
    <t>&lt;0.0001</t>
    <phoneticPr fontId="2" type="noConversion"/>
  </si>
  <si>
    <t>CRRT</t>
    <phoneticPr fontId="2" type="noConversion"/>
  </si>
  <si>
    <t>Glucocorticoids</t>
    <phoneticPr fontId="2" type="noConversion"/>
  </si>
  <si>
    <t>Prognosis</t>
  </si>
  <si>
    <t>Remained in hospital</t>
    <phoneticPr fontId="2" type="noConversion"/>
  </si>
  <si>
    <t>Discharged</t>
    <phoneticPr fontId="2" type="noConversion"/>
  </si>
  <si>
    <t>Died</t>
    <phoneticPr fontId="2" type="noConversion"/>
  </si>
  <si>
    <t>Severe (n=8)</t>
    <phoneticPr fontId="2" type="noConversion"/>
  </si>
  <si>
    <t xml:space="preserve">IQR, interquartile range. HFNC, high-flow nasal cannula. </t>
    <phoneticPr fontId="2" type="noConversion"/>
  </si>
  <si>
    <t xml:space="preserve">Abbreviations: COVID19, Corona Virus Disease 2019.  ICU, intensive care unit. </t>
    <phoneticPr fontId="2" type="noConversion"/>
  </si>
  <si>
    <t>NIPPV, non-invasive positive pressure ventilation. IPPV, invasive positive pressure ventilation.</t>
    <phoneticPr fontId="2" type="noConversion"/>
  </si>
  <si>
    <t>4~9</t>
  </si>
  <si>
    <t>2~7.5</t>
  </si>
  <si>
    <t>13~22</t>
    <phoneticPr fontId="2" type="noConversion"/>
  </si>
  <si>
    <t>5~10.5</t>
    <phoneticPr fontId="2" type="noConversion"/>
  </si>
  <si>
    <t>6.5~10</t>
    <phoneticPr fontId="2" type="noConversion"/>
  </si>
  <si>
    <t>Onset of symptom to discharge,d (n=45)</t>
    <phoneticPr fontId="2" type="noConversion"/>
  </si>
  <si>
    <t>14~30</t>
    <phoneticPr fontId="2" type="noConversion"/>
  </si>
  <si>
    <t>9~18</t>
    <phoneticPr fontId="2" type="noConversion"/>
  </si>
  <si>
    <t>15~27</t>
    <phoneticPr fontId="2" type="noConversion"/>
  </si>
  <si>
    <t>23.5~32</t>
    <phoneticPr fontId="2" type="noConversion"/>
  </si>
  <si>
    <t>27~34</t>
    <phoneticPr fontId="2" type="noConversion"/>
  </si>
  <si>
    <t>~</t>
    <phoneticPr fontId="2" type="noConversion"/>
  </si>
  <si>
    <t>Onset of symptom to laboratory confirmed,d</t>
    <phoneticPr fontId="2" type="noConversion"/>
  </si>
  <si>
    <t>3~7</t>
    <phoneticPr fontId="2" type="noConversion"/>
  </si>
  <si>
    <t>1~9</t>
    <phoneticPr fontId="2" type="noConversion"/>
  </si>
  <si>
    <t>2.5~6</t>
    <phoneticPr fontId="2" type="noConversion"/>
  </si>
  <si>
    <t>2.5~9</t>
    <phoneticPr fontId="2" type="noConversion"/>
  </si>
  <si>
    <t>4~14</t>
    <phoneticPr fontId="2" type="noConversion"/>
  </si>
  <si>
    <t>Onset of symptom to pneumonia,d</t>
    <phoneticPr fontId="2" type="noConversion"/>
  </si>
  <si>
    <t>3~8</t>
    <phoneticPr fontId="2" type="noConversion"/>
  </si>
  <si>
    <t>2.5~7</t>
    <phoneticPr fontId="2" type="noConversion"/>
  </si>
  <si>
    <t>5~11</t>
    <phoneticPr fontId="2" type="noConversion"/>
  </si>
  <si>
    <t>Onset of symptom to virus RNA clearance,d</t>
    <phoneticPr fontId="2" type="noConversion"/>
  </si>
  <si>
    <t>11~20</t>
    <phoneticPr fontId="2" type="noConversion"/>
  </si>
  <si>
    <t>4~12</t>
    <phoneticPr fontId="2" type="noConversion"/>
  </si>
  <si>
    <t>11.5~18.5</t>
    <phoneticPr fontId="2" type="noConversion"/>
  </si>
  <si>
    <t>16~26</t>
    <phoneticPr fontId="2" type="noConversion"/>
  </si>
  <si>
    <t>Methylprednisolone time (n=31)</t>
    <phoneticPr fontId="2" type="noConversion"/>
  </si>
  <si>
    <t>5~9</t>
    <phoneticPr fontId="2" type="noConversion"/>
  </si>
  <si>
    <t xml:space="preserve"> IQR</t>
    <phoneticPr fontId="2" type="noConversion"/>
  </si>
  <si>
    <t>IQR</t>
    <phoneticPr fontId="2" type="noConversion"/>
  </si>
  <si>
    <t>Med</t>
    <phoneticPr fontId="2" type="noConversion"/>
  </si>
  <si>
    <t>*Med, Median.</t>
    <phoneticPr fontId="2" type="noConversion"/>
  </si>
  <si>
    <t>Table 1. Demographics and baseline characteristics of 65 patients admitted to the 5th Medical Center of PLA General Hospital (Jan 20–Feb 23, 2020) with COVID19 in different clinical types.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</si>
</sst>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9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176" fontId="1" fillId="0" borderId="5" xfId="0" applyNumberFormat="1" applyFont="1" applyBorder="1" applyAlignment="1">
      <alignment horizontal="center"/>
    </xf>
    <xf numFmtId="177" fontId="1" fillId="0" borderId="5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176" fontId="4" fillId="0" borderId="6" xfId="0" applyNumberFormat="1" applyFont="1" applyBorder="1" applyAlignment="1">
      <alignment horizontal="center"/>
    </xf>
    <xf numFmtId="177" fontId="4" fillId="0" borderId="6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76" fontId="1" fillId="0" borderId="0" xfId="0" applyNumberFormat="1" applyFont="1" applyBorder="1" applyAlignment="1">
      <alignment horizontal="center"/>
    </xf>
    <xf numFmtId="177" fontId="1" fillId="0" borderId="0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177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Fill="1" applyBorder="1" applyAlignment="1">
      <alignment horizontal="center"/>
    </xf>
    <xf numFmtId="177" fontId="1" fillId="0" borderId="0" xfId="0" applyNumberFormat="1" applyFont="1" applyFill="1" applyBorder="1" applyAlignment="1">
      <alignment horizontal="center"/>
    </xf>
    <xf numFmtId="176" fontId="1" fillId="0" borderId="0" xfId="0" applyNumberFormat="1" applyFont="1" applyAlignment="1">
      <alignment horizontal="center"/>
    </xf>
    <xf numFmtId="0" fontId="1" fillId="0" borderId="1" xfId="0" applyFont="1" applyFill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177" fontId="1" fillId="0" borderId="1" xfId="0" applyNumberFormat="1" applyFont="1" applyFill="1" applyBorder="1" applyAlignment="1">
      <alignment horizontal="center"/>
    </xf>
    <xf numFmtId="177" fontId="1" fillId="0" borderId="1" xfId="0" applyNumberFormat="1" applyFont="1" applyBorder="1" applyAlignment="1">
      <alignment horizontal="center"/>
    </xf>
    <xf numFmtId="0" fontId="1" fillId="0" borderId="6" xfId="0" applyFont="1" applyBorder="1" applyAlignment="1">
      <alignment vertical="top"/>
    </xf>
    <xf numFmtId="0" fontId="1" fillId="0" borderId="0" xfId="0" applyFont="1" applyBorder="1" applyAlignment="1">
      <alignment vertical="top"/>
    </xf>
    <xf numFmtId="0" fontId="1" fillId="0" borderId="0" xfId="0" applyFont="1" applyFill="1" applyBorder="1" applyAlignment="1">
      <alignment vertical="top"/>
    </xf>
    <xf numFmtId="0" fontId="6" fillId="0" borderId="0" xfId="0" applyFont="1" applyBorder="1" applyAlignment="1">
      <alignment vertical="top"/>
    </xf>
    <xf numFmtId="0" fontId="7" fillId="0" borderId="0" xfId="0" applyFont="1" applyBorder="1" applyAlignment="1">
      <alignment vertical="top"/>
    </xf>
    <xf numFmtId="0" fontId="1" fillId="0" borderId="0" xfId="0" applyFont="1" applyAlignment="1">
      <alignment vertical="top"/>
    </xf>
    <xf numFmtId="0" fontId="6" fillId="0" borderId="0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vertical="top"/>
    </xf>
    <xf numFmtId="0" fontId="6" fillId="0" borderId="0" xfId="0" applyFont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NumberFormat="1" applyFont="1" applyFill="1" applyBorder="1" applyAlignment="1">
      <alignment horizontal="center"/>
    </xf>
    <xf numFmtId="0" fontId="8" fillId="0" borderId="0" xfId="0" applyFont="1"/>
    <xf numFmtId="0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6" fillId="0" borderId="0" xfId="0" applyFont="1" applyBorder="1"/>
    <xf numFmtId="0" fontId="1" fillId="0" borderId="0" xfId="0" applyFont="1" applyBorder="1" applyAlignment="1">
      <alignment horizontal="center" wrapText="1"/>
    </xf>
    <xf numFmtId="176" fontId="1" fillId="0" borderId="0" xfId="0" applyNumberFormat="1" applyFont="1" applyBorder="1" applyAlignment="1">
      <alignment horizontal="center" wrapText="1"/>
    </xf>
    <xf numFmtId="177" fontId="1" fillId="0" borderId="0" xfId="0" applyNumberFormat="1" applyFont="1" applyBorder="1" applyAlignment="1">
      <alignment horizontal="center" wrapText="1"/>
    </xf>
    <xf numFmtId="0" fontId="1" fillId="0" borderId="0" xfId="0" applyFont="1" applyFill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7"/>
  <sheetViews>
    <sheetView tabSelected="1" topLeftCell="A31" workbookViewId="0">
      <selection activeCell="D44" sqref="D44"/>
    </sheetView>
  </sheetViews>
  <sheetFormatPr defaultRowHeight="15" x14ac:dyDescent="0.25"/>
  <cols>
    <col min="1" max="1" width="0.75" style="33" customWidth="1"/>
    <col min="2" max="2" width="0.75" style="29" customWidth="1"/>
    <col min="3" max="3" width="0.875" style="29" customWidth="1"/>
    <col min="4" max="4" width="18.375" style="29" customWidth="1"/>
    <col min="5" max="5" width="4.5" style="14" bestFit="1" customWidth="1"/>
    <col min="6" max="6" width="5.75" style="19" customWidth="1"/>
    <col min="7" max="7" width="4.5" style="14" bestFit="1" customWidth="1"/>
    <col min="8" max="8" width="6.125" style="15" customWidth="1"/>
    <col min="9" max="9" width="5" style="14" bestFit="1" customWidth="1"/>
    <col min="10" max="10" width="8" style="15" customWidth="1"/>
    <col min="11" max="11" width="5" style="14" customWidth="1"/>
    <col min="12" max="12" width="7.75" style="19" customWidth="1"/>
    <col min="13" max="13" width="4.875" style="14" customWidth="1"/>
    <col min="14" max="14" width="6.75" style="15" customWidth="1"/>
    <col min="15" max="15" width="6.75" style="14" customWidth="1"/>
  </cols>
  <sheetData>
    <row r="1" spans="1:15" ht="29.25" customHeight="1" thickBot="1" x14ac:dyDescent="0.2">
      <c r="A1" s="47" t="s">
        <v>72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spans="1:15" x14ac:dyDescent="0.25">
      <c r="A2" s="34" t="s">
        <v>0</v>
      </c>
      <c r="B2" s="34"/>
      <c r="C2" s="34"/>
      <c r="D2" s="34"/>
      <c r="E2" s="48" t="s">
        <v>1</v>
      </c>
      <c r="F2" s="48"/>
      <c r="G2" s="48" t="s">
        <v>2</v>
      </c>
      <c r="H2" s="48"/>
      <c r="I2" s="48" t="s">
        <v>3</v>
      </c>
      <c r="J2" s="48"/>
      <c r="K2" s="48" t="s">
        <v>35</v>
      </c>
      <c r="L2" s="48"/>
      <c r="M2" s="48" t="s">
        <v>4</v>
      </c>
      <c r="N2" s="48"/>
      <c r="O2" s="1" t="s">
        <v>5</v>
      </c>
    </row>
    <row r="3" spans="1:15" x14ac:dyDescent="0.25">
      <c r="A3" s="35"/>
      <c r="B3" s="35"/>
      <c r="C3" s="35"/>
      <c r="D3" s="35"/>
      <c r="E3" s="2" t="s">
        <v>6</v>
      </c>
      <c r="F3" s="3" t="s">
        <v>7</v>
      </c>
      <c r="G3" s="2" t="s">
        <v>8</v>
      </c>
      <c r="H3" s="4" t="s">
        <v>9</v>
      </c>
      <c r="I3" s="2" t="s">
        <v>8</v>
      </c>
      <c r="J3" s="4" t="s">
        <v>9</v>
      </c>
      <c r="K3" s="2" t="s">
        <v>8</v>
      </c>
      <c r="L3" s="3" t="s">
        <v>9</v>
      </c>
      <c r="M3" s="2" t="s">
        <v>8</v>
      </c>
      <c r="N3" s="4" t="s">
        <v>9</v>
      </c>
      <c r="O3" s="5"/>
    </row>
    <row r="4" spans="1:15" x14ac:dyDescent="0.25">
      <c r="A4" s="24" t="s">
        <v>10</v>
      </c>
      <c r="B4" s="24"/>
      <c r="C4" s="24"/>
      <c r="D4" s="24"/>
      <c r="E4" s="6"/>
      <c r="F4" s="7">
        <v>65</v>
      </c>
      <c r="G4" s="6"/>
      <c r="H4" s="8"/>
      <c r="I4" s="6"/>
      <c r="J4" s="8">
        <v>32</v>
      </c>
      <c r="K4" s="6"/>
      <c r="L4" s="7">
        <v>8</v>
      </c>
      <c r="M4" s="6"/>
      <c r="N4" s="8">
        <v>15</v>
      </c>
      <c r="O4" s="9"/>
    </row>
    <row r="5" spans="1:15" x14ac:dyDescent="0.25">
      <c r="A5" s="25"/>
      <c r="B5" s="25" t="s">
        <v>11</v>
      </c>
      <c r="C5" s="25"/>
      <c r="D5" s="25"/>
      <c r="E5" s="11">
        <v>50</v>
      </c>
      <c r="F5" s="12">
        <f>E5/$F$4*100</f>
        <v>76.923076923076934</v>
      </c>
      <c r="G5" s="11">
        <v>10</v>
      </c>
      <c r="H5" s="13">
        <v>10</v>
      </c>
      <c r="I5" s="11">
        <v>29</v>
      </c>
      <c r="J5" s="13">
        <f>I5/$J$4*100</f>
        <v>90.625</v>
      </c>
      <c r="K5" s="11">
        <v>5</v>
      </c>
      <c r="L5" s="12">
        <f>K5/$L$4*100</f>
        <v>62.5</v>
      </c>
      <c r="M5" s="11">
        <v>6</v>
      </c>
      <c r="N5" s="13">
        <f>M5/$N$4*100</f>
        <v>40</v>
      </c>
      <c r="O5" s="11"/>
    </row>
    <row r="6" spans="1:15" x14ac:dyDescent="0.25">
      <c r="A6" s="25"/>
      <c r="B6" s="25" t="s">
        <v>12</v>
      </c>
      <c r="C6" s="25"/>
      <c r="D6" s="25"/>
      <c r="E6" s="11">
        <v>15</v>
      </c>
      <c r="F6" s="12">
        <f>E6/$F$4*100</f>
        <v>23.076923076923077</v>
      </c>
      <c r="G6" s="11">
        <v>0</v>
      </c>
      <c r="H6" s="13">
        <v>0</v>
      </c>
      <c r="I6" s="11">
        <v>3</v>
      </c>
      <c r="J6" s="13">
        <f>I6/$J$4*100</f>
        <v>9.375</v>
      </c>
      <c r="K6" s="11">
        <v>3</v>
      </c>
      <c r="L6" s="12">
        <f>K6/$L$4*100</f>
        <v>37.5</v>
      </c>
      <c r="M6" s="11">
        <v>9</v>
      </c>
      <c r="N6" s="13">
        <f>M6/$N$4*100</f>
        <v>60</v>
      </c>
      <c r="O6" s="11">
        <v>2.9999999999999997E-4</v>
      </c>
    </row>
    <row r="7" spans="1:15" x14ac:dyDescent="0.25">
      <c r="A7" s="25" t="s">
        <v>13</v>
      </c>
      <c r="B7" s="25"/>
      <c r="C7" s="25"/>
      <c r="D7" s="25"/>
      <c r="E7" s="11"/>
      <c r="F7" s="12"/>
      <c r="G7" s="11"/>
      <c r="H7" s="13"/>
      <c r="I7" s="11"/>
      <c r="J7" s="13"/>
      <c r="K7" s="11"/>
      <c r="L7" s="12"/>
      <c r="M7" s="11"/>
      <c r="N7" s="13"/>
    </row>
    <row r="8" spans="1:15" x14ac:dyDescent="0.25">
      <c r="A8" s="25"/>
      <c r="B8" s="25" t="s">
        <v>14</v>
      </c>
      <c r="C8" s="25"/>
      <c r="D8" s="25"/>
      <c r="E8" s="11">
        <v>36</v>
      </c>
      <c r="F8" s="12">
        <f>E8/$F$4*100</f>
        <v>55.384615384615387</v>
      </c>
      <c r="G8" s="11">
        <v>6</v>
      </c>
      <c r="H8" s="13">
        <v>60</v>
      </c>
      <c r="I8" s="11">
        <v>18</v>
      </c>
      <c r="J8" s="13">
        <f>I8/$J$4*100</f>
        <v>56.25</v>
      </c>
      <c r="K8" s="11">
        <v>4</v>
      </c>
      <c r="L8" s="12">
        <f>K8/$L$4*100</f>
        <v>50</v>
      </c>
      <c r="M8" s="11">
        <v>8</v>
      </c>
      <c r="N8" s="13">
        <f>M8/$N$4*100</f>
        <v>53.333333333333336</v>
      </c>
      <c r="O8" s="11"/>
    </row>
    <row r="9" spans="1:15" x14ac:dyDescent="0.25">
      <c r="A9" s="25"/>
      <c r="B9" s="25" t="s">
        <v>15</v>
      </c>
      <c r="C9" s="25"/>
      <c r="D9" s="25"/>
      <c r="E9" s="11">
        <v>29</v>
      </c>
      <c r="F9" s="12">
        <f>E9/$F$4*100</f>
        <v>44.61538461538462</v>
      </c>
      <c r="G9" s="11">
        <v>4</v>
      </c>
      <c r="H9" s="13">
        <v>40</v>
      </c>
      <c r="I9" s="11">
        <v>14</v>
      </c>
      <c r="J9" s="13">
        <f>I9/$J$4*100</f>
        <v>43.75</v>
      </c>
      <c r="K9" s="11">
        <v>4</v>
      </c>
      <c r="L9" s="12">
        <f>K9/$L$4*100</f>
        <v>50</v>
      </c>
      <c r="M9" s="11">
        <v>7</v>
      </c>
      <c r="N9" s="13">
        <f>M9/$N$4*100</f>
        <v>46.666666666666664</v>
      </c>
      <c r="O9" s="11">
        <v>1</v>
      </c>
    </row>
    <row r="10" spans="1:15" x14ac:dyDescent="0.25">
      <c r="A10" s="25" t="s">
        <v>16</v>
      </c>
      <c r="B10" s="25"/>
      <c r="C10" s="25"/>
      <c r="D10" s="25"/>
      <c r="E10" s="11"/>
      <c r="F10" s="12"/>
      <c r="G10" s="11"/>
      <c r="H10" s="13"/>
      <c r="I10" s="11"/>
      <c r="J10" s="13"/>
      <c r="K10" s="11"/>
      <c r="L10" s="12"/>
      <c r="M10" s="11"/>
      <c r="N10" s="13"/>
      <c r="O10" s="11"/>
    </row>
    <row r="11" spans="1:15" x14ac:dyDescent="0.25">
      <c r="A11" s="25"/>
      <c r="B11" s="25" t="s">
        <v>17</v>
      </c>
      <c r="C11" s="25"/>
      <c r="D11" s="25"/>
      <c r="E11" s="11">
        <v>7</v>
      </c>
      <c r="F11" s="12">
        <f>E11/$F$4*100</f>
        <v>10.76923076923077</v>
      </c>
      <c r="G11" s="11">
        <v>0</v>
      </c>
      <c r="H11" s="13">
        <v>0</v>
      </c>
      <c r="I11" s="11">
        <v>1</v>
      </c>
      <c r="J11" s="13">
        <f>I11/$J$4*100</f>
        <v>3.125</v>
      </c>
      <c r="K11" s="11">
        <v>0</v>
      </c>
      <c r="L11" s="12">
        <f>K11/$L$4*100</f>
        <v>0</v>
      </c>
      <c r="M11" s="11">
        <v>6</v>
      </c>
      <c r="N11" s="13">
        <f>M11/$N$4*100</f>
        <v>40</v>
      </c>
      <c r="O11" s="11"/>
    </row>
    <row r="12" spans="1:15" x14ac:dyDescent="0.25">
      <c r="A12" s="25"/>
      <c r="B12" s="26" t="s">
        <v>18</v>
      </c>
      <c r="C12" s="26"/>
      <c r="D12" s="26"/>
      <c r="E12" s="11">
        <v>36</v>
      </c>
      <c r="F12" s="12">
        <f>E12/$F$4*100</f>
        <v>55.384615384615387</v>
      </c>
      <c r="G12" s="11">
        <v>8</v>
      </c>
      <c r="H12" s="13">
        <v>80</v>
      </c>
      <c r="I12" s="11">
        <v>20</v>
      </c>
      <c r="J12" s="13">
        <f>I12/$J$4*100</f>
        <v>62.5</v>
      </c>
      <c r="K12" s="11">
        <v>3</v>
      </c>
      <c r="L12" s="12">
        <f>K12/$L$4*100</f>
        <v>37.5</v>
      </c>
      <c r="M12" s="11">
        <v>5</v>
      </c>
      <c r="N12" s="13">
        <f>M12/$N$4*100</f>
        <v>33.333333333333329</v>
      </c>
      <c r="O12" s="11"/>
    </row>
    <row r="13" spans="1:15" ht="36.75" customHeight="1" x14ac:dyDescent="0.25">
      <c r="A13" s="25"/>
      <c r="B13" s="46" t="s">
        <v>19</v>
      </c>
      <c r="C13" s="46"/>
      <c r="D13" s="46"/>
      <c r="E13" s="11">
        <v>17</v>
      </c>
      <c r="F13" s="12">
        <f>E13/$F$4*100</f>
        <v>26.153846153846157</v>
      </c>
      <c r="G13" s="11">
        <v>0</v>
      </c>
      <c r="H13" s="13">
        <v>0</v>
      </c>
      <c r="I13" s="11">
        <v>10</v>
      </c>
      <c r="J13" s="13">
        <f>I13/$J$4*100</f>
        <v>31.25</v>
      </c>
      <c r="K13" s="11">
        <v>5</v>
      </c>
      <c r="L13" s="12">
        <f>K13/$L$4*100</f>
        <v>62.5</v>
      </c>
      <c r="M13" s="11">
        <v>2</v>
      </c>
      <c r="N13" s="13">
        <f>M13/$N$4*100</f>
        <v>13.333333333333334</v>
      </c>
      <c r="O13" s="11"/>
    </row>
    <row r="14" spans="1:15" ht="34.5" customHeight="1" x14ac:dyDescent="0.25">
      <c r="A14" s="25"/>
      <c r="B14" s="46" t="s">
        <v>20</v>
      </c>
      <c r="C14" s="46"/>
      <c r="D14" s="46"/>
      <c r="E14" s="11">
        <v>5</v>
      </c>
      <c r="F14" s="12">
        <f>E14/$F$4*100</f>
        <v>7.6923076923076925</v>
      </c>
      <c r="G14" s="11">
        <v>2</v>
      </c>
      <c r="H14" s="13">
        <v>20</v>
      </c>
      <c r="I14" s="11">
        <v>1</v>
      </c>
      <c r="J14" s="13">
        <f>I14/$J$4*100</f>
        <v>3.125</v>
      </c>
      <c r="K14" s="11">
        <v>0</v>
      </c>
      <c r="L14" s="12">
        <f>K14/$L$4*100</f>
        <v>0</v>
      </c>
      <c r="M14" s="11">
        <v>2</v>
      </c>
      <c r="N14" s="13">
        <f>M14/$N$4*100</f>
        <v>13.333333333333334</v>
      </c>
      <c r="O14" s="11">
        <v>5.9999999999999995E-4</v>
      </c>
    </row>
    <row r="15" spans="1:15" ht="31.5" customHeight="1" x14ac:dyDescent="0.25">
      <c r="A15" s="46" t="s">
        <v>21</v>
      </c>
      <c r="B15" s="46"/>
      <c r="C15" s="46"/>
      <c r="D15" s="46"/>
      <c r="E15" s="11">
        <v>22</v>
      </c>
      <c r="F15" s="12">
        <f>E15/$F$4*100</f>
        <v>33.846153846153847</v>
      </c>
      <c r="G15" s="11">
        <v>1</v>
      </c>
      <c r="H15" s="13">
        <v>10</v>
      </c>
      <c r="I15" s="11">
        <v>8</v>
      </c>
      <c r="J15" s="13">
        <f>I15/$J$4*100</f>
        <v>25</v>
      </c>
      <c r="K15" s="11">
        <v>4</v>
      </c>
      <c r="L15" s="12">
        <f>K15/$L$4*100</f>
        <v>50</v>
      </c>
      <c r="M15" s="11">
        <v>9</v>
      </c>
      <c r="N15" s="13">
        <f>M15/$N$4*100</f>
        <v>60</v>
      </c>
      <c r="O15" s="11">
        <v>2.64E-2</v>
      </c>
    </row>
    <row r="16" spans="1:15" x14ac:dyDescent="0.25">
      <c r="A16" s="25" t="s">
        <v>22</v>
      </c>
      <c r="B16" s="25"/>
      <c r="C16" s="25"/>
      <c r="D16" s="25"/>
      <c r="E16" s="11"/>
      <c r="F16" s="12"/>
      <c r="J16" s="13"/>
      <c r="L16" s="12"/>
      <c r="N16" s="13"/>
    </row>
    <row r="17" spans="1:16" x14ac:dyDescent="0.25">
      <c r="A17" s="27"/>
      <c r="B17" s="28" t="s">
        <v>23</v>
      </c>
      <c r="C17" s="25"/>
      <c r="D17" s="25"/>
      <c r="E17" s="11"/>
      <c r="F17" s="12"/>
      <c r="J17" s="13"/>
      <c r="L17" s="12"/>
      <c r="N17" s="13"/>
    </row>
    <row r="18" spans="1:16" x14ac:dyDescent="0.25">
      <c r="A18" s="27"/>
      <c r="B18" s="25"/>
      <c r="C18" s="25" t="s">
        <v>24</v>
      </c>
      <c r="D18" s="25"/>
      <c r="E18" s="11">
        <v>14</v>
      </c>
      <c r="F18" s="12">
        <f t="shared" ref="F18:F23" si="0">E18/$F$4*100</f>
        <v>21.53846153846154</v>
      </c>
      <c r="G18" s="14">
        <v>0</v>
      </c>
      <c r="H18" s="15">
        <v>0</v>
      </c>
      <c r="I18" s="14">
        <v>14</v>
      </c>
      <c r="J18" s="13">
        <f t="shared" ref="J18:J23" si="1">I18/$J$4*100</f>
        <v>43.75</v>
      </c>
      <c r="K18" s="14">
        <v>0</v>
      </c>
      <c r="L18" s="12">
        <f t="shared" ref="L18:L23" si="2">K18/$L$4*100</f>
        <v>0</v>
      </c>
      <c r="M18" s="14">
        <v>0</v>
      </c>
      <c r="N18" s="13">
        <f t="shared" ref="N18:N23" si="3">M18/$N$4*100</f>
        <v>0</v>
      </c>
    </row>
    <row r="19" spans="1:16" x14ac:dyDescent="0.25">
      <c r="A19" s="27"/>
      <c r="C19" s="29" t="s">
        <v>25</v>
      </c>
      <c r="D19" s="25"/>
      <c r="E19" s="11">
        <v>8</v>
      </c>
      <c r="F19" s="12">
        <f t="shared" si="0"/>
        <v>12.307692307692308</v>
      </c>
      <c r="G19" s="14">
        <v>0</v>
      </c>
      <c r="H19" s="15">
        <v>0</v>
      </c>
      <c r="I19" s="14">
        <v>0</v>
      </c>
      <c r="J19" s="13">
        <f t="shared" si="1"/>
        <v>0</v>
      </c>
      <c r="K19" s="14">
        <v>8</v>
      </c>
      <c r="L19" s="12">
        <f t="shared" si="2"/>
        <v>100</v>
      </c>
      <c r="M19" s="14">
        <v>0</v>
      </c>
      <c r="N19" s="13">
        <f t="shared" si="3"/>
        <v>0</v>
      </c>
    </row>
    <row r="20" spans="1:16" x14ac:dyDescent="0.25">
      <c r="A20" s="27"/>
      <c r="C20" s="29" t="s">
        <v>26</v>
      </c>
      <c r="D20" s="25"/>
      <c r="E20" s="11">
        <v>12</v>
      </c>
      <c r="F20" s="12">
        <f t="shared" si="0"/>
        <v>18.461538461538463</v>
      </c>
      <c r="G20" s="14">
        <v>0</v>
      </c>
      <c r="H20" s="15">
        <v>0</v>
      </c>
      <c r="I20" s="14">
        <v>0</v>
      </c>
      <c r="J20" s="13">
        <f t="shared" si="1"/>
        <v>0</v>
      </c>
      <c r="K20" s="14">
        <v>0</v>
      </c>
      <c r="L20" s="12">
        <f t="shared" si="2"/>
        <v>0</v>
      </c>
      <c r="M20" s="14">
        <v>12</v>
      </c>
      <c r="N20" s="13">
        <f t="shared" si="3"/>
        <v>80</v>
      </c>
    </row>
    <row r="21" spans="1:16" x14ac:dyDescent="0.25">
      <c r="A21" s="27"/>
      <c r="C21" s="29" t="s">
        <v>27</v>
      </c>
      <c r="D21" s="25"/>
      <c r="E21" s="11">
        <v>3</v>
      </c>
      <c r="F21" s="12">
        <f t="shared" si="0"/>
        <v>4.6153846153846159</v>
      </c>
      <c r="G21" s="14">
        <v>0</v>
      </c>
      <c r="H21" s="15">
        <v>0</v>
      </c>
      <c r="I21" s="14">
        <v>0</v>
      </c>
      <c r="J21" s="13">
        <f t="shared" si="1"/>
        <v>0</v>
      </c>
      <c r="K21" s="14">
        <v>0</v>
      </c>
      <c r="L21" s="12">
        <f t="shared" si="2"/>
        <v>0</v>
      </c>
      <c r="M21" s="14">
        <v>3</v>
      </c>
      <c r="N21" s="13">
        <f t="shared" si="3"/>
        <v>20</v>
      </c>
      <c r="O21" s="14" t="s">
        <v>28</v>
      </c>
    </row>
    <row r="22" spans="1:16" x14ac:dyDescent="0.25">
      <c r="A22" s="27"/>
      <c r="B22" s="25" t="s">
        <v>29</v>
      </c>
      <c r="C22" s="25"/>
      <c r="D22" s="25"/>
      <c r="E22" s="11">
        <v>3</v>
      </c>
      <c r="F22" s="12">
        <f t="shared" si="0"/>
        <v>4.6153846153846159</v>
      </c>
      <c r="G22" s="14">
        <v>0</v>
      </c>
      <c r="H22" s="15">
        <v>0</v>
      </c>
      <c r="I22" s="14">
        <v>0</v>
      </c>
      <c r="J22" s="13">
        <f t="shared" si="1"/>
        <v>0</v>
      </c>
      <c r="K22" s="14">
        <v>0</v>
      </c>
      <c r="L22" s="12">
        <f t="shared" si="2"/>
        <v>0</v>
      </c>
      <c r="M22" s="14">
        <v>3</v>
      </c>
      <c r="N22" s="13">
        <f t="shared" si="3"/>
        <v>20</v>
      </c>
      <c r="O22" s="14">
        <v>7.7999999999999996E-3</v>
      </c>
    </row>
    <row r="23" spans="1:16" x14ac:dyDescent="0.25">
      <c r="A23" s="27"/>
      <c r="B23" s="25" t="s">
        <v>30</v>
      </c>
      <c r="C23" s="25"/>
      <c r="D23" s="25"/>
      <c r="E23" s="11">
        <v>31</v>
      </c>
      <c r="F23" s="12">
        <f t="shared" si="0"/>
        <v>47.692307692307693</v>
      </c>
      <c r="G23" s="11">
        <v>0</v>
      </c>
      <c r="H23" s="13">
        <v>0</v>
      </c>
      <c r="I23" s="11">
        <v>10</v>
      </c>
      <c r="J23" s="13">
        <f t="shared" si="1"/>
        <v>31.25</v>
      </c>
      <c r="K23" s="14">
        <v>8</v>
      </c>
      <c r="L23" s="12">
        <f t="shared" si="2"/>
        <v>100</v>
      </c>
      <c r="M23" s="14">
        <v>13</v>
      </c>
      <c r="N23" s="13">
        <f t="shared" si="3"/>
        <v>86.666666666666671</v>
      </c>
      <c r="O23" s="14" t="s">
        <v>28</v>
      </c>
    </row>
    <row r="24" spans="1:16" s="16" customFormat="1" x14ac:dyDescent="0.25">
      <c r="A24" s="25" t="s">
        <v>31</v>
      </c>
      <c r="B24" s="25"/>
      <c r="C24" s="25"/>
      <c r="D24" s="25"/>
      <c r="E24" s="11"/>
      <c r="F24" s="12"/>
      <c r="G24" s="11"/>
      <c r="H24" s="13"/>
      <c r="I24" s="11"/>
      <c r="J24" s="13"/>
      <c r="K24" s="11"/>
      <c r="L24" s="12"/>
      <c r="M24" s="11"/>
      <c r="N24" s="13"/>
      <c r="O24" s="11"/>
    </row>
    <row r="25" spans="1:16" s="16" customFormat="1" x14ac:dyDescent="0.25">
      <c r="A25" s="30"/>
      <c r="B25" s="26" t="s">
        <v>32</v>
      </c>
      <c r="C25" s="26"/>
      <c r="D25" s="26"/>
      <c r="E25" s="17">
        <v>18</v>
      </c>
      <c r="F25" s="12">
        <f>E25/$F$4*100</f>
        <v>27.692307692307693</v>
      </c>
      <c r="G25" s="17">
        <v>0</v>
      </c>
      <c r="H25" s="18">
        <v>0</v>
      </c>
      <c r="I25" s="17">
        <v>7</v>
      </c>
      <c r="J25" s="13">
        <f>I25/$J$4*100</f>
        <v>21.875</v>
      </c>
      <c r="K25" s="17">
        <v>4</v>
      </c>
      <c r="L25" s="12">
        <f>K25/$L$4*100</f>
        <v>50</v>
      </c>
      <c r="M25" s="17">
        <v>7</v>
      </c>
      <c r="N25" s="13">
        <f>M25/$N$4*100</f>
        <v>46.666666666666664</v>
      </c>
      <c r="O25" s="17"/>
    </row>
    <row r="26" spans="1:16" s="16" customFormat="1" x14ac:dyDescent="0.25">
      <c r="A26" s="30"/>
      <c r="B26" s="26" t="s">
        <v>33</v>
      </c>
      <c r="C26" s="26"/>
      <c r="D26" s="26"/>
      <c r="E26" s="17">
        <v>45</v>
      </c>
      <c r="F26" s="12">
        <f>E26/$F$4*100</f>
        <v>69.230769230769226</v>
      </c>
      <c r="G26" s="17">
        <v>10</v>
      </c>
      <c r="H26" s="18">
        <v>10</v>
      </c>
      <c r="I26" s="17">
        <v>25</v>
      </c>
      <c r="J26" s="13">
        <f>I26/$J$4*100</f>
        <v>78.125</v>
      </c>
      <c r="K26" s="17">
        <v>4</v>
      </c>
      <c r="L26" s="12">
        <f>K26/$L$4*100</f>
        <v>50</v>
      </c>
      <c r="M26" s="17">
        <v>6</v>
      </c>
      <c r="N26" s="13">
        <f>M26/$N$4*100</f>
        <v>40</v>
      </c>
      <c r="O26" s="17"/>
    </row>
    <row r="27" spans="1:16" s="16" customFormat="1" ht="15.75" thickBot="1" x14ac:dyDescent="0.3">
      <c r="A27" s="31"/>
      <c r="B27" s="32" t="s">
        <v>34</v>
      </c>
      <c r="C27" s="32"/>
      <c r="D27" s="32"/>
      <c r="E27" s="20">
        <v>2</v>
      </c>
      <c r="F27" s="21">
        <f>E27/$F$4*100</f>
        <v>3.0769230769230771</v>
      </c>
      <c r="G27" s="20">
        <v>0</v>
      </c>
      <c r="H27" s="22">
        <v>0</v>
      </c>
      <c r="I27" s="20">
        <v>0</v>
      </c>
      <c r="J27" s="23">
        <f>I27/$J$4*100</f>
        <v>0</v>
      </c>
      <c r="K27" s="20">
        <v>0</v>
      </c>
      <c r="L27" s="21">
        <f>K27/$L$4*100</f>
        <v>0</v>
      </c>
      <c r="M27" s="20">
        <v>2</v>
      </c>
      <c r="N27" s="23">
        <f>M27/$N$4*100</f>
        <v>13.333333333333334</v>
      </c>
      <c r="O27" s="20">
        <v>4.7000000000000002E-3</v>
      </c>
      <c r="P27" s="10"/>
    </row>
    <row r="28" spans="1:16" x14ac:dyDescent="0.25">
      <c r="A28" s="42"/>
      <c r="B28" s="10"/>
      <c r="C28" s="10"/>
      <c r="D28" s="10"/>
      <c r="E28" s="43" t="s">
        <v>70</v>
      </c>
      <c r="F28" s="44" t="s">
        <v>68</v>
      </c>
      <c r="G28" s="43" t="s">
        <v>70</v>
      </c>
      <c r="H28" s="45" t="s">
        <v>68</v>
      </c>
      <c r="I28" s="43" t="s">
        <v>70</v>
      </c>
      <c r="J28" s="45" t="s">
        <v>68</v>
      </c>
      <c r="K28" s="43" t="s">
        <v>70</v>
      </c>
      <c r="L28" s="44" t="s">
        <v>68</v>
      </c>
      <c r="M28" s="43" t="s">
        <v>70</v>
      </c>
      <c r="N28" s="45" t="s">
        <v>69</v>
      </c>
      <c r="O28" s="11"/>
    </row>
    <row r="29" spans="1:16" ht="30" customHeight="1" x14ac:dyDescent="0.25">
      <c r="A29" s="49" t="s">
        <v>51</v>
      </c>
      <c r="B29" s="49"/>
      <c r="C29" s="49"/>
      <c r="D29" s="49"/>
      <c r="E29" s="36">
        <v>5</v>
      </c>
      <c r="F29" s="36" t="s">
        <v>52</v>
      </c>
      <c r="G29" s="36">
        <v>3</v>
      </c>
      <c r="H29" s="36" t="s">
        <v>53</v>
      </c>
      <c r="I29" s="36">
        <v>3.5</v>
      </c>
      <c r="J29" s="36" t="s">
        <v>54</v>
      </c>
      <c r="K29" s="36">
        <v>5.5</v>
      </c>
      <c r="L29" s="36" t="s">
        <v>55</v>
      </c>
      <c r="M29" s="36">
        <v>7</v>
      </c>
      <c r="N29" s="36" t="s">
        <v>56</v>
      </c>
      <c r="O29" s="17">
        <v>4.0000000000000002E-4</v>
      </c>
    </row>
    <row r="30" spans="1:16" ht="30.75" customHeight="1" x14ac:dyDescent="0.25">
      <c r="A30" s="49" t="s">
        <v>57</v>
      </c>
      <c r="B30" s="49"/>
      <c r="C30" s="49"/>
      <c r="D30" s="49"/>
      <c r="E30" s="36">
        <v>6</v>
      </c>
      <c r="F30" s="36" t="s">
        <v>58</v>
      </c>
      <c r="G30" s="36">
        <v>4</v>
      </c>
      <c r="H30" s="36" t="s">
        <v>39</v>
      </c>
      <c r="I30" s="36">
        <v>5.5</v>
      </c>
      <c r="J30" s="36" t="s">
        <v>40</v>
      </c>
      <c r="K30" s="36">
        <v>5</v>
      </c>
      <c r="L30" s="36" t="s">
        <v>59</v>
      </c>
      <c r="M30" s="36">
        <v>7</v>
      </c>
      <c r="N30" s="36" t="s">
        <v>60</v>
      </c>
      <c r="O30" s="17">
        <v>4.4299999999999999E-2</v>
      </c>
    </row>
    <row r="31" spans="1:16" ht="33.75" customHeight="1" x14ac:dyDescent="0.25">
      <c r="A31" s="50" t="s">
        <v>61</v>
      </c>
      <c r="B31" s="50"/>
      <c r="C31" s="50"/>
      <c r="D31" s="50"/>
      <c r="E31" s="36">
        <v>15</v>
      </c>
      <c r="F31" s="36" t="s">
        <v>62</v>
      </c>
      <c r="G31" s="36">
        <v>6</v>
      </c>
      <c r="H31" s="36" t="s">
        <v>63</v>
      </c>
      <c r="I31" s="36">
        <v>14.5</v>
      </c>
      <c r="J31" s="36" t="s">
        <v>64</v>
      </c>
      <c r="K31" s="36">
        <v>18</v>
      </c>
      <c r="L31" s="36" t="s">
        <v>41</v>
      </c>
      <c r="M31" s="36">
        <v>20</v>
      </c>
      <c r="N31" s="36" t="s">
        <v>65</v>
      </c>
      <c r="O31" s="37">
        <v>1E-4</v>
      </c>
    </row>
    <row r="32" spans="1:16" s="39" customFormat="1" ht="28.5" customHeight="1" x14ac:dyDescent="0.25">
      <c r="A32" s="51" t="s">
        <v>66</v>
      </c>
      <c r="B32" s="51"/>
      <c r="C32" s="51"/>
      <c r="D32" s="51"/>
      <c r="E32" s="38">
        <v>7</v>
      </c>
      <c r="F32" s="38" t="s">
        <v>67</v>
      </c>
      <c r="G32" s="38" t="s">
        <v>50</v>
      </c>
      <c r="H32" s="38" t="s">
        <v>50</v>
      </c>
      <c r="I32" s="38">
        <v>5.5</v>
      </c>
      <c r="J32" s="38" t="s">
        <v>39</v>
      </c>
      <c r="K32" s="38">
        <v>7.5</v>
      </c>
      <c r="L32" s="38" t="s">
        <v>42</v>
      </c>
      <c r="M32" s="38">
        <v>8</v>
      </c>
      <c r="N32" s="38" t="s">
        <v>43</v>
      </c>
      <c r="O32" s="37">
        <v>0.32200000000000001</v>
      </c>
    </row>
    <row r="33" spans="1:15" s="39" customFormat="1" ht="30" customHeight="1" thickBot="1" x14ac:dyDescent="0.3">
      <c r="A33" s="52" t="s">
        <v>44</v>
      </c>
      <c r="B33" s="52"/>
      <c r="C33" s="52"/>
      <c r="D33" s="52"/>
      <c r="E33" s="40">
        <v>19</v>
      </c>
      <c r="F33" s="40" t="s">
        <v>45</v>
      </c>
      <c r="G33" s="40">
        <v>13</v>
      </c>
      <c r="H33" s="40" t="s">
        <v>46</v>
      </c>
      <c r="I33" s="40">
        <v>19</v>
      </c>
      <c r="J33" s="40" t="s">
        <v>47</v>
      </c>
      <c r="K33" s="40">
        <v>31</v>
      </c>
      <c r="L33" s="40" t="s">
        <v>48</v>
      </c>
      <c r="M33" s="40">
        <v>31</v>
      </c>
      <c r="N33" s="40" t="s">
        <v>49</v>
      </c>
      <c r="O33" s="41">
        <v>2.9999999999999997E-4</v>
      </c>
    </row>
    <row r="34" spans="1:15" x14ac:dyDescent="0.25">
      <c r="A34" s="29" t="s">
        <v>37</v>
      </c>
    </row>
    <row r="35" spans="1:15" x14ac:dyDescent="0.25">
      <c r="A35" s="29" t="s">
        <v>36</v>
      </c>
    </row>
    <row r="36" spans="1:15" x14ac:dyDescent="0.25">
      <c r="A36" s="29" t="s">
        <v>38</v>
      </c>
    </row>
    <row r="37" spans="1:15" x14ac:dyDescent="0.25">
      <c r="A37" s="29" t="s">
        <v>71</v>
      </c>
    </row>
  </sheetData>
  <mergeCells count="14">
    <mergeCell ref="A29:D29"/>
    <mergeCell ref="A30:D30"/>
    <mergeCell ref="A31:D31"/>
    <mergeCell ref="A32:D32"/>
    <mergeCell ref="A33:D33"/>
    <mergeCell ref="B13:D13"/>
    <mergeCell ref="B14:D14"/>
    <mergeCell ref="A15:D15"/>
    <mergeCell ref="A1:O1"/>
    <mergeCell ref="E2:F2"/>
    <mergeCell ref="G2:H2"/>
    <mergeCell ref="I2:J2"/>
    <mergeCell ref="K2:L2"/>
    <mergeCell ref="M2:N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>Yale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cp:lastPrinted>2020-03-07T13:08:07Z</cp:lastPrinted>
  <dcterms:created xsi:type="dcterms:W3CDTF">2020-02-28T12:09:31Z</dcterms:created>
  <dcterms:modified xsi:type="dcterms:W3CDTF">2020-03-07T13:09:05Z</dcterms:modified>
</cp:coreProperties>
</file>