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ple\Desktop\lff\submission65\"/>
    </mc:Choice>
  </mc:AlternateContent>
  <bookViews>
    <workbookView xWindow="0" yWindow="0" windowWidth="20235" windowHeight="6870"/>
  </bookViews>
  <sheets>
    <sheet name="STable 1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9" i="1" l="1"/>
  <c r="K29" i="1"/>
  <c r="I29" i="1"/>
  <c r="E29" i="1"/>
  <c r="M27" i="1"/>
  <c r="K27" i="1"/>
  <c r="I27" i="1"/>
  <c r="E27" i="1"/>
  <c r="M25" i="1"/>
  <c r="K25" i="1"/>
  <c r="I25" i="1"/>
  <c r="E25" i="1"/>
  <c r="M23" i="1"/>
  <c r="K23" i="1"/>
  <c r="I23" i="1"/>
  <c r="E23" i="1"/>
  <c r="M21" i="1"/>
  <c r="K21" i="1"/>
  <c r="I21" i="1"/>
  <c r="E21" i="1"/>
  <c r="M18" i="1"/>
  <c r="K18" i="1"/>
  <c r="I18" i="1"/>
  <c r="E18" i="1"/>
  <c r="M16" i="1"/>
  <c r="K16" i="1"/>
  <c r="I16" i="1"/>
  <c r="E16" i="1"/>
  <c r="M14" i="1"/>
  <c r="K14" i="1"/>
  <c r="I14" i="1"/>
  <c r="E14" i="1"/>
  <c r="M11" i="1"/>
  <c r="K11" i="1"/>
  <c r="I11" i="1"/>
  <c r="E11" i="1"/>
  <c r="M8" i="1"/>
  <c r="K8" i="1"/>
  <c r="I8" i="1"/>
  <c r="E8" i="1"/>
  <c r="M6" i="1"/>
  <c r="K6" i="1"/>
  <c r="I6" i="1"/>
  <c r="E6" i="1"/>
</calcChain>
</file>

<file path=xl/sharedStrings.xml><?xml version="1.0" encoding="utf-8"?>
<sst xmlns="http://schemas.openxmlformats.org/spreadsheetml/2006/main" count="47" uniqueCount="41">
  <si>
    <t>Total (n=65)</t>
    <phoneticPr fontId="2" type="noConversion"/>
  </si>
  <si>
    <t>Mild (n=10)</t>
    <phoneticPr fontId="2" type="noConversion"/>
  </si>
  <si>
    <t>General (n=32)</t>
    <phoneticPr fontId="2" type="noConversion"/>
  </si>
  <si>
    <t>Critical (n=15)</t>
    <phoneticPr fontId="2" type="noConversion"/>
  </si>
  <si>
    <t>P</t>
    <phoneticPr fontId="2" type="noConversion"/>
  </si>
  <si>
    <t>N</t>
    <phoneticPr fontId="2" type="noConversion"/>
  </si>
  <si>
    <t>%</t>
    <phoneticPr fontId="2" type="noConversion"/>
  </si>
  <si>
    <t>N</t>
  </si>
  <si>
    <t>%</t>
  </si>
  <si>
    <t>Blood routine</t>
    <phoneticPr fontId="2" type="noConversion"/>
  </si>
  <si>
    <r>
      <t>WBC(×10</t>
    </r>
    <r>
      <rPr>
        <vertAlign val="super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 xml:space="preserve">/L) </t>
    </r>
    <phoneticPr fontId="2" type="noConversion"/>
  </si>
  <si>
    <t>&lt;4</t>
    <phoneticPr fontId="2" type="noConversion"/>
  </si>
  <si>
    <r>
      <t>Lymphocytes(×10</t>
    </r>
    <r>
      <rPr>
        <vertAlign val="super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 xml:space="preserve">/L) </t>
    </r>
    <phoneticPr fontId="2" type="noConversion"/>
  </si>
  <si>
    <t>&lt;1.0</t>
    <phoneticPr fontId="2" type="noConversion"/>
  </si>
  <si>
    <t>&lt;0.0001</t>
    <phoneticPr fontId="2" type="noConversion"/>
  </si>
  <si>
    <t>Coagulation function</t>
  </si>
  <si>
    <t>D-dimer, mg/L</t>
    <phoneticPr fontId="2" type="noConversion"/>
  </si>
  <si>
    <r>
      <rPr>
        <sz val="11"/>
        <color theme="1"/>
        <rFont val="宋体"/>
        <family val="2"/>
      </rPr>
      <t>≥</t>
    </r>
    <r>
      <rPr>
        <sz val="11"/>
        <color theme="1"/>
        <rFont val="Times New Roman"/>
        <family val="1"/>
      </rPr>
      <t>0.55</t>
    </r>
    <phoneticPr fontId="2" type="noConversion"/>
  </si>
  <si>
    <t>Biochemistry</t>
    <phoneticPr fontId="2" type="noConversion"/>
  </si>
  <si>
    <t xml:space="preserve">ALT(U/L) </t>
  </si>
  <si>
    <t>&gt;40</t>
    <phoneticPr fontId="2" type="noConversion"/>
  </si>
  <si>
    <t xml:space="preserve">CK (U/L) </t>
  </si>
  <si>
    <t>&gt;140</t>
    <phoneticPr fontId="2" type="noConversion"/>
  </si>
  <si>
    <t xml:space="preserve">Potassium (mmol/L) </t>
  </si>
  <si>
    <t>&lt;3.5</t>
    <phoneticPr fontId="2" type="noConversion"/>
  </si>
  <si>
    <t>Infection-related biomarkers</t>
  </si>
  <si>
    <t xml:space="preserve">PCT (ng/ml) </t>
  </si>
  <si>
    <t>&gt;0.5</t>
    <phoneticPr fontId="2" type="noConversion"/>
  </si>
  <si>
    <t xml:space="preserve">IL-6 (pg/ml) </t>
    <phoneticPr fontId="2" type="noConversion"/>
  </si>
  <si>
    <t>&gt;7</t>
    <phoneticPr fontId="2" type="noConversion"/>
  </si>
  <si>
    <t xml:space="preserve">ESR (mm/h) </t>
  </si>
  <si>
    <t>&gt;20</t>
    <phoneticPr fontId="2" type="noConversion"/>
  </si>
  <si>
    <t xml:space="preserve">Serum ferritin (ng/mL) </t>
  </si>
  <si>
    <t>&gt;400</t>
    <phoneticPr fontId="2" type="noConversion"/>
  </si>
  <si>
    <t xml:space="preserve">CRP (mg/L) </t>
  </si>
  <si>
    <t>&gt;8.2</t>
    <phoneticPr fontId="2" type="noConversion"/>
  </si>
  <si>
    <t>Severe (n=8)</t>
    <phoneticPr fontId="2" type="noConversion"/>
  </si>
  <si>
    <t>Abbreviations: COVID19, Corona Virus Disease 2019.WBC, White blood cell count.</t>
    <phoneticPr fontId="2" type="noConversion"/>
  </si>
  <si>
    <t xml:space="preserve"> ALT, Alanine aminotransferase.CRE, Creatinine. CK,Creatine kinase. PCT, Procalcitonin.</t>
    <phoneticPr fontId="2" type="noConversion"/>
  </si>
  <si>
    <t xml:space="preserve">IL-6, Interleukin-6.ESR, Erythrocyte sedimentation rate. CRP, C-reactive protein. </t>
    <phoneticPr fontId="2" type="noConversion"/>
  </si>
  <si>
    <t>Supplemental table 1a. Laboratory values of patients with COVID19  in different clinical types.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</si>
</sst>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9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theme="0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theme="1"/>
      <name val="宋体"/>
      <family val="2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NumberFormat="1" applyFont="1"/>
    <xf numFmtId="0" fontId="1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77" fontId="3" fillId="0" borderId="0" xfId="0" applyNumberFormat="1" applyFont="1" applyAlignment="1">
      <alignment horizontal="center"/>
    </xf>
    <xf numFmtId="0" fontId="1" fillId="0" borderId="1" xfId="0" applyFont="1" applyBorder="1"/>
    <xf numFmtId="0" fontId="1" fillId="0" borderId="1" xfId="0" applyNumberFormat="1" applyFont="1" applyBorder="1"/>
    <xf numFmtId="0" fontId="1" fillId="0" borderId="0" xfId="0" applyFont="1" applyBorder="1"/>
    <xf numFmtId="0" fontId="1" fillId="0" borderId="0" xfId="0" applyNumberFormat="1" applyFont="1" applyBorder="1"/>
    <xf numFmtId="0" fontId="1" fillId="0" borderId="3" xfId="0" applyFont="1" applyBorder="1" applyAlignment="1">
      <alignment horizontal="center"/>
    </xf>
    <xf numFmtId="176" fontId="1" fillId="0" borderId="3" xfId="0" applyNumberFormat="1" applyFont="1" applyBorder="1" applyAlignment="1">
      <alignment horizontal="center"/>
    </xf>
    <xf numFmtId="177" fontId="1" fillId="0" borderId="3" xfId="0" applyNumberFormat="1" applyFont="1" applyBorder="1" applyAlignment="1">
      <alignment horizontal="center"/>
    </xf>
    <xf numFmtId="0" fontId="1" fillId="0" borderId="5" xfId="0" applyFont="1" applyBorder="1"/>
    <xf numFmtId="0" fontId="1" fillId="0" borderId="5" xfId="0" applyNumberFormat="1" applyFont="1" applyBorder="1"/>
    <xf numFmtId="0" fontId="5" fillId="0" borderId="5" xfId="0" applyFont="1" applyBorder="1" applyAlignment="1">
      <alignment horizontal="center"/>
    </xf>
    <xf numFmtId="176" fontId="5" fillId="0" borderId="5" xfId="0" applyNumberFormat="1" applyFont="1" applyBorder="1" applyAlignment="1">
      <alignment horizontal="center"/>
    </xf>
    <xf numFmtId="176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77" fontId="5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/>
    </xf>
    <xf numFmtId="176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NumberFormat="1" applyFont="1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176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/>
    <xf numFmtId="0" fontId="3" fillId="0" borderId="0" xfId="0" applyNumberFormat="1" applyFont="1" applyFill="1" applyBorder="1"/>
    <xf numFmtId="0" fontId="8" fillId="0" borderId="0" xfId="0" applyFont="1" applyFill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176" fontId="3" fillId="0" borderId="6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77" fontId="3" fillId="0" borderId="6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R13" sqref="R13"/>
    </sheetView>
  </sheetViews>
  <sheetFormatPr defaultRowHeight="15" x14ac:dyDescent="0.25"/>
  <cols>
    <col min="1" max="1" width="2.5" style="1" customWidth="1"/>
    <col min="2" max="2" width="1.375" style="1" customWidth="1"/>
    <col min="3" max="3" width="15.625" style="2" customWidth="1"/>
    <col min="4" max="4" width="3.875" style="3" customWidth="1"/>
    <col min="5" max="5" width="6" style="4" bestFit="1" customWidth="1"/>
    <col min="6" max="6" width="4.5" style="5" customWidth="1"/>
    <col min="7" max="7" width="6" style="4" bestFit="1" customWidth="1"/>
    <col min="8" max="8" width="6.375" style="5" customWidth="1"/>
    <col min="9" max="9" width="6.125" style="6" bestFit="1" customWidth="1"/>
    <col min="10" max="10" width="5.5" style="5" customWidth="1"/>
    <col min="11" max="11" width="6.125" style="6" bestFit="1" customWidth="1"/>
    <col min="12" max="12" width="6.25" style="5" customWidth="1"/>
    <col min="13" max="13" width="6" style="4" bestFit="1" customWidth="1"/>
    <col min="14" max="14" width="7.375" style="5" bestFit="1" customWidth="1"/>
  </cols>
  <sheetData>
    <row r="1" spans="1:14" ht="15.75" thickBot="1" x14ac:dyDescent="0.3">
      <c r="A1" s="1" t="s">
        <v>40</v>
      </c>
    </row>
    <row r="2" spans="1:14" x14ac:dyDescent="0.25">
      <c r="A2" s="7"/>
      <c r="B2" s="7"/>
      <c r="C2" s="8"/>
      <c r="D2" s="42" t="s">
        <v>0</v>
      </c>
      <c r="E2" s="42"/>
      <c r="F2" s="42" t="s">
        <v>1</v>
      </c>
      <c r="G2" s="42"/>
      <c r="H2" s="42" t="s">
        <v>2</v>
      </c>
      <c r="I2" s="42"/>
      <c r="J2" s="42" t="s">
        <v>36</v>
      </c>
      <c r="K2" s="42"/>
      <c r="L2" s="42" t="s">
        <v>3</v>
      </c>
      <c r="M2" s="42"/>
      <c r="N2" s="40" t="s">
        <v>4</v>
      </c>
    </row>
    <row r="3" spans="1:14" x14ac:dyDescent="0.25">
      <c r="A3" s="9"/>
      <c r="B3" s="9"/>
      <c r="C3" s="10"/>
      <c r="D3" s="11" t="s">
        <v>5</v>
      </c>
      <c r="E3" s="12" t="s">
        <v>6</v>
      </c>
      <c r="F3" s="11" t="s">
        <v>7</v>
      </c>
      <c r="G3" s="13" t="s">
        <v>8</v>
      </c>
      <c r="H3" s="11" t="s">
        <v>7</v>
      </c>
      <c r="I3" s="13" t="s">
        <v>8</v>
      </c>
      <c r="J3" s="11" t="s">
        <v>7</v>
      </c>
      <c r="K3" s="13" t="s">
        <v>8</v>
      </c>
      <c r="L3" s="11" t="s">
        <v>7</v>
      </c>
      <c r="M3" s="13" t="s">
        <v>8</v>
      </c>
      <c r="N3" s="41"/>
    </row>
    <row r="4" spans="1:14" x14ac:dyDescent="0.25">
      <c r="A4" s="14" t="s">
        <v>9</v>
      </c>
      <c r="B4" s="14"/>
      <c r="C4" s="15"/>
      <c r="D4" s="16"/>
      <c r="E4" s="17">
        <v>65</v>
      </c>
      <c r="F4" s="16"/>
      <c r="G4" s="18"/>
      <c r="H4" s="19"/>
      <c r="I4" s="20">
        <v>32</v>
      </c>
      <c r="J4" s="19"/>
      <c r="K4" s="20">
        <v>8</v>
      </c>
      <c r="L4" s="19"/>
      <c r="M4" s="18">
        <v>15</v>
      </c>
      <c r="N4" s="19"/>
    </row>
    <row r="5" spans="1:14" ht="18" x14ac:dyDescent="0.25">
      <c r="A5" s="9"/>
      <c r="B5" s="9" t="s">
        <v>10</v>
      </c>
      <c r="C5" s="10"/>
      <c r="D5" s="21"/>
      <c r="E5" s="22"/>
      <c r="F5" s="23"/>
    </row>
    <row r="6" spans="1:14" x14ac:dyDescent="0.25">
      <c r="A6" s="9"/>
      <c r="B6" s="9"/>
      <c r="C6" s="10" t="s">
        <v>11</v>
      </c>
      <c r="D6" s="21">
        <v>22</v>
      </c>
      <c r="E6" s="22">
        <f>D6/$E$4*100</f>
        <v>33.846153846153847</v>
      </c>
      <c r="F6" s="23">
        <v>1</v>
      </c>
      <c r="G6" s="4">
        <v>10</v>
      </c>
      <c r="H6" s="5">
        <v>14</v>
      </c>
      <c r="I6" s="6">
        <f>H6/$I$4*100</f>
        <v>43.75</v>
      </c>
      <c r="J6" s="5">
        <v>2</v>
      </c>
      <c r="K6" s="6">
        <f>J6/$K$4*100</f>
        <v>25</v>
      </c>
      <c r="L6" s="5">
        <v>5</v>
      </c>
      <c r="M6" s="4">
        <f>L6/$M$4*100</f>
        <v>33.333333333333329</v>
      </c>
      <c r="N6" s="5">
        <v>0.25580000000000003</v>
      </c>
    </row>
    <row r="7" spans="1:14" ht="18" x14ac:dyDescent="0.25">
      <c r="A7" s="9"/>
      <c r="B7" s="9" t="s">
        <v>12</v>
      </c>
      <c r="C7" s="10"/>
      <c r="D7" s="21"/>
      <c r="E7" s="22"/>
      <c r="F7" s="23"/>
    </row>
    <row r="8" spans="1:14" x14ac:dyDescent="0.25">
      <c r="A8" s="9"/>
      <c r="B8" s="9"/>
      <c r="C8" s="10" t="s">
        <v>13</v>
      </c>
      <c r="D8" s="21">
        <v>19</v>
      </c>
      <c r="E8" s="22">
        <f t="shared" ref="E8:E29" si="0">D8/$E$4*100</f>
        <v>29.230769230769234</v>
      </c>
      <c r="F8" s="23">
        <v>0</v>
      </c>
      <c r="G8" s="4">
        <v>0</v>
      </c>
      <c r="H8" s="5">
        <v>4</v>
      </c>
      <c r="I8" s="6">
        <f t="shared" ref="I8:I29" si="1">H8/$I$4*100</f>
        <v>12.5</v>
      </c>
      <c r="J8" s="5">
        <v>4</v>
      </c>
      <c r="K8" s="6">
        <f t="shared" ref="K8:K29" si="2">J8/$K$4*100</f>
        <v>50</v>
      </c>
      <c r="L8" s="5">
        <v>11</v>
      </c>
      <c r="M8" s="4">
        <f t="shared" ref="M8:M29" si="3">L8/$M$4*100</f>
        <v>73.333333333333329</v>
      </c>
      <c r="N8" s="5" t="s">
        <v>14</v>
      </c>
    </row>
    <row r="9" spans="1:14" x14ac:dyDescent="0.25">
      <c r="A9" s="9" t="s">
        <v>15</v>
      </c>
      <c r="B9" s="9"/>
      <c r="C9" s="10"/>
      <c r="D9" s="21"/>
      <c r="E9" s="22"/>
      <c r="F9" s="23"/>
    </row>
    <row r="10" spans="1:14" x14ac:dyDescent="0.25">
      <c r="A10" s="9"/>
      <c r="B10" s="9" t="s">
        <v>16</v>
      </c>
      <c r="C10" s="10"/>
      <c r="D10" s="21"/>
      <c r="E10" s="22"/>
      <c r="F10" s="23"/>
    </row>
    <row r="11" spans="1:14" x14ac:dyDescent="0.25">
      <c r="A11" s="9"/>
      <c r="B11" s="9"/>
      <c r="C11" s="24" t="s">
        <v>17</v>
      </c>
      <c r="D11" s="21">
        <v>24</v>
      </c>
      <c r="E11" s="22">
        <f t="shared" si="0"/>
        <v>36.923076923076927</v>
      </c>
      <c r="F11" s="23">
        <v>1</v>
      </c>
      <c r="G11" s="4">
        <v>10</v>
      </c>
      <c r="H11" s="5">
        <v>7</v>
      </c>
      <c r="I11" s="6">
        <f t="shared" si="1"/>
        <v>21.875</v>
      </c>
      <c r="J11" s="5">
        <v>5</v>
      </c>
      <c r="K11" s="6">
        <f t="shared" si="2"/>
        <v>62.5</v>
      </c>
      <c r="L11" s="5">
        <v>11</v>
      </c>
      <c r="M11" s="4">
        <f t="shared" si="3"/>
        <v>73.333333333333329</v>
      </c>
      <c r="N11" s="5">
        <v>5.9999999999999995E-4</v>
      </c>
    </row>
    <row r="12" spans="1:14" x14ac:dyDescent="0.25">
      <c r="A12" s="9" t="s">
        <v>18</v>
      </c>
      <c r="B12" s="9"/>
      <c r="C12" s="10"/>
      <c r="D12" s="21"/>
      <c r="E12" s="22"/>
      <c r="F12" s="23"/>
    </row>
    <row r="13" spans="1:14" x14ac:dyDescent="0.25">
      <c r="A13" s="9"/>
      <c r="B13" s="9" t="s">
        <v>19</v>
      </c>
      <c r="C13" s="10"/>
      <c r="D13" s="21"/>
      <c r="E13" s="22"/>
      <c r="F13" s="23"/>
    </row>
    <row r="14" spans="1:14" x14ac:dyDescent="0.25">
      <c r="A14" s="9"/>
      <c r="B14" s="9"/>
      <c r="C14" s="24" t="s">
        <v>20</v>
      </c>
      <c r="D14" s="21">
        <v>13</v>
      </c>
      <c r="E14" s="22">
        <f t="shared" si="0"/>
        <v>20</v>
      </c>
      <c r="F14" s="23">
        <v>3</v>
      </c>
      <c r="G14" s="4">
        <v>30</v>
      </c>
      <c r="H14" s="5">
        <v>1</v>
      </c>
      <c r="I14" s="6">
        <f t="shared" si="1"/>
        <v>3.125</v>
      </c>
      <c r="J14" s="5">
        <v>3</v>
      </c>
      <c r="K14" s="6">
        <f t="shared" si="2"/>
        <v>37.5</v>
      </c>
      <c r="L14" s="5">
        <v>6</v>
      </c>
      <c r="M14" s="4">
        <f t="shared" si="3"/>
        <v>40</v>
      </c>
      <c r="N14" s="5">
        <v>2.2000000000000001E-3</v>
      </c>
    </row>
    <row r="15" spans="1:14" x14ac:dyDescent="0.25">
      <c r="A15" s="9"/>
      <c r="B15" s="9" t="s">
        <v>21</v>
      </c>
      <c r="C15" s="10"/>
      <c r="D15" s="21"/>
      <c r="E15" s="22"/>
      <c r="F15" s="23"/>
    </row>
    <row r="16" spans="1:14" x14ac:dyDescent="0.25">
      <c r="A16" s="9"/>
      <c r="B16" s="9"/>
      <c r="C16" s="24" t="s">
        <v>22</v>
      </c>
      <c r="D16" s="21">
        <v>10</v>
      </c>
      <c r="E16" s="22">
        <f t="shared" si="0"/>
        <v>15.384615384615385</v>
      </c>
      <c r="F16" s="23">
        <v>0</v>
      </c>
      <c r="G16" s="4">
        <v>0</v>
      </c>
      <c r="H16" s="5">
        <v>3</v>
      </c>
      <c r="I16" s="6">
        <f t="shared" si="1"/>
        <v>9.375</v>
      </c>
      <c r="J16" s="5">
        <v>1</v>
      </c>
      <c r="K16" s="6">
        <f t="shared" si="2"/>
        <v>12.5</v>
      </c>
      <c r="L16" s="5">
        <v>6</v>
      </c>
      <c r="M16" s="4">
        <f t="shared" si="3"/>
        <v>40</v>
      </c>
      <c r="N16" s="5">
        <v>3.27E-2</v>
      </c>
    </row>
    <row r="17" spans="1:14" x14ac:dyDescent="0.25">
      <c r="A17" s="9"/>
      <c r="B17" s="9" t="s">
        <v>23</v>
      </c>
      <c r="C17" s="10"/>
      <c r="D17" s="21"/>
      <c r="E17" s="22"/>
      <c r="F17" s="23"/>
    </row>
    <row r="18" spans="1:14" x14ac:dyDescent="0.25">
      <c r="A18" s="9"/>
      <c r="B18" s="9"/>
      <c r="C18" s="24" t="s">
        <v>24</v>
      </c>
      <c r="D18" s="21">
        <v>16</v>
      </c>
      <c r="E18" s="22">
        <f t="shared" si="0"/>
        <v>24.615384615384617</v>
      </c>
      <c r="F18" s="23">
        <v>0</v>
      </c>
      <c r="G18" s="4">
        <v>0</v>
      </c>
      <c r="H18" s="5">
        <v>6</v>
      </c>
      <c r="I18" s="6">
        <f t="shared" si="1"/>
        <v>18.75</v>
      </c>
      <c r="J18" s="5">
        <v>4</v>
      </c>
      <c r="K18" s="6">
        <f t="shared" si="2"/>
        <v>50</v>
      </c>
      <c r="L18" s="5">
        <v>6</v>
      </c>
      <c r="M18" s="4">
        <f t="shared" si="3"/>
        <v>40</v>
      </c>
      <c r="N18" s="5">
        <v>2.92E-2</v>
      </c>
    </row>
    <row r="19" spans="1:14" x14ac:dyDescent="0.25">
      <c r="A19" s="9" t="s">
        <v>25</v>
      </c>
      <c r="B19" s="9"/>
      <c r="C19" s="10"/>
      <c r="D19" s="21"/>
      <c r="E19" s="22"/>
      <c r="F19" s="23"/>
    </row>
    <row r="20" spans="1:14" s="31" customFormat="1" x14ac:dyDescent="0.25">
      <c r="A20" s="25"/>
      <c r="B20" s="25" t="s">
        <v>26</v>
      </c>
      <c r="C20" s="24"/>
      <c r="D20" s="26"/>
      <c r="E20" s="22"/>
      <c r="F20" s="28"/>
      <c r="G20" s="29"/>
      <c r="H20" s="30"/>
      <c r="I20" s="6"/>
      <c r="J20" s="30"/>
      <c r="K20" s="6"/>
      <c r="L20" s="30"/>
      <c r="M20" s="4"/>
      <c r="N20" s="30"/>
    </row>
    <row r="21" spans="1:14" s="31" customFormat="1" x14ac:dyDescent="0.25">
      <c r="A21" s="25"/>
      <c r="B21" s="25"/>
      <c r="C21" s="24" t="s">
        <v>27</v>
      </c>
      <c r="D21" s="26">
        <v>3</v>
      </c>
      <c r="E21" s="22">
        <f t="shared" si="0"/>
        <v>4.6153846153846159</v>
      </c>
      <c r="F21" s="28">
        <v>0</v>
      </c>
      <c r="G21" s="29">
        <v>0</v>
      </c>
      <c r="H21" s="30">
        <v>0</v>
      </c>
      <c r="I21" s="6">
        <f t="shared" si="1"/>
        <v>0</v>
      </c>
      <c r="J21" s="30">
        <v>0</v>
      </c>
      <c r="K21" s="6">
        <f t="shared" si="2"/>
        <v>0</v>
      </c>
      <c r="L21" s="30">
        <v>3</v>
      </c>
      <c r="M21" s="4">
        <f t="shared" si="3"/>
        <v>20</v>
      </c>
      <c r="N21" s="30">
        <v>3.8699999999999998E-2</v>
      </c>
    </row>
    <row r="22" spans="1:14" x14ac:dyDescent="0.25">
      <c r="A22" s="9"/>
      <c r="B22" s="9" t="s">
        <v>28</v>
      </c>
      <c r="C22" s="10"/>
      <c r="D22" s="21"/>
      <c r="E22" s="22"/>
      <c r="F22" s="23"/>
    </row>
    <row r="23" spans="1:14" x14ac:dyDescent="0.25">
      <c r="A23" s="9"/>
      <c r="B23" s="9"/>
      <c r="C23" s="24" t="s">
        <v>29</v>
      </c>
      <c r="D23" s="21">
        <v>44</v>
      </c>
      <c r="E23" s="22">
        <f t="shared" si="0"/>
        <v>67.692307692307693</v>
      </c>
      <c r="F23" s="23">
        <v>1</v>
      </c>
      <c r="G23" s="4">
        <v>10</v>
      </c>
      <c r="H23" s="5">
        <v>26</v>
      </c>
      <c r="I23" s="6">
        <f t="shared" si="1"/>
        <v>81.25</v>
      </c>
      <c r="J23" s="5">
        <v>5</v>
      </c>
      <c r="K23" s="6">
        <f t="shared" si="2"/>
        <v>62.5</v>
      </c>
      <c r="L23" s="5">
        <v>12</v>
      </c>
      <c r="M23" s="4">
        <f t="shared" si="3"/>
        <v>80</v>
      </c>
      <c r="N23" s="5">
        <v>2.9999999999999997E-4</v>
      </c>
    </row>
    <row r="24" spans="1:14" x14ac:dyDescent="0.25">
      <c r="A24" s="9"/>
      <c r="B24" s="9" t="s">
        <v>30</v>
      </c>
      <c r="C24" s="10"/>
      <c r="D24" s="21"/>
      <c r="E24" s="22"/>
      <c r="F24" s="23"/>
    </row>
    <row r="25" spans="1:14" x14ac:dyDescent="0.25">
      <c r="A25" s="9"/>
      <c r="B25" s="9"/>
      <c r="C25" s="10" t="s">
        <v>31</v>
      </c>
      <c r="D25" s="21">
        <v>34</v>
      </c>
      <c r="E25" s="22">
        <f t="shared" si="0"/>
        <v>52.307692307692314</v>
      </c>
      <c r="F25" s="23">
        <v>1</v>
      </c>
      <c r="G25" s="4">
        <v>10</v>
      </c>
      <c r="H25" s="5">
        <v>17</v>
      </c>
      <c r="I25" s="6">
        <f t="shared" si="1"/>
        <v>53.125</v>
      </c>
      <c r="J25" s="5">
        <v>4</v>
      </c>
      <c r="K25" s="6">
        <f t="shared" si="2"/>
        <v>50</v>
      </c>
      <c r="L25" s="5">
        <v>12</v>
      </c>
      <c r="M25" s="4">
        <f t="shared" si="3"/>
        <v>80</v>
      </c>
      <c r="N25" s="5">
        <v>7.7000000000000002E-3</v>
      </c>
    </row>
    <row r="26" spans="1:14" s="33" customFormat="1" x14ac:dyDescent="0.25">
      <c r="A26" s="27"/>
      <c r="B26" s="27" t="s">
        <v>32</v>
      </c>
      <c r="C26" s="32"/>
      <c r="D26" s="28"/>
      <c r="E26" s="22"/>
      <c r="F26" s="28"/>
      <c r="G26" s="29"/>
      <c r="H26" s="30"/>
      <c r="I26" s="6"/>
      <c r="J26" s="30"/>
      <c r="K26" s="6"/>
      <c r="L26" s="30"/>
      <c r="M26" s="4"/>
      <c r="N26" s="30"/>
    </row>
    <row r="27" spans="1:14" s="33" customFormat="1" x14ac:dyDescent="0.25">
      <c r="A27" s="27"/>
      <c r="B27" s="27"/>
      <c r="C27" s="32" t="s">
        <v>33</v>
      </c>
      <c r="D27" s="28">
        <v>33</v>
      </c>
      <c r="E27" s="22">
        <f t="shared" si="0"/>
        <v>50.769230769230766</v>
      </c>
      <c r="F27" s="28">
        <v>1</v>
      </c>
      <c r="G27" s="29">
        <v>10</v>
      </c>
      <c r="H27" s="30">
        <v>16</v>
      </c>
      <c r="I27" s="6">
        <f t="shared" si="1"/>
        <v>50</v>
      </c>
      <c r="J27" s="30">
        <v>5</v>
      </c>
      <c r="K27" s="6">
        <f t="shared" si="2"/>
        <v>62.5</v>
      </c>
      <c r="L27" s="30">
        <v>11</v>
      </c>
      <c r="M27" s="4">
        <f t="shared" si="3"/>
        <v>73.333333333333329</v>
      </c>
      <c r="N27" s="30">
        <v>7.7000000000000002E-3</v>
      </c>
    </row>
    <row r="28" spans="1:14" s="33" customFormat="1" x14ac:dyDescent="0.25">
      <c r="A28" s="27"/>
      <c r="B28" s="27" t="s">
        <v>34</v>
      </c>
      <c r="C28" s="32"/>
      <c r="D28" s="28"/>
      <c r="E28" s="22"/>
      <c r="F28" s="28"/>
      <c r="G28" s="29"/>
      <c r="H28" s="30"/>
      <c r="I28" s="6"/>
      <c r="J28" s="30"/>
      <c r="K28" s="6"/>
      <c r="L28" s="30"/>
      <c r="M28" s="4"/>
      <c r="N28" s="30"/>
    </row>
    <row r="29" spans="1:14" ht="15.75" thickBot="1" x14ac:dyDescent="0.3">
      <c r="A29" s="34"/>
      <c r="B29" s="34"/>
      <c r="C29" s="39" t="s">
        <v>35</v>
      </c>
      <c r="D29" s="35">
        <v>35</v>
      </c>
      <c r="E29" s="36">
        <f t="shared" si="0"/>
        <v>53.846153846153847</v>
      </c>
      <c r="F29" s="37">
        <v>2</v>
      </c>
      <c r="G29" s="36">
        <v>20</v>
      </c>
      <c r="H29" s="37">
        <v>16</v>
      </c>
      <c r="I29" s="38">
        <f t="shared" si="1"/>
        <v>50</v>
      </c>
      <c r="J29" s="37">
        <v>6</v>
      </c>
      <c r="K29" s="38">
        <f t="shared" si="2"/>
        <v>75</v>
      </c>
      <c r="L29" s="37">
        <v>11</v>
      </c>
      <c r="M29" s="36">
        <f t="shared" si="3"/>
        <v>73.333333333333329</v>
      </c>
      <c r="N29" s="37">
        <v>3.85E-2</v>
      </c>
    </row>
    <row r="30" spans="1:14" x14ac:dyDescent="0.25">
      <c r="A30" s="1" t="s">
        <v>37</v>
      </c>
    </row>
    <row r="31" spans="1:14" x14ac:dyDescent="0.25">
      <c r="A31" s="1" t="s">
        <v>38</v>
      </c>
    </row>
    <row r="32" spans="1:14" x14ac:dyDescent="0.25">
      <c r="A32" s="1" t="s">
        <v>39</v>
      </c>
    </row>
  </sheetData>
  <mergeCells count="6">
    <mergeCell ref="N2:N3"/>
    <mergeCell ref="D2:E2"/>
    <mergeCell ref="F2:G2"/>
    <mergeCell ref="H2:I2"/>
    <mergeCell ref="J2:K2"/>
    <mergeCell ref="L2:M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STable 1a</vt:lpstr>
    </vt:vector>
  </TitlesOfParts>
  <Company>Yale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cp:lastPrinted>2020-03-05T04:23:20Z</cp:lastPrinted>
  <dcterms:created xsi:type="dcterms:W3CDTF">2020-02-28T12:17:52Z</dcterms:created>
  <dcterms:modified xsi:type="dcterms:W3CDTF">2020-03-06T00:45:04Z</dcterms:modified>
</cp:coreProperties>
</file>